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5000" windowHeight="7605" tabRatio="598"/>
  </bookViews>
  <sheets>
    <sheet name="Теплоноситель" sheetId="1" r:id="rId1"/>
  </sheets>
  <definedNames>
    <definedName name="_xlnm._FilterDatabase" localSheetId="0" hidden="1">Теплоноситель!$D$1:$D$110</definedName>
    <definedName name="_xlnm.Print_Titles" localSheetId="0">Теплоноситель!$3:$4</definedName>
    <definedName name="_xlnm.Print_Area" localSheetId="0">Теплоноситель!$A$1:$K$112</definedName>
  </definedNames>
  <calcPr calcId="144525"/>
</workbook>
</file>

<file path=xl/calcChain.xml><?xml version="1.0" encoding="utf-8"?>
<calcChain xmlns="http://schemas.openxmlformats.org/spreadsheetml/2006/main">
  <c r="I30" i="1" l="1"/>
  <c r="J50" i="1"/>
  <c r="I50" i="1"/>
  <c r="I31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47" i="1" l="1"/>
  <c r="J105" i="1" l="1"/>
  <c r="I105" i="1"/>
  <c r="I108" i="1"/>
  <c r="J108" i="1"/>
  <c r="J39" i="1"/>
  <c r="I39" i="1"/>
  <c r="I48" i="1"/>
  <c r="I43" i="1"/>
  <c r="I46" i="1"/>
  <c r="I73" i="1" l="1"/>
  <c r="J73" i="1"/>
  <c r="I32" i="1"/>
  <c r="J32" i="1"/>
  <c r="I14" i="1"/>
  <c r="J14" i="1"/>
  <c r="I13" i="1"/>
  <c r="I12" i="1"/>
  <c r="J11" i="1"/>
  <c r="I11" i="1"/>
  <c r="I9" i="1"/>
  <c r="J9" i="1"/>
  <c r="I80" i="1" l="1"/>
  <c r="J80" i="1"/>
  <c r="I81" i="1"/>
  <c r="J81" i="1"/>
  <c r="I82" i="1"/>
  <c r="J82" i="1"/>
  <c r="I68" i="1"/>
  <c r="J68" i="1"/>
  <c r="I54" i="1"/>
  <c r="I60" i="1"/>
  <c r="I59" i="1"/>
  <c r="J64" i="1" l="1"/>
  <c r="I64" i="1"/>
  <c r="J60" i="1" l="1"/>
  <c r="J59" i="1"/>
  <c r="J34" i="1"/>
  <c r="I34" i="1"/>
  <c r="J38" i="1" l="1"/>
  <c r="I38" i="1"/>
  <c r="I37" i="1"/>
  <c r="J37" i="1"/>
  <c r="I36" i="1"/>
  <c r="J36" i="1"/>
  <c r="J54" i="1" l="1"/>
  <c r="I104" i="1" l="1"/>
  <c r="J104" i="1"/>
  <c r="I83" i="1" l="1"/>
  <c r="J83" i="1"/>
  <c r="J71" i="1"/>
  <c r="I71" i="1"/>
  <c r="J47" i="1" l="1"/>
  <c r="J46" i="1"/>
  <c r="J79" i="1"/>
  <c r="I79" i="1"/>
  <c r="I10" i="1"/>
  <c r="I44" i="1" l="1"/>
  <c r="I42" i="1"/>
  <c r="I41" i="1"/>
  <c r="J51" i="1"/>
  <c r="I51" i="1"/>
  <c r="I74" i="1" l="1"/>
  <c r="I91" i="1" l="1"/>
  <c r="J91" i="1"/>
  <c r="J41" i="1" l="1"/>
  <c r="J42" i="1"/>
  <c r="J43" i="1"/>
  <c r="J44" i="1"/>
  <c r="J35" i="1" l="1"/>
  <c r="I35" i="1"/>
  <c r="J10" i="1" l="1"/>
  <c r="I75" i="1" l="1"/>
  <c r="J75" i="1"/>
  <c r="I76" i="1"/>
  <c r="J76" i="1"/>
  <c r="I77" i="1"/>
  <c r="J77" i="1"/>
  <c r="J6" i="1"/>
  <c r="J7" i="1"/>
  <c r="J8" i="1"/>
  <c r="J19" i="1"/>
  <c r="J33" i="1"/>
  <c r="J48" i="1"/>
  <c r="J49" i="1"/>
  <c r="J52" i="1"/>
  <c r="J53" i="1"/>
  <c r="J55" i="1"/>
  <c r="J56" i="1"/>
  <c r="J57" i="1"/>
  <c r="J61" i="1"/>
  <c r="J62" i="1"/>
  <c r="J63" i="1"/>
  <c r="J65" i="1"/>
  <c r="J66" i="1"/>
  <c r="J67" i="1"/>
  <c r="J69" i="1"/>
  <c r="J70" i="1"/>
  <c r="J72" i="1"/>
  <c r="J74" i="1"/>
  <c r="J84" i="1"/>
  <c r="J86" i="1"/>
  <c r="J87" i="1"/>
  <c r="J92" i="1"/>
  <c r="J93" i="1"/>
  <c r="J95" i="1"/>
  <c r="J96" i="1"/>
  <c r="J97" i="1"/>
  <c r="J98" i="1"/>
  <c r="J99" i="1"/>
  <c r="J100" i="1"/>
  <c r="J101" i="1"/>
  <c r="J102" i="1"/>
  <c r="J103" i="1"/>
  <c r="J109" i="1"/>
  <c r="J5" i="1"/>
  <c r="I6" i="1"/>
  <c r="I7" i="1"/>
  <c r="I8" i="1"/>
  <c r="I15" i="1"/>
  <c r="I19" i="1"/>
  <c r="I33" i="1"/>
  <c r="I49" i="1"/>
  <c r="I52" i="1"/>
  <c r="I53" i="1"/>
  <c r="I55" i="1"/>
  <c r="I56" i="1"/>
  <c r="I57" i="1"/>
  <c r="I61" i="1"/>
  <c r="I62" i="1"/>
  <c r="I63" i="1"/>
  <c r="I65" i="1"/>
  <c r="I66" i="1"/>
  <c r="I67" i="1"/>
  <c r="I69" i="1"/>
  <c r="I70" i="1"/>
  <c r="I72" i="1"/>
  <c r="I84" i="1"/>
  <c r="I86" i="1"/>
  <c r="I87" i="1"/>
  <c r="I92" i="1"/>
  <c r="I93" i="1"/>
  <c r="I95" i="1"/>
  <c r="I96" i="1"/>
  <c r="I97" i="1"/>
  <c r="I98" i="1"/>
  <c r="I99" i="1"/>
  <c r="I100" i="1"/>
  <c r="I101" i="1"/>
  <c r="I102" i="1"/>
  <c r="I103" i="1"/>
  <c r="I109" i="1"/>
  <c r="I5" i="1"/>
</calcChain>
</file>

<file path=xl/comments1.xml><?xml version="1.0" encoding="utf-8"?>
<comments xmlns="http://schemas.openxmlformats.org/spreadsheetml/2006/main">
  <authors>
    <author>Турбачкина Е.В.</author>
  </authors>
  <commentList>
    <comment ref="B18" authorId="0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Ивстройкерамика</t>
        </r>
      </text>
    </comment>
    <comment ref="I39" authorId="0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с 01.01.2022 - не плательщик НДС</t>
        </r>
      </text>
    </comment>
    <comment ref="I46" authorId="0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с 01.01.2022 - не плательщик НДС</t>
        </r>
      </text>
    </comment>
    <comment ref="I47" authorId="0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с 01.01.2022 - не плательщик НДС</t>
        </r>
      </text>
    </comment>
    <comment ref="I48" authorId="0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с 01.01.2022 - не плательщик НДС</t>
        </r>
      </text>
    </comment>
    <comment ref="I105" authorId="0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с 01.01.2022 - не плательщик НДС</t>
        </r>
      </text>
    </comment>
  </commentList>
</comments>
</file>

<file path=xl/sharedStrings.xml><?xml version="1.0" encoding="utf-8"?>
<sst xmlns="http://schemas.openxmlformats.org/spreadsheetml/2006/main" count="461" uniqueCount="202">
  <si>
    <t>Ивановский муниципальный район</t>
  </si>
  <si>
    <t>Городской округ/                                                                  муниципальный район</t>
  </si>
  <si>
    <t>Наименование организации</t>
  </si>
  <si>
    <t>МУП ОК и ТС г. Вичуга</t>
  </si>
  <si>
    <t>Лежневский район</t>
  </si>
  <si>
    <t>г.о. Вичуга</t>
  </si>
  <si>
    <t>Вичугский муниципальный район</t>
  </si>
  <si>
    <t>г.о. Иваново</t>
  </si>
  <si>
    <t>г.о. Кинешма</t>
  </si>
  <si>
    <t>Кинешемский муниципальный район</t>
  </si>
  <si>
    <t>Комсомольский муниципальный район</t>
  </si>
  <si>
    <t>г.о. Кохма</t>
  </si>
  <si>
    <t>Родниковский  муниципальный район</t>
  </si>
  <si>
    <t>г.о. Тейково</t>
  </si>
  <si>
    <t>Фурмановский муниципальный район</t>
  </si>
  <si>
    <t>г.о. Шуя</t>
  </si>
  <si>
    <t>Южский муниципальный район</t>
  </si>
  <si>
    <t>Реквизиты постановления Департамента энергетики и тарифов Ивановской области, которым утвержден тариф</t>
  </si>
  <si>
    <t>ООО "Приволжская коммуна"</t>
  </si>
  <si>
    <t>ООО "Контур-Т"</t>
  </si>
  <si>
    <t>Заволжский муниципальный район</t>
  </si>
  <si>
    <t>ООО "Газпром теплоэнерго Иваново"</t>
  </si>
  <si>
    <t>Юрьевецкий муниципальный район</t>
  </si>
  <si>
    <t>ООО "Теплоцентраль"</t>
  </si>
  <si>
    <t>ООО "Теплоснаб-Родники"</t>
  </si>
  <si>
    <t>ООО "Коммунальщик Ресурс"</t>
  </si>
  <si>
    <t>ГУП Ивановской области "Центр-Профи", г.п. Фурманов</t>
  </si>
  <si>
    <t>ГУП Ивановской области "Центр-Профи", с. Хромцово</t>
  </si>
  <si>
    <t>котельная № 1</t>
  </si>
  <si>
    <t>котельная № 4</t>
  </si>
  <si>
    <t>г.п. Фурманов</t>
  </si>
  <si>
    <t>с. Хромцово</t>
  </si>
  <si>
    <t>ООО "Завод подъемников"</t>
  </si>
  <si>
    <t>Приволжский район</t>
  </si>
  <si>
    <t>ООО "ИнвестЭнерго"</t>
  </si>
  <si>
    <t>ООО "УК ИП "Родники" (от котельной ЗАО "РМЗ")</t>
  </si>
  <si>
    <t>ООО "УК ИП "Родники" (от собственной котельной )</t>
  </si>
  <si>
    <t>1 полугодие</t>
  </si>
  <si>
    <t>2 полугодие</t>
  </si>
  <si>
    <t>Рост тарифа, %</t>
  </si>
  <si>
    <t>ООО "ИТЭС"</t>
  </si>
  <si>
    <t>ООО "ГЕНЕРАЦИЯ"</t>
  </si>
  <si>
    <t>Шуйское МУП ОК и ТС (за исключением котельных 8,15,19,20,21,
24,28,29)</t>
  </si>
  <si>
    <t>ООО "Тепловик":</t>
  </si>
  <si>
    <t>от котельной с. Чернореченский</t>
  </si>
  <si>
    <t>от котельной д. Ермолино</t>
  </si>
  <si>
    <t>от котельной д. Буньково</t>
  </si>
  <si>
    <t>от котельной квартала Б</t>
  </si>
  <si>
    <t>от котельной Новинки</t>
  </si>
  <si>
    <t>ООО "ТСК"</t>
  </si>
  <si>
    <t>Палехский район</t>
  </si>
  <si>
    <t>ООО "СТС"</t>
  </si>
  <si>
    <t>ООО «РЕСУРСЭНЕРГО»</t>
  </si>
  <si>
    <t xml:space="preserve">котельная ул. Первомайская п. Савино </t>
  </si>
  <si>
    <t>котельная ЦРБ п. Савино</t>
  </si>
  <si>
    <t>Савинский муниципальный  район</t>
  </si>
  <si>
    <t>ООО "ТЭС" от собственной котельной</t>
  </si>
  <si>
    <t>ООО "НТС"</t>
  </si>
  <si>
    <t>МУП "Коммунальщик"</t>
  </si>
  <si>
    <t>с. Озерный, с . Бибирево</t>
  </si>
  <si>
    <t>с. Богородское</t>
  </si>
  <si>
    <t>ООО "Теплопром" (котельная на ул. Железнодорожная п. Савино)</t>
  </si>
  <si>
    <t>АО "ИСМА"</t>
  </si>
  <si>
    <t>АО «ИвГТЭ» (Коляновское с.п.)</t>
  </si>
  <si>
    <t>АО «ИвГТЭ» (Богородское с.п.)</t>
  </si>
  <si>
    <t>АО «ИвГТЭ» (Новоталицкое с.п.)</t>
  </si>
  <si>
    <t>ПАО "Т Плюс", для потребителей г.о. Кохма и Ивановского м.р.</t>
  </si>
  <si>
    <t>ПАО "Т Плюс", для потребителей в зоне ЕТО-1 г.о. Иваново в системах теплоснабжения ПАО "Т Плюс", АО "ИвГТЭ", ООО "Теплоснаб-2010", ООО "Альянс-Профи", АО "ИСК", ООО "Альфа", Северная дирекция по тепловодоснабжению - структурное подразделение Центральной дирекции по тепловодоснабжению - филиала ОАО "РЖД" (Ярославский территориальный участок, котельная локомотивного депо ст. Иваново-Сортировочная), ООО "ТДЛ Энерго", АО "Ивхимпром", ФГБУ "ЦЖКУ" Минобороны России, ООО "ТЭС"</t>
  </si>
  <si>
    <t>ПАО "Т Плюс", для потребителей в зоне ЕТО-1 г.о. Иваново в системе теплоснабжения МП "ГОЦ"</t>
  </si>
  <si>
    <t>Информация об утвержденных тарифах на теплоноситель для потребителей Ивановской области на 2022 год</t>
  </si>
  <si>
    <t>Период действия тарифа</t>
  </si>
  <si>
    <t>без НДС / с учетом НДС/ НДС не облагается</t>
  </si>
  <si>
    <t>без НДС</t>
  </si>
  <si>
    <t>от 08.10.2021 № 43-т/13</t>
  </si>
  <si>
    <t>ООО "РТИК"</t>
  </si>
  <si>
    <t>НДС не облагается</t>
  </si>
  <si>
    <r>
      <t>ООО "РТИК"</t>
    </r>
    <r>
      <rPr>
        <b/>
        <sz val="12"/>
        <rFont val="Times New Roman"/>
        <family val="1"/>
        <charset val="204"/>
      </rPr>
      <t/>
    </r>
  </si>
  <si>
    <t>от 29.10.2021 № 47-т/5</t>
  </si>
  <si>
    <t>от 03.12.2021 № 54-т/9</t>
  </si>
  <si>
    <t>от 03.12.2021 № 54-т/7</t>
  </si>
  <si>
    <t>от 03.12.2021 № 54-т/13</t>
  </si>
  <si>
    <t>от 03.12.2021 № 54-т/10</t>
  </si>
  <si>
    <t>от 10.12.2021 № 55-т/7</t>
  </si>
  <si>
    <t>от 22.10.2021 № 46-т/11</t>
  </si>
  <si>
    <t>от 22.10.2021 № 46-т/10</t>
  </si>
  <si>
    <t>от 12.11.2021 № 49-т/9</t>
  </si>
  <si>
    <t>ООО "ТК СПЕКТР"</t>
  </si>
  <si>
    <t>ООО "Агентство Вест"</t>
  </si>
  <si>
    <t>от 19.11.2021 № 51-т/2</t>
  </si>
  <si>
    <t>от 10.12.2021 № 55-т/11</t>
  </si>
  <si>
    <t>от 10.12.2021 № 55-т/8</t>
  </si>
  <si>
    <t>от 10.12.2021 № 55-т/4</t>
  </si>
  <si>
    <t>ООО "Система Альфа"</t>
  </si>
  <si>
    <t>от 17.12.2021 № 57-т/16</t>
  </si>
  <si>
    <t>от 22.10.2021 № 46-т/14</t>
  </si>
  <si>
    <t>от 10.12.2021 № 55-т/6</t>
  </si>
  <si>
    <t>котельная с. Архиповка</t>
  </si>
  <si>
    <t>от котельной ООО "Теплопром"</t>
  </si>
  <si>
    <t>от 12.11.2021 № 49-т/12</t>
  </si>
  <si>
    <t>от 12.11.2021 № 49-т/14</t>
  </si>
  <si>
    <t>от 19.11.2021 № 51-т/11</t>
  </si>
  <si>
    <t>от 03.12.2021 № 54-т/4</t>
  </si>
  <si>
    <t>ООО "Объединенные коммунальные системы"</t>
  </si>
  <si>
    <t>от 29.10.2021 № 47-т/3</t>
  </si>
  <si>
    <t>от 19.11.2021 № 51-т/6</t>
  </si>
  <si>
    <t>от 19.11.2021 № 51-т/9</t>
  </si>
  <si>
    <t>от 19.11.2021 № 51-т/10</t>
  </si>
  <si>
    <t>от 26.11.2021 № 52-т/1</t>
  </si>
  <si>
    <t>от 22.10.2021 № 46-т/5</t>
  </si>
  <si>
    <t>ООО "СТЭК"</t>
  </si>
  <si>
    <t>от 20.12.2021 № 58-т/5</t>
  </si>
  <si>
    <t>от 20.12.2021 № 58-т/4 ( в ред. от 27.12.2021 № 59-т/1)</t>
  </si>
  <si>
    <t>от 17.12.2021 № 57-т/20</t>
  </si>
  <si>
    <t>от 17.12.2021 № 57-т/10</t>
  </si>
  <si>
    <t>население</t>
  </si>
  <si>
    <t>с НДС</t>
  </si>
  <si>
    <t>от 03.12.2021 № 54-т/2</t>
  </si>
  <si>
    <t>от 08.10.2021 № 43-т/19</t>
  </si>
  <si>
    <t>от 08.10.2021 № 43-т/18</t>
  </si>
  <si>
    <t>от 20.12.2021 № 58-т/4</t>
  </si>
  <si>
    <t>ООО "ТЭС-Приволжск", г.п. Приволжск, с. Новое, с. Толпыгино, с. Ингарь</t>
  </si>
  <si>
    <t>ООО "ТЭС-Приволжск", г.п. Плес</t>
  </si>
  <si>
    <t>ООО «Энергетик», м-н Агросервис</t>
  </si>
  <si>
    <t>от 29.10.2021 № 47-т/6</t>
  </si>
  <si>
    <t>от 10.12.2021 № 55-т/3</t>
  </si>
  <si>
    <t>от котельной Промзона № 1</t>
  </si>
  <si>
    <t>от 10.12.2021 № 55-т/1</t>
  </si>
  <si>
    <t>от 17.12.2021 № 57-т/3</t>
  </si>
  <si>
    <t>от 10.12.2021 № 55-т/2</t>
  </si>
  <si>
    <t>от 26.11.2021 № 52-т/2</t>
  </si>
  <si>
    <t>от 17.12.2021 № 57-т/14</t>
  </si>
  <si>
    <t>от 10.12.2021 № 55-т/9</t>
  </si>
  <si>
    <t>от 20.12.2021 № 58-т/2</t>
  </si>
  <si>
    <t>от 03.12.2021 № 54-т/3</t>
  </si>
  <si>
    <t>от 29.10.2021 № 47-т/2</t>
  </si>
  <si>
    <t>ИНН</t>
  </si>
  <si>
    <t>АО "Ивановоглавснаб"</t>
  </si>
  <si>
    <t xml:space="preserve">АО "Ивхимпром" </t>
  </si>
  <si>
    <t>ООО "Теплоснаб-2010"</t>
  </si>
  <si>
    <t>АО "ИСК"</t>
  </si>
  <si>
    <t>ООО "ТДЛ Энерго"</t>
  </si>
  <si>
    <t>ООО "Альянс-Профи"</t>
  </si>
  <si>
    <t>Северная Дирекция по тепловодоснабжению - структурное подразделение Центральной дирекции по тепловодоснабжению - филиала ОАО "РЖД", ст. Иваново-Сортировочная</t>
  </si>
  <si>
    <t>МП "ГОЦ"</t>
  </si>
  <si>
    <t>ФГБОУ ИГЭУ</t>
  </si>
  <si>
    <t xml:space="preserve">ИБХР ФКУ "ЦОУМТС МВД России"  </t>
  </si>
  <si>
    <t>АО "Железобетон"</t>
  </si>
  <si>
    <t>ООО "ДХЗ - Производство"</t>
  </si>
  <si>
    <t>ООО "ТеплоЭнерго"</t>
  </si>
  <si>
    <t>ЗАО "Электроконтакт"</t>
  </si>
  <si>
    <t>ФГБУ "ЦЖКУ" Минобороны РФ
(котельная в г. Наволоки,
п.Лесное)</t>
  </si>
  <si>
    <t>Филиал "Ивановские ПГУ" АО "ИНТЕР РАО - Электрогенерация"</t>
  </si>
  <si>
    <t>МП "Теплосервис"</t>
  </si>
  <si>
    <t xml:space="preserve">ЗАО "РМЗ" </t>
  </si>
  <si>
    <t>ООО "Тейковская котельная"</t>
  </si>
  <si>
    <t>ООО "Котёл"</t>
  </si>
  <si>
    <t>ПТФ №3 ОАО ХБК "Шуйские ситцы"</t>
  </si>
  <si>
    <t>МУП "Теплосеть"</t>
  </si>
  <si>
    <t>ОАО ХБК "Шуйские ситцы"</t>
  </si>
  <si>
    <t>ООО "ЮЭКБ "Гарантия"</t>
  </si>
  <si>
    <t>ООО "Альфа", котельные № 1, 2, 3</t>
  </si>
  <si>
    <t>ООО "РК-2", от котельной № 10</t>
  </si>
  <si>
    <t>ООО "Тепло-город", от котельных №№ 12,14 (Юрьевецкий м.р.)</t>
  </si>
  <si>
    <t>ООО "Тепло-город", от котельных №№2, 7, 11, 23, 24 (г. Юрьевец)</t>
  </si>
  <si>
    <t>ООО "КЭС-Савино"</t>
  </si>
  <si>
    <t>ООО "Галтекс" 
(котельная на ул. Комсомольская п. Старая Вичуга)</t>
  </si>
  <si>
    <t>МУП "РСО" (Заволжский м.р.), с. Курень,  с. Колшево, с. Есиплево, с. Воздвиженье, д. Коротиха Заволжского района</t>
  </si>
  <si>
    <t>ФГБУ "ЦЖКУ"
Минобороны России</t>
  </si>
  <si>
    <t>от 17.12.2021 № 57-т/17 (в ред. от 10.03.2022 № 10-т/1)</t>
  </si>
  <si>
    <t>ПАО "Т Плюс", для потребителей в зоне ЕТО-1 г.о. Иваново в системах теплоснабжения ООО "СТС", ФГБОУ ВО "ИГЭУ", ИБХР ФКУ "ЦОУМТС МВД России", АО "Железобетон", ООО "Ресурсэнерго", АО "ИСМА"</t>
  </si>
  <si>
    <t>от 17.12.2021 № 57-т/20 (в ред. от 20.05.2022 № 16-т/2)</t>
  </si>
  <si>
    <t>-</t>
  </si>
  <si>
    <t>01.01.2022-31.05.2022</t>
  </si>
  <si>
    <t>от 10.09.2021 № 37-т/5 (в ред. от 20.05.2022 № 16-т/2), с 01.06.2022 - цена по соглашению с ЕТО-1</t>
  </si>
  <si>
    <t>от 17.09.2021 № 38-т/1 (в ред. от 20.05.2022 № 16-т/2), с 01.06.2022 - цена по соглашению с ЕТО-1</t>
  </si>
  <si>
    <t>от 08.10.2021 № 43-т/22 (в ред. от 20.05.2022 № 16-т/2), с 01.06.2022 - цена по соглашению с ЕТО-1</t>
  </si>
  <si>
    <t>от 08.10.2021 № 43-т/16 (в ред. от 20.05.2022 № 16-т/2), с 01.06.2022 - цена по соглашению с ЕТО-1</t>
  </si>
  <si>
    <t>от 08.10.2021 № 43-т/27 (в ред. от 20.05.2022 № 16-т/2), с 01.06.2022 - цена по соглашению с ЕТО-1</t>
  </si>
  <si>
    <t>от 08.10.2021 № 43-т/15 (в ред. от 20.05.2022 № 16-т/2), с 01.06.2022 - цена по соглашению с ЕТО-1</t>
  </si>
  <si>
    <t>от 08.10.2021 № 43-т/23 (в ред. от 20.05.2022 № 16-т/2), с 01.06.2022 - цена по соглашению с ЕТО-1</t>
  </si>
  <si>
    <t>от 20.12.2021 № 58-т/4 (в ред. от 20.05.2022 № 16-т/2), с 01.06.2022 - цена по соглашению с ЕТО-1</t>
  </si>
  <si>
    <t>от 22.10.2021 № 46-т/3 (в ред. от 20.05.2022 № 16-т/2), с 01.06.2022 - цена по соглашению с ЕТО-1</t>
  </si>
  <si>
    <t>ФГБУ «ЦЖКУ»  Минобороны РФ (от котельной №42 г. Иваново, м. Балино, для потребителей Новоталицкого с.п. Ивановского м.р.)</t>
  </si>
  <si>
    <t>ФГБУ «ЦЖКУ»  Минобороны РФ
(котельные №№ 10, 11, 33,
42 для потребителей г. Иваново)</t>
  </si>
  <si>
    <t>от 29.10.2021 № 47-т/6 (в ред. от 20.05.2022 № 16-т/2), с 01.06.2022 - цена по соглашению с ЕТО-1</t>
  </si>
  <si>
    <t>ЗАО "НТК" (поставщик в зоне ЕТО-5)</t>
  </si>
  <si>
    <t>ООО "Тепловые системы" (ЕТО-5)</t>
  </si>
  <si>
    <t>ООО "Альфа" (котельная на ул. Революционная) открытая система</t>
  </si>
  <si>
    <t>АО "ИвГТЭ", производимый на источниках, в т.ч. открытые системы</t>
  </si>
  <si>
    <t>от 23.09.2022 № 36-т/1</t>
  </si>
  <si>
    <t>МУП "МУК,"от котельной № 9 (г. Юрьевец)</t>
  </si>
  <si>
    <t>МУП "МУК,"от котельных № 15, 16, 18 (Юрьевецкий м.р.)</t>
  </si>
  <si>
    <t>01.01.2022-20.10.2022</t>
  </si>
  <si>
    <t>ООО "КЭС-Тейково":</t>
  </si>
  <si>
    <t>от 21.10.2022 № 41-т/2</t>
  </si>
  <si>
    <t>01.01.2022-30.11.2022</t>
  </si>
  <si>
    <t>21.10.2022-30.11.2022</t>
  </si>
  <si>
    <t>2 полугодие *</t>
  </si>
  <si>
    <t>* В соответствии с пунктом 3 Постановления Правительства РФ от 14.11.2022 № 2053 «Об особенностях индексации регулируемых цен (тарифов) с 1 декабря 2022 г. по 31 декабря 2023 г. и о внесении изменений в некоторые акты Правительства Российской Федерации», с 1 декабря 2022 года введены в действие новые тарифы со сроком действия по 31 декабря 2023 г.</t>
  </si>
  <si>
    <r>
      <t>Тариф на 31.12.2021, руб./м</t>
    </r>
    <r>
      <rPr>
        <b/>
        <vertAlign val="superscript"/>
        <sz val="12"/>
        <rFont val="Times New Roman"/>
        <family val="1"/>
        <charset val="204"/>
      </rPr>
      <t>3</t>
    </r>
  </si>
  <si>
    <r>
      <t>Тариф на теплоноситель - 2022, руб./м</t>
    </r>
    <r>
      <rPr>
        <b/>
        <vertAlign val="superscript"/>
        <sz val="12"/>
        <rFont val="Times New Roman"/>
        <family val="1"/>
        <charset val="204"/>
      </rPr>
      <t>3</t>
    </r>
  </si>
  <si>
    <t>23.09.2022-30.11.2022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</si>
</sst>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11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tabSelected="1" view="pageBreakPreview" zoomScaleNormal="100" zoomScaleSheetLayoutView="100" workbookViewId="0">
      <pane xSplit="1" ySplit="4" topLeftCell="B101" activePane="bottomRight" state="frozen"/>
      <selection pane="topRight" activeCell="B1" sqref="B1"/>
      <selection pane="bottomLeft" activeCell="A5" sqref="A5"/>
      <selection pane="bottomRight" activeCell="S103" sqref="S103"/>
    </sheetView>
  </sheetViews>
  <sheetFormatPr defaultRowHeight="15.75" outlineLevelCol="1" x14ac:dyDescent="0.25"/>
  <cols>
    <col min="1" max="1" width="19" style="44" customWidth="1"/>
    <col min="2" max="2" width="39.85546875" style="45" customWidth="1"/>
    <col min="3" max="3" width="16.140625" style="45" hidden="1" customWidth="1" outlineLevel="1"/>
    <col min="4" max="4" width="18.7109375" style="46" customWidth="1" collapsed="1"/>
    <col min="5" max="5" width="18.7109375" style="47" customWidth="1"/>
    <col min="6" max="6" width="12.85546875" style="48" hidden="1" customWidth="1" outlineLevel="1"/>
    <col min="7" max="7" width="13.7109375" style="49" customWidth="1" collapsed="1"/>
    <col min="8" max="8" width="15.140625" style="49" customWidth="1"/>
    <col min="9" max="9" width="13.7109375" style="49" hidden="1" customWidth="1" outlineLevel="1"/>
    <col min="10" max="10" width="14" style="49" customWidth="1" collapsed="1"/>
    <col min="11" max="11" width="30.140625" style="49" customWidth="1"/>
    <col min="12" max="16384" width="9.140625" style="1"/>
  </cols>
  <sheetData>
    <row r="1" spans="1:11" ht="18.75" x14ac:dyDescent="0.25">
      <c r="A1" s="25" t="s">
        <v>69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2" customForma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51" customHeight="1" x14ac:dyDescent="0.25">
      <c r="A3" s="22" t="s">
        <v>1</v>
      </c>
      <c r="B3" s="19" t="s">
        <v>2</v>
      </c>
      <c r="C3" s="23" t="s">
        <v>135</v>
      </c>
      <c r="D3" s="19" t="s">
        <v>70</v>
      </c>
      <c r="E3" s="20" t="s">
        <v>71</v>
      </c>
      <c r="F3" s="28" t="s">
        <v>199</v>
      </c>
      <c r="G3" s="28" t="s">
        <v>200</v>
      </c>
      <c r="H3" s="28"/>
      <c r="I3" s="29" t="s">
        <v>39</v>
      </c>
      <c r="J3" s="30"/>
      <c r="K3" s="28" t="s">
        <v>17</v>
      </c>
    </row>
    <row r="4" spans="1:11" ht="43.5" customHeight="1" x14ac:dyDescent="0.25">
      <c r="A4" s="22"/>
      <c r="B4" s="19"/>
      <c r="C4" s="24"/>
      <c r="D4" s="19"/>
      <c r="E4" s="20"/>
      <c r="F4" s="28"/>
      <c r="G4" s="31" t="s">
        <v>37</v>
      </c>
      <c r="H4" s="31" t="s">
        <v>197</v>
      </c>
      <c r="I4" s="31" t="s">
        <v>37</v>
      </c>
      <c r="J4" s="31" t="s">
        <v>38</v>
      </c>
      <c r="K4" s="28"/>
    </row>
    <row r="5" spans="1:11" s="3" customFormat="1" x14ac:dyDescent="0.25">
      <c r="A5" s="28" t="s">
        <v>5</v>
      </c>
      <c r="B5" s="6" t="s">
        <v>3</v>
      </c>
      <c r="C5" s="10">
        <v>3701000050</v>
      </c>
      <c r="D5" s="32" t="s">
        <v>195</v>
      </c>
      <c r="E5" s="32" t="s">
        <v>72</v>
      </c>
      <c r="F5" s="7">
        <v>91.83</v>
      </c>
      <c r="G5" s="7">
        <v>80.989999999999995</v>
      </c>
      <c r="H5" s="7">
        <v>83.88</v>
      </c>
      <c r="I5" s="11">
        <f>G5/F5*100</f>
        <v>88.195578786888817</v>
      </c>
      <c r="J5" s="11">
        <f t="shared" ref="J5:J74" si="0">H5/G5*100</f>
        <v>103.56834177058896</v>
      </c>
      <c r="K5" s="17" t="s">
        <v>105</v>
      </c>
    </row>
    <row r="6" spans="1:11" s="3" customFormat="1" x14ac:dyDescent="0.25">
      <c r="A6" s="28"/>
      <c r="B6" s="6" t="s">
        <v>24</v>
      </c>
      <c r="C6" s="10">
        <v>3701048535</v>
      </c>
      <c r="D6" s="32" t="s">
        <v>195</v>
      </c>
      <c r="E6" s="32" t="s">
        <v>72</v>
      </c>
      <c r="F6" s="7">
        <v>67.36</v>
      </c>
      <c r="G6" s="7">
        <v>67.36</v>
      </c>
      <c r="H6" s="7">
        <v>80.209999999999994</v>
      </c>
      <c r="I6" s="11">
        <f t="shared" ref="I6:I70" si="1">G6/F6*100</f>
        <v>100</v>
      </c>
      <c r="J6" s="11">
        <f t="shared" si="0"/>
        <v>119.07660332541568</v>
      </c>
      <c r="K6" s="17" t="s">
        <v>106</v>
      </c>
    </row>
    <row r="7" spans="1:11" s="3" customFormat="1" ht="47.25" x14ac:dyDescent="0.25">
      <c r="A7" s="33" t="s">
        <v>6</v>
      </c>
      <c r="B7" s="6" t="s">
        <v>165</v>
      </c>
      <c r="C7" s="10">
        <v>3702067805</v>
      </c>
      <c r="D7" s="32" t="s">
        <v>195</v>
      </c>
      <c r="E7" s="32" t="s">
        <v>72</v>
      </c>
      <c r="F7" s="7">
        <v>75.19</v>
      </c>
      <c r="G7" s="7">
        <v>75.19</v>
      </c>
      <c r="H7" s="7">
        <v>84.29</v>
      </c>
      <c r="I7" s="11">
        <f t="shared" si="1"/>
        <v>100</v>
      </c>
      <c r="J7" s="11">
        <f t="shared" si="0"/>
        <v>112.10267322782286</v>
      </c>
      <c r="K7" s="17" t="s">
        <v>107</v>
      </c>
    </row>
    <row r="8" spans="1:11" s="3" customFormat="1" x14ac:dyDescent="0.25">
      <c r="A8" s="28" t="s">
        <v>20</v>
      </c>
      <c r="B8" s="6" t="s">
        <v>21</v>
      </c>
      <c r="C8" s="10">
        <v>3702008951</v>
      </c>
      <c r="D8" s="32" t="s">
        <v>195</v>
      </c>
      <c r="E8" s="32" t="s">
        <v>72</v>
      </c>
      <c r="F8" s="7">
        <v>108.59</v>
      </c>
      <c r="G8" s="7">
        <v>83.95</v>
      </c>
      <c r="H8" s="7">
        <v>86.62</v>
      </c>
      <c r="I8" s="11">
        <f t="shared" si="1"/>
        <v>77.309144488442769</v>
      </c>
      <c r="J8" s="11">
        <f t="shared" si="0"/>
        <v>103.18046456223944</v>
      </c>
      <c r="K8" s="17" t="s">
        <v>108</v>
      </c>
    </row>
    <row r="9" spans="1:11" s="3" customFormat="1" x14ac:dyDescent="0.25">
      <c r="A9" s="28"/>
      <c r="B9" s="6" t="s">
        <v>109</v>
      </c>
      <c r="C9" s="10">
        <v>3702237126</v>
      </c>
      <c r="D9" s="32" t="s">
        <v>195</v>
      </c>
      <c r="E9" s="32" t="s">
        <v>72</v>
      </c>
      <c r="F9" s="7">
        <v>66.930000000000007</v>
      </c>
      <c r="G9" s="7">
        <v>66.930000000000007</v>
      </c>
      <c r="H9" s="7">
        <v>66.930000000000007</v>
      </c>
      <c r="I9" s="11">
        <f t="shared" ref="I9" si="2">G9/F9*100</f>
        <v>100</v>
      </c>
      <c r="J9" s="11">
        <f t="shared" ref="J9" si="3">H9/G9*100</f>
        <v>100</v>
      </c>
      <c r="K9" s="17" t="s">
        <v>110</v>
      </c>
    </row>
    <row r="10" spans="1:11" s="3" customFormat="1" ht="63" x14ac:dyDescent="0.25">
      <c r="A10" s="28"/>
      <c r="B10" s="6" t="s">
        <v>166</v>
      </c>
      <c r="C10" s="10">
        <v>3703023335</v>
      </c>
      <c r="D10" s="32" t="s">
        <v>195</v>
      </c>
      <c r="E10" s="32" t="s">
        <v>75</v>
      </c>
      <c r="F10" s="7">
        <v>178.7</v>
      </c>
      <c r="G10" s="7">
        <v>158.25</v>
      </c>
      <c r="H10" s="7">
        <v>158.25</v>
      </c>
      <c r="I10" s="11">
        <f t="shared" si="1"/>
        <v>88.556239507554565</v>
      </c>
      <c r="J10" s="11">
        <f t="shared" ref="J10" si="4">H10/G10*100</f>
        <v>100</v>
      </c>
      <c r="K10" s="17" t="s">
        <v>111</v>
      </c>
    </row>
    <row r="11" spans="1:11" s="3" customFormat="1" ht="236.25" x14ac:dyDescent="0.25">
      <c r="A11" s="34" t="s">
        <v>7</v>
      </c>
      <c r="B11" s="6" t="s">
        <v>67</v>
      </c>
      <c r="C11" s="10">
        <v>6315376946</v>
      </c>
      <c r="D11" s="32" t="s">
        <v>195</v>
      </c>
      <c r="E11" s="32" t="s">
        <v>72</v>
      </c>
      <c r="F11" s="7">
        <v>29.64</v>
      </c>
      <c r="G11" s="7">
        <v>29.64</v>
      </c>
      <c r="H11" s="7">
        <v>31.24</v>
      </c>
      <c r="I11" s="11">
        <f t="shared" ref="I11:I13" si="5">G11/F11*100</f>
        <v>100</v>
      </c>
      <c r="J11" s="11">
        <f t="shared" ref="J11" si="6">H11/G11*100</f>
        <v>105.39811066126855</v>
      </c>
      <c r="K11" s="17" t="s">
        <v>112</v>
      </c>
    </row>
    <row r="12" spans="1:11" s="3" customFormat="1" ht="94.5" x14ac:dyDescent="0.25">
      <c r="A12" s="35"/>
      <c r="B12" s="6" t="s">
        <v>169</v>
      </c>
      <c r="C12" s="10">
        <v>6315376946</v>
      </c>
      <c r="D12" s="32" t="s">
        <v>172</v>
      </c>
      <c r="E12" s="32" t="s">
        <v>72</v>
      </c>
      <c r="F12" s="7">
        <v>18.36</v>
      </c>
      <c r="G12" s="7">
        <v>18.36</v>
      </c>
      <c r="H12" s="7" t="s">
        <v>171</v>
      </c>
      <c r="I12" s="11">
        <f t="shared" si="5"/>
        <v>100</v>
      </c>
      <c r="J12" s="11" t="s">
        <v>171</v>
      </c>
      <c r="K12" s="36" t="s">
        <v>170</v>
      </c>
    </row>
    <row r="13" spans="1:11" s="3" customFormat="1" ht="47.25" x14ac:dyDescent="0.25">
      <c r="A13" s="35"/>
      <c r="B13" s="6" t="s">
        <v>68</v>
      </c>
      <c r="C13" s="10">
        <v>6315376946</v>
      </c>
      <c r="D13" s="32" t="s">
        <v>172</v>
      </c>
      <c r="E13" s="32" t="s">
        <v>72</v>
      </c>
      <c r="F13" s="7">
        <v>22.03</v>
      </c>
      <c r="G13" s="7">
        <v>22.03</v>
      </c>
      <c r="H13" s="7" t="s">
        <v>171</v>
      </c>
      <c r="I13" s="11">
        <f t="shared" si="5"/>
        <v>100</v>
      </c>
      <c r="J13" s="11" t="s">
        <v>171</v>
      </c>
      <c r="K13" s="37"/>
    </row>
    <row r="14" spans="1:11" s="3" customFormat="1" ht="31.5" x14ac:dyDescent="0.25">
      <c r="A14" s="35"/>
      <c r="B14" s="6" t="s">
        <v>188</v>
      </c>
      <c r="C14" s="10">
        <v>3702733438</v>
      </c>
      <c r="D14" s="32" t="s">
        <v>195</v>
      </c>
      <c r="E14" s="32" t="s">
        <v>72</v>
      </c>
      <c r="F14" s="7">
        <v>39.42</v>
      </c>
      <c r="G14" s="7">
        <v>39.42</v>
      </c>
      <c r="H14" s="7">
        <v>39.42</v>
      </c>
      <c r="I14" s="11">
        <f t="shared" ref="I14" si="7">G14/F14*100</f>
        <v>100</v>
      </c>
      <c r="J14" s="11">
        <f t="shared" ref="J14" si="8">H14/G14*100</f>
        <v>100</v>
      </c>
      <c r="K14" s="17" t="s">
        <v>113</v>
      </c>
    </row>
    <row r="15" spans="1:11" s="3" customFormat="1" ht="63" x14ac:dyDescent="0.25">
      <c r="A15" s="35"/>
      <c r="B15" s="6" t="s">
        <v>136</v>
      </c>
      <c r="C15" s="10">
        <v>3728000065</v>
      </c>
      <c r="D15" s="32" t="s">
        <v>172</v>
      </c>
      <c r="E15" s="32" t="s">
        <v>72</v>
      </c>
      <c r="F15" s="7">
        <v>68.27</v>
      </c>
      <c r="G15" s="7">
        <v>68.27</v>
      </c>
      <c r="H15" s="7" t="s">
        <v>171</v>
      </c>
      <c r="I15" s="11">
        <f t="shared" si="1"/>
        <v>100</v>
      </c>
      <c r="J15" s="11" t="s">
        <v>171</v>
      </c>
      <c r="K15" s="17" t="s">
        <v>173</v>
      </c>
    </row>
    <row r="16" spans="1:11" s="3" customFormat="1" ht="63" x14ac:dyDescent="0.25">
      <c r="A16" s="35"/>
      <c r="B16" s="6" t="s">
        <v>137</v>
      </c>
      <c r="C16" s="10">
        <v>3731001968</v>
      </c>
      <c r="D16" s="32" t="s">
        <v>172</v>
      </c>
      <c r="E16" s="32" t="s">
        <v>72</v>
      </c>
      <c r="F16" s="7">
        <v>60.5</v>
      </c>
      <c r="G16" s="7">
        <v>60.5</v>
      </c>
      <c r="H16" s="7" t="s">
        <v>171</v>
      </c>
      <c r="I16" s="11">
        <f t="shared" ref="I16:I18" si="9">G16/F16*100</f>
        <v>100</v>
      </c>
      <c r="J16" s="11" t="s">
        <v>171</v>
      </c>
      <c r="K16" s="10" t="s">
        <v>174</v>
      </c>
    </row>
    <row r="17" spans="1:11" s="3" customFormat="1" ht="63" x14ac:dyDescent="0.25">
      <c r="A17" s="35"/>
      <c r="B17" s="6" t="s">
        <v>138</v>
      </c>
      <c r="C17" s="10">
        <v>3702630143</v>
      </c>
      <c r="D17" s="32" t="s">
        <v>172</v>
      </c>
      <c r="E17" s="32" t="s">
        <v>72</v>
      </c>
      <c r="F17" s="7">
        <v>66.599999999999994</v>
      </c>
      <c r="G17" s="7">
        <v>66.599999999999994</v>
      </c>
      <c r="H17" s="7" t="s">
        <v>171</v>
      </c>
      <c r="I17" s="11">
        <f t="shared" si="9"/>
        <v>100</v>
      </c>
      <c r="J17" s="11" t="s">
        <v>171</v>
      </c>
      <c r="K17" s="17" t="s">
        <v>175</v>
      </c>
    </row>
    <row r="18" spans="1:11" s="3" customFormat="1" ht="63" x14ac:dyDescent="0.25">
      <c r="A18" s="35"/>
      <c r="B18" s="6" t="s">
        <v>139</v>
      </c>
      <c r="C18" s="10">
        <v>3729023717</v>
      </c>
      <c r="D18" s="32" t="s">
        <v>172</v>
      </c>
      <c r="E18" s="32" t="s">
        <v>72</v>
      </c>
      <c r="F18" s="7">
        <v>42.25</v>
      </c>
      <c r="G18" s="7">
        <v>42.25</v>
      </c>
      <c r="H18" s="7" t="s">
        <v>171</v>
      </c>
      <c r="I18" s="11">
        <f t="shared" si="9"/>
        <v>100</v>
      </c>
      <c r="J18" s="11" t="s">
        <v>171</v>
      </c>
      <c r="K18" s="17" t="s">
        <v>176</v>
      </c>
    </row>
    <row r="19" spans="1:11" s="3" customFormat="1" ht="31.5" x14ac:dyDescent="0.25">
      <c r="A19" s="35"/>
      <c r="B19" s="6" t="s">
        <v>187</v>
      </c>
      <c r="C19" s="10">
        <v>7722445731</v>
      </c>
      <c r="D19" s="32" t="s">
        <v>195</v>
      </c>
      <c r="E19" s="32" t="s">
        <v>75</v>
      </c>
      <c r="F19" s="7">
        <v>40.86</v>
      </c>
      <c r="G19" s="7">
        <v>37.200000000000003</v>
      </c>
      <c r="H19" s="7">
        <v>38.1</v>
      </c>
      <c r="I19" s="11">
        <f t="shared" si="1"/>
        <v>91.042584434654927</v>
      </c>
      <c r="J19" s="11">
        <f t="shared" si="0"/>
        <v>102.41935483870968</v>
      </c>
      <c r="K19" s="17" t="s">
        <v>116</v>
      </c>
    </row>
    <row r="20" spans="1:11" s="3" customFormat="1" ht="63" x14ac:dyDescent="0.25">
      <c r="A20" s="35"/>
      <c r="B20" s="6" t="s">
        <v>140</v>
      </c>
      <c r="C20" s="10">
        <v>3702005291</v>
      </c>
      <c r="D20" s="32" t="s">
        <v>172</v>
      </c>
      <c r="E20" s="32" t="s">
        <v>72</v>
      </c>
      <c r="F20" s="7">
        <v>100.77</v>
      </c>
      <c r="G20" s="7">
        <v>100.77</v>
      </c>
      <c r="H20" s="7" t="s">
        <v>171</v>
      </c>
      <c r="I20" s="11">
        <f t="shared" ref="I20:I29" si="10">G20/F20*100</f>
        <v>100</v>
      </c>
      <c r="J20" s="11" t="s">
        <v>171</v>
      </c>
      <c r="K20" s="17" t="s">
        <v>177</v>
      </c>
    </row>
    <row r="21" spans="1:11" s="3" customFormat="1" ht="63" x14ac:dyDescent="0.25">
      <c r="A21" s="35"/>
      <c r="B21" s="6" t="s">
        <v>141</v>
      </c>
      <c r="C21" s="10">
        <v>3702552872</v>
      </c>
      <c r="D21" s="32" t="s">
        <v>172</v>
      </c>
      <c r="E21" s="32" t="s">
        <v>75</v>
      </c>
      <c r="F21" s="7">
        <v>77.319999999999993</v>
      </c>
      <c r="G21" s="7">
        <v>77.319999999999993</v>
      </c>
      <c r="H21" s="7" t="s">
        <v>171</v>
      </c>
      <c r="I21" s="11">
        <f t="shared" si="10"/>
        <v>100</v>
      </c>
      <c r="J21" s="11" t="s">
        <v>171</v>
      </c>
      <c r="K21" s="10" t="s">
        <v>178</v>
      </c>
    </row>
    <row r="22" spans="1:11" s="3" customFormat="1" ht="94.5" x14ac:dyDescent="0.25">
      <c r="A22" s="35"/>
      <c r="B22" s="6" t="s">
        <v>142</v>
      </c>
      <c r="C22" s="10">
        <v>7708503727</v>
      </c>
      <c r="D22" s="32" t="s">
        <v>172</v>
      </c>
      <c r="E22" s="32" t="s">
        <v>72</v>
      </c>
      <c r="F22" s="7">
        <v>43.36</v>
      </c>
      <c r="G22" s="7">
        <v>42.02</v>
      </c>
      <c r="H22" s="7" t="s">
        <v>171</v>
      </c>
      <c r="I22" s="11">
        <f t="shared" si="10"/>
        <v>96.90959409594096</v>
      </c>
      <c r="J22" s="11" t="s">
        <v>171</v>
      </c>
      <c r="K22" s="17" t="s">
        <v>179</v>
      </c>
    </row>
    <row r="23" spans="1:11" s="3" customFormat="1" x14ac:dyDescent="0.25">
      <c r="A23" s="35"/>
      <c r="B23" s="6" t="s">
        <v>143</v>
      </c>
      <c r="C23" s="10">
        <v>3728001044</v>
      </c>
      <c r="D23" s="32" t="s">
        <v>172</v>
      </c>
      <c r="E23" s="32" t="s">
        <v>75</v>
      </c>
      <c r="F23" s="7">
        <v>22.03</v>
      </c>
      <c r="G23" s="7">
        <v>22.03</v>
      </c>
      <c r="H23" s="7" t="s">
        <v>171</v>
      </c>
      <c r="I23" s="11">
        <f t="shared" si="10"/>
        <v>100</v>
      </c>
      <c r="J23" s="11" t="s">
        <v>171</v>
      </c>
      <c r="K23" s="36" t="s">
        <v>180</v>
      </c>
    </row>
    <row r="24" spans="1:11" s="3" customFormat="1" x14ac:dyDescent="0.25">
      <c r="A24" s="35"/>
      <c r="B24" s="6" t="s">
        <v>144</v>
      </c>
      <c r="C24" s="10">
        <v>3731000308</v>
      </c>
      <c r="D24" s="32" t="s">
        <v>172</v>
      </c>
      <c r="E24" s="32" t="s">
        <v>72</v>
      </c>
      <c r="F24" s="7">
        <v>18.36</v>
      </c>
      <c r="G24" s="7">
        <v>18.36</v>
      </c>
      <c r="H24" s="7" t="s">
        <v>171</v>
      </c>
      <c r="I24" s="11">
        <f t="shared" si="10"/>
        <v>100</v>
      </c>
      <c r="J24" s="11" t="s">
        <v>171</v>
      </c>
      <c r="K24" s="38"/>
    </row>
    <row r="25" spans="1:11" s="3" customFormat="1" x14ac:dyDescent="0.25">
      <c r="A25" s="35"/>
      <c r="B25" s="6" t="s">
        <v>51</v>
      </c>
      <c r="C25" s="10">
        <v>3702714668</v>
      </c>
      <c r="D25" s="32" t="s">
        <v>172</v>
      </c>
      <c r="E25" s="32" t="s">
        <v>72</v>
      </c>
      <c r="F25" s="7">
        <v>18.36</v>
      </c>
      <c r="G25" s="7">
        <v>18.36</v>
      </c>
      <c r="H25" s="7" t="s">
        <v>171</v>
      </c>
      <c r="I25" s="11">
        <f t="shared" si="10"/>
        <v>100</v>
      </c>
      <c r="J25" s="11" t="s">
        <v>171</v>
      </c>
      <c r="K25" s="38"/>
    </row>
    <row r="26" spans="1:11" s="3" customFormat="1" x14ac:dyDescent="0.25">
      <c r="A26" s="35"/>
      <c r="B26" s="6" t="s">
        <v>145</v>
      </c>
      <c r="C26" s="10">
        <v>7722093367</v>
      </c>
      <c r="D26" s="32" t="s">
        <v>172</v>
      </c>
      <c r="E26" s="32" t="s">
        <v>72</v>
      </c>
      <c r="F26" s="7">
        <v>18.36</v>
      </c>
      <c r="G26" s="7">
        <v>18.36</v>
      </c>
      <c r="H26" s="7" t="s">
        <v>171</v>
      </c>
      <c r="I26" s="11">
        <f t="shared" si="10"/>
        <v>100</v>
      </c>
      <c r="J26" s="11" t="s">
        <v>171</v>
      </c>
      <c r="K26" s="38"/>
    </row>
    <row r="27" spans="1:11" s="3" customFormat="1" x14ac:dyDescent="0.25">
      <c r="A27" s="35"/>
      <c r="B27" s="6" t="s">
        <v>52</v>
      </c>
      <c r="C27" s="10">
        <v>3702207918</v>
      </c>
      <c r="D27" s="32" t="s">
        <v>172</v>
      </c>
      <c r="E27" s="32" t="s">
        <v>72</v>
      </c>
      <c r="F27" s="7">
        <v>18.36</v>
      </c>
      <c r="G27" s="7">
        <v>18.36</v>
      </c>
      <c r="H27" s="7" t="s">
        <v>171</v>
      </c>
      <c r="I27" s="11">
        <f t="shared" si="10"/>
        <v>100</v>
      </c>
      <c r="J27" s="11" t="s">
        <v>171</v>
      </c>
      <c r="K27" s="38"/>
    </row>
    <row r="28" spans="1:11" s="3" customFormat="1" x14ac:dyDescent="0.25">
      <c r="A28" s="35"/>
      <c r="B28" s="6" t="s">
        <v>62</v>
      </c>
      <c r="C28" s="10">
        <v>3702088266</v>
      </c>
      <c r="D28" s="32" t="s">
        <v>172</v>
      </c>
      <c r="E28" s="32" t="s">
        <v>72</v>
      </c>
      <c r="F28" s="7">
        <v>18.36</v>
      </c>
      <c r="G28" s="7">
        <v>18.36</v>
      </c>
      <c r="H28" s="7" t="s">
        <v>171</v>
      </c>
      <c r="I28" s="11">
        <f t="shared" si="10"/>
        <v>100</v>
      </c>
      <c r="J28" s="11" t="s">
        <v>171</v>
      </c>
      <c r="K28" s="38"/>
    </row>
    <row r="29" spans="1:11" s="3" customFormat="1" x14ac:dyDescent="0.25">
      <c r="A29" s="35"/>
      <c r="B29" s="6" t="s">
        <v>146</v>
      </c>
      <c r="C29" s="10">
        <v>3731011645</v>
      </c>
      <c r="D29" s="32" t="s">
        <v>172</v>
      </c>
      <c r="E29" s="32" t="s">
        <v>72</v>
      </c>
      <c r="F29" s="7">
        <v>18.36</v>
      </c>
      <c r="G29" s="7">
        <v>18.36</v>
      </c>
      <c r="H29" s="7" t="s">
        <v>171</v>
      </c>
      <c r="I29" s="11">
        <f t="shared" si="10"/>
        <v>100</v>
      </c>
      <c r="J29" s="11" t="s">
        <v>171</v>
      </c>
      <c r="K29" s="37"/>
    </row>
    <row r="30" spans="1:11" s="3" customFormat="1" ht="63" x14ac:dyDescent="0.25">
      <c r="A30" s="35"/>
      <c r="B30" s="6" t="s">
        <v>183</v>
      </c>
      <c r="C30" s="10">
        <v>7729314745</v>
      </c>
      <c r="D30" s="32" t="s">
        <v>172</v>
      </c>
      <c r="E30" s="32" t="s">
        <v>72</v>
      </c>
      <c r="F30" s="7">
        <v>100.6</v>
      </c>
      <c r="G30" s="7">
        <v>95.37</v>
      </c>
      <c r="H30" s="7" t="s">
        <v>171</v>
      </c>
      <c r="I30" s="11">
        <f t="shared" ref="I30" si="11">G30/F30*100</f>
        <v>94.801192842942356</v>
      </c>
      <c r="J30" s="11" t="s">
        <v>171</v>
      </c>
      <c r="K30" s="17" t="s">
        <v>184</v>
      </c>
    </row>
    <row r="31" spans="1:11" s="8" customFormat="1" ht="63" x14ac:dyDescent="0.25">
      <c r="A31" s="35"/>
      <c r="B31" s="6" t="s">
        <v>56</v>
      </c>
      <c r="C31" s="10">
        <v>3702684131</v>
      </c>
      <c r="D31" s="32" t="s">
        <v>172</v>
      </c>
      <c r="E31" s="32" t="s">
        <v>75</v>
      </c>
      <c r="F31" s="7">
        <v>75.69</v>
      </c>
      <c r="G31" s="7">
        <v>75.69</v>
      </c>
      <c r="H31" s="7" t="s">
        <v>171</v>
      </c>
      <c r="I31" s="11">
        <f t="shared" ref="I31" si="12">G31/F31*100</f>
        <v>100</v>
      </c>
      <c r="J31" s="11" t="s">
        <v>171</v>
      </c>
      <c r="K31" s="10" t="s">
        <v>181</v>
      </c>
    </row>
    <row r="32" spans="1:11" s="8" customFormat="1" ht="33.75" customHeight="1" x14ac:dyDescent="0.25">
      <c r="A32" s="35"/>
      <c r="B32" s="6" t="s">
        <v>185</v>
      </c>
      <c r="C32" s="10">
        <v>3702053009</v>
      </c>
      <c r="D32" s="32" t="s">
        <v>195</v>
      </c>
      <c r="E32" s="32" t="s">
        <v>75</v>
      </c>
      <c r="F32" s="7">
        <v>88.24</v>
      </c>
      <c r="G32" s="7">
        <v>88.24</v>
      </c>
      <c r="H32" s="7">
        <v>125.38</v>
      </c>
      <c r="I32" s="11">
        <f t="shared" ref="I32" si="13">G32/F32*100</f>
        <v>100</v>
      </c>
      <c r="J32" s="11">
        <f t="shared" ref="J32" si="14">H32/G32*100</f>
        <v>142.08975521305533</v>
      </c>
      <c r="K32" s="17" t="s">
        <v>118</v>
      </c>
    </row>
    <row r="33" spans="1:11" s="8" customFormat="1" ht="33.75" customHeight="1" x14ac:dyDescent="0.25">
      <c r="A33" s="39"/>
      <c r="B33" s="6" t="s">
        <v>186</v>
      </c>
      <c r="C33" s="10">
        <v>3702504406</v>
      </c>
      <c r="D33" s="32" t="s">
        <v>195</v>
      </c>
      <c r="E33" s="32" t="s">
        <v>75</v>
      </c>
      <c r="F33" s="7">
        <v>103.98</v>
      </c>
      <c r="G33" s="7">
        <v>88.24</v>
      </c>
      <c r="H33" s="7">
        <v>125.38</v>
      </c>
      <c r="I33" s="11">
        <f>G33/F33*100</f>
        <v>84.862473552606261</v>
      </c>
      <c r="J33" s="11">
        <f>H33/G33*100</f>
        <v>142.08975521305533</v>
      </c>
      <c r="K33" s="10" t="s">
        <v>117</v>
      </c>
    </row>
    <row r="34" spans="1:11" s="8" customFormat="1" ht="31.5" customHeight="1" x14ac:dyDescent="0.25">
      <c r="A34" s="34" t="s">
        <v>0</v>
      </c>
      <c r="B34" s="6" t="s">
        <v>66</v>
      </c>
      <c r="C34" s="10">
        <v>6315376946</v>
      </c>
      <c r="D34" s="32" t="s">
        <v>195</v>
      </c>
      <c r="E34" s="32" t="s">
        <v>72</v>
      </c>
      <c r="F34" s="7">
        <v>28.68</v>
      </c>
      <c r="G34" s="7">
        <v>28.68</v>
      </c>
      <c r="H34" s="7">
        <v>30</v>
      </c>
      <c r="I34" s="11">
        <f t="shared" ref="I34" si="15">G34/F34*100</f>
        <v>100</v>
      </c>
      <c r="J34" s="11">
        <f t="shared" ref="J34" si="16">H34/G34*100</f>
        <v>104.60251046025104</v>
      </c>
      <c r="K34" s="17" t="s">
        <v>112</v>
      </c>
    </row>
    <row r="35" spans="1:11" s="4" customFormat="1" x14ac:dyDescent="0.25">
      <c r="A35" s="35"/>
      <c r="B35" s="6" t="s">
        <v>63</v>
      </c>
      <c r="C35" s="10">
        <v>3702733438</v>
      </c>
      <c r="D35" s="32" t="s">
        <v>195</v>
      </c>
      <c r="E35" s="32" t="s">
        <v>72</v>
      </c>
      <c r="F35" s="7">
        <v>28.68</v>
      </c>
      <c r="G35" s="7">
        <v>28.68</v>
      </c>
      <c r="H35" s="7">
        <v>30</v>
      </c>
      <c r="I35" s="11">
        <f t="shared" ref="I35:I37" si="17">G35/F35*100</f>
        <v>100</v>
      </c>
      <c r="J35" s="11">
        <f t="shared" ref="J35:J37" si="18">H35/G35*100</f>
        <v>104.60251046025104</v>
      </c>
      <c r="K35" s="21" t="s">
        <v>113</v>
      </c>
    </row>
    <row r="36" spans="1:11" s="4" customFormat="1" x14ac:dyDescent="0.25">
      <c r="A36" s="35"/>
      <c r="B36" s="40" t="s">
        <v>114</v>
      </c>
      <c r="C36" s="10"/>
      <c r="D36" s="32" t="s">
        <v>195</v>
      </c>
      <c r="E36" s="41" t="s">
        <v>115</v>
      </c>
      <c r="F36" s="7">
        <v>35.57</v>
      </c>
      <c r="G36" s="7">
        <v>34.42</v>
      </c>
      <c r="H36" s="7">
        <v>36</v>
      </c>
      <c r="I36" s="11">
        <f t="shared" si="17"/>
        <v>96.766938431262304</v>
      </c>
      <c r="J36" s="11">
        <f t="shared" si="18"/>
        <v>104.59035444509006</v>
      </c>
      <c r="K36" s="21"/>
    </row>
    <row r="37" spans="1:11" s="4" customFormat="1" x14ac:dyDescent="0.25">
      <c r="A37" s="35"/>
      <c r="B37" s="6" t="s">
        <v>64</v>
      </c>
      <c r="C37" s="10">
        <v>3702733438</v>
      </c>
      <c r="D37" s="32" t="s">
        <v>195</v>
      </c>
      <c r="E37" s="32" t="s">
        <v>72</v>
      </c>
      <c r="F37" s="7">
        <v>39.42</v>
      </c>
      <c r="G37" s="7">
        <v>39.42</v>
      </c>
      <c r="H37" s="7">
        <v>39.42</v>
      </c>
      <c r="I37" s="11">
        <f t="shared" si="17"/>
        <v>100</v>
      </c>
      <c r="J37" s="11">
        <f t="shared" si="18"/>
        <v>100</v>
      </c>
      <c r="K37" s="21"/>
    </row>
    <row r="38" spans="1:11" s="4" customFormat="1" x14ac:dyDescent="0.25">
      <c r="A38" s="35"/>
      <c r="B38" s="6" t="s">
        <v>65</v>
      </c>
      <c r="C38" s="10">
        <v>3702733438</v>
      </c>
      <c r="D38" s="32" t="s">
        <v>195</v>
      </c>
      <c r="E38" s="32" t="s">
        <v>72</v>
      </c>
      <c r="F38" s="7">
        <v>100.6</v>
      </c>
      <c r="G38" s="7">
        <v>95.37</v>
      </c>
      <c r="H38" s="7">
        <v>95.54</v>
      </c>
      <c r="I38" s="11">
        <f t="shared" ref="I38" si="19">G38/F38*100</f>
        <v>94.801192842942356</v>
      </c>
      <c r="J38" s="11">
        <f t="shared" ref="J38:J39" si="20">H38/G38*100</f>
        <v>100.17825311942958</v>
      </c>
      <c r="K38" s="21"/>
    </row>
    <row r="39" spans="1:11" s="3" customFormat="1" x14ac:dyDescent="0.25">
      <c r="A39" s="35"/>
      <c r="B39" s="5" t="s">
        <v>57</v>
      </c>
      <c r="C39" s="10">
        <v>3702202980</v>
      </c>
      <c r="D39" s="32" t="s">
        <v>195</v>
      </c>
      <c r="E39" s="32" t="s">
        <v>75</v>
      </c>
      <c r="F39" s="7">
        <v>34.53</v>
      </c>
      <c r="G39" s="7">
        <v>38.83</v>
      </c>
      <c r="H39" s="7">
        <v>39.909999999999997</v>
      </c>
      <c r="I39" s="11">
        <f>G39/F39*100/1.2</f>
        <v>93.710782894101754</v>
      </c>
      <c r="J39" s="11">
        <f t="shared" si="20"/>
        <v>102.78135462271439</v>
      </c>
      <c r="K39" s="17" t="s">
        <v>129</v>
      </c>
    </row>
    <row r="40" spans="1:11" s="3" customFormat="1" x14ac:dyDescent="0.25">
      <c r="A40" s="35"/>
      <c r="B40" s="5" t="s">
        <v>58</v>
      </c>
      <c r="C40" s="10">
        <v>3711024251</v>
      </c>
      <c r="D40" s="5"/>
      <c r="E40" s="12"/>
      <c r="F40" s="7"/>
      <c r="G40" s="7"/>
      <c r="H40" s="7"/>
      <c r="I40" s="11"/>
      <c r="J40" s="11"/>
      <c r="K40" s="21" t="s">
        <v>126</v>
      </c>
    </row>
    <row r="41" spans="1:11" s="3" customFormat="1" x14ac:dyDescent="0.25">
      <c r="A41" s="35"/>
      <c r="B41" s="9" t="s">
        <v>125</v>
      </c>
      <c r="C41" s="10"/>
      <c r="D41" s="32" t="s">
        <v>195</v>
      </c>
      <c r="E41" s="32" t="s">
        <v>75</v>
      </c>
      <c r="F41" s="7">
        <v>44.11</v>
      </c>
      <c r="G41" s="7">
        <v>44.11</v>
      </c>
      <c r="H41" s="7">
        <v>46.24</v>
      </c>
      <c r="I41" s="11">
        <f t="shared" si="1"/>
        <v>100</v>
      </c>
      <c r="J41" s="11">
        <f t="shared" ref="J41:J44" si="21">H41/G41*100</f>
        <v>104.82883699841305</v>
      </c>
      <c r="K41" s="21"/>
    </row>
    <row r="42" spans="1:11" s="3" customFormat="1" x14ac:dyDescent="0.25">
      <c r="A42" s="35"/>
      <c r="B42" s="9" t="s">
        <v>46</v>
      </c>
      <c r="C42" s="10"/>
      <c r="D42" s="32" t="s">
        <v>195</v>
      </c>
      <c r="E42" s="32" t="s">
        <v>75</v>
      </c>
      <c r="F42" s="7">
        <v>40.880000000000003</v>
      </c>
      <c r="G42" s="7">
        <v>40.880000000000003</v>
      </c>
      <c r="H42" s="7">
        <v>46.24</v>
      </c>
      <c r="I42" s="11">
        <f t="shared" si="1"/>
        <v>100</v>
      </c>
      <c r="J42" s="11">
        <f t="shared" si="21"/>
        <v>113.11154598825833</v>
      </c>
      <c r="K42" s="21"/>
    </row>
    <row r="43" spans="1:11" s="3" customFormat="1" x14ac:dyDescent="0.25">
      <c r="A43" s="35"/>
      <c r="B43" s="9" t="s">
        <v>44</v>
      </c>
      <c r="C43" s="10"/>
      <c r="D43" s="32" t="s">
        <v>195</v>
      </c>
      <c r="E43" s="32" t="s">
        <v>75</v>
      </c>
      <c r="F43" s="7">
        <v>284.37</v>
      </c>
      <c r="G43" s="7">
        <v>160.15</v>
      </c>
      <c r="H43" s="7">
        <v>164.35</v>
      </c>
      <c r="I43" s="11">
        <f t="shared" si="1"/>
        <v>56.317473713823539</v>
      </c>
      <c r="J43" s="11">
        <f t="shared" si="21"/>
        <v>102.622541367468</v>
      </c>
      <c r="K43" s="21"/>
    </row>
    <row r="44" spans="1:11" s="3" customFormat="1" x14ac:dyDescent="0.25">
      <c r="A44" s="35"/>
      <c r="B44" s="9" t="s">
        <v>45</v>
      </c>
      <c r="C44" s="10"/>
      <c r="D44" s="32" t="s">
        <v>195</v>
      </c>
      <c r="E44" s="32" t="s">
        <v>75</v>
      </c>
      <c r="F44" s="7">
        <v>85.41</v>
      </c>
      <c r="G44" s="7">
        <v>85.22</v>
      </c>
      <c r="H44" s="7">
        <v>60.21</v>
      </c>
      <c r="I44" s="11">
        <f t="shared" si="1"/>
        <v>99.777543613160063</v>
      </c>
      <c r="J44" s="11">
        <f t="shared" si="21"/>
        <v>70.652429007275288</v>
      </c>
      <c r="K44" s="21"/>
    </row>
    <row r="45" spans="1:11" s="3" customFormat="1" x14ac:dyDescent="0.25">
      <c r="A45" s="35"/>
      <c r="B45" s="5" t="s">
        <v>25</v>
      </c>
      <c r="C45" s="10">
        <v>3711039650</v>
      </c>
      <c r="D45" s="5"/>
      <c r="E45" s="12"/>
      <c r="F45" s="7"/>
      <c r="G45" s="7"/>
      <c r="H45" s="7"/>
      <c r="I45" s="11"/>
      <c r="J45" s="11"/>
      <c r="K45" s="42"/>
    </row>
    <row r="46" spans="1:11" s="3" customFormat="1" x14ac:dyDescent="0.25">
      <c r="A46" s="35"/>
      <c r="B46" s="9" t="s">
        <v>59</v>
      </c>
      <c r="C46" s="10"/>
      <c r="D46" s="32" t="s">
        <v>195</v>
      </c>
      <c r="E46" s="32" t="s">
        <v>75</v>
      </c>
      <c r="F46" s="7">
        <v>188.51</v>
      </c>
      <c r="G46" s="7">
        <v>203.33</v>
      </c>
      <c r="H46" s="7">
        <v>203.33</v>
      </c>
      <c r="I46" s="11">
        <f>G46/F46*100/1.2</f>
        <v>89.884709918129914</v>
      </c>
      <c r="J46" s="11">
        <f t="shared" ref="J46:J47" si="22">H46/G46*100</f>
        <v>100</v>
      </c>
      <c r="K46" s="17" t="s">
        <v>119</v>
      </c>
    </row>
    <row r="47" spans="1:11" s="3" customFormat="1" x14ac:dyDescent="0.25">
      <c r="A47" s="35"/>
      <c r="B47" s="9" t="s">
        <v>60</v>
      </c>
      <c r="C47" s="10"/>
      <c r="D47" s="32" t="s">
        <v>195</v>
      </c>
      <c r="E47" s="32" t="s">
        <v>75</v>
      </c>
      <c r="F47" s="7">
        <v>132.72</v>
      </c>
      <c r="G47" s="7">
        <v>139.18</v>
      </c>
      <c r="H47" s="7">
        <v>142.19999999999999</v>
      </c>
      <c r="I47" s="11">
        <f>G47/F47*100/1.2</f>
        <v>87.389491661643561</v>
      </c>
      <c r="J47" s="11">
        <f t="shared" si="22"/>
        <v>102.16985199022848</v>
      </c>
      <c r="K47" s="17" t="s">
        <v>124</v>
      </c>
    </row>
    <row r="48" spans="1:11" s="3" customFormat="1" x14ac:dyDescent="0.25">
      <c r="A48" s="35"/>
      <c r="B48" s="5" t="s">
        <v>34</v>
      </c>
      <c r="C48" s="10">
        <v>3711044459</v>
      </c>
      <c r="D48" s="32" t="s">
        <v>195</v>
      </c>
      <c r="E48" s="32" t="s">
        <v>75</v>
      </c>
      <c r="F48" s="7">
        <v>28.68</v>
      </c>
      <c r="G48" s="7">
        <v>34.42</v>
      </c>
      <c r="H48" s="7">
        <v>36</v>
      </c>
      <c r="I48" s="11">
        <f>G48/F48*100/1.2</f>
        <v>100.01162250116226</v>
      </c>
      <c r="J48" s="11">
        <f t="shared" si="0"/>
        <v>104.59035444509006</v>
      </c>
      <c r="K48" s="17" t="s">
        <v>127</v>
      </c>
    </row>
    <row r="49" spans="1:11" s="3" customFormat="1" x14ac:dyDescent="0.25">
      <c r="A49" s="35"/>
      <c r="B49" s="6" t="s">
        <v>41</v>
      </c>
      <c r="C49" s="10">
        <v>3711047668</v>
      </c>
      <c r="D49" s="32" t="s">
        <v>195</v>
      </c>
      <c r="E49" s="32" t="s">
        <v>75</v>
      </c>
      <c r="F49" s="7">
        <v>66.27</v>
      </c>
      <c r="G49" s="7">
        <v>66.27</v>
      </c>
      <c r="H49" s="7">
        <v>75.010000000000005</v>
      </c>
      <c r="I49" s="11">
        <f t="shared" si="1"/>
        <v>100</v>
      </c>
      <c r="J49" s="11">
        <f t="shared" si="0"/>
        <v>113.18847140485893</v>
      </c>
      <c r="K49" s="17" t="s">
        <v>128</v>
      </c>
    </row>
    <row r="50" spans="1:11" s="3" customFormat="1" ht="63" x14ac:dyDescent="0.25">
      <c r="A50" s="39"/>
      <c r="B50" s="6" t="s">
        <v>182</v>
      </c>
      <c r="C50" s="10">
        <v>7729314745</v>
      </c>
      <c r="D50" s="32" t="s">
        <v>195</v>
      </c>
      <c r="E50" s="32" t="s">
        <v>72</v>
      </c>
      <c r="F50" s="7">
        <v>100.6</v>
      </c>
      <c r="G50" s="7">
        <v>95.37</v>
      </c>
      <c r="H50" s="7">
        <v>95.54</v>
      </c>
      <c r="I50" s="11">
        <f t="shared" ref="I50" si="23">G50/F50*100</f>
        <v>94.801192842942356</v>
      </c>
      <c r="J50" s="11">
        <f t="shared" ref="J50" si="24">H50/G50*100</f>
        <v>100.17825311942958</v>
      </c>
      <c r="K50" s="17" t="s">
        <v>123</v>
      </c>
    </row>
    <row r="51" spans="1:11" s="3" customFormat="1" x14ac:dyDescent="0.25">
      <c r="A51" s="28" t="s">
        <v>8</v>
      </c>
      <c r="B51" s="6" t="s">
        <v>49</v>
      </c>
      <c r="C51" s="10">
        <v>3703023543</v>
      </c>
      <c r="D51" s="32" t="s">
        <v>195</v>
      </c>
      <c r="E51" s="12" t="s">
        <v>72</v>
      </c>
      <c r="F51" s="7">
        <v>79.7</v>
      </c>
      <c r="G51" s="7">
        <v>79.7</v>
      </c>
      <c r="H51" s="7">
        <v>81.510000000000005</v>
      </c>
      <c r="I51" s="11">
        <f t="shared" ref="I51" si="25">G51/F51*100</f>
        <v>100</v>
      </c>
      <c r="J51" s="11">
        <f t="shared" ref="J51" si="26">H51/G51*100</f>
        <v>102.27101631116689</v>
      </c>
      <c r="K51" s="17" t="s">
        <v>78</v>
      </c>
    </row>
    <row r="52" spans="1:11" s="3" customFormat="1" x14ac:dyDescent="0.25">
      <c r="A52" s="28"/>
      <c r="B52" s="6" t="s">
        <v>149</v>
      </c>
      <c r="C52" s="10">
        <v>3703000592</v>
      </c>
      <c r="D52" s="32" t="s">
        <v>195</v>
      </c>
      <c r="E52" s="12" t="s">
        <v>72</v>
      </c>
      <c r="F52" s="7">
        <v>80.81</v>
      </c>
      <c r="G52" s="7">
        <v>80.81</v>
      </c>
      <c r="H52" s="7">
        <v>86.47</v>
      </c>
      <c r="I52" s="11">
        <f t="shared" si="1"/>
        <v>100</v>
      </c>
      <c r="J52" s="11">
        <f t="shared" si="0"/>
        <v>107.00408365301324</v>
      </c>
      <c r="K52" s="17" t="s">
        <v>79</v>
      </c>
    </row>
    <row r="53" spans="1:11" s="3" customFormat="1" x14ac:dyDescent="0.25">
      <c r="A53" s="28"/>
      <c r="B53" s="6" t="s">
        <v>147</v>
      </c>
      <c r="C53" s="10">
        <v>3703016440</v>
      </c>
      <c r="D53" s="32" t="s">
        <v>195</v>
      </c>
      <c r="E53" s="12" t="s">
        <v>72</v>
      </c>
      <c r="F53" s="7">
        <v>52.28</v>
      </c>
      <c r="G53" s="7">
        <v>52.28</v>
      </c>
      <c r="H53" s="7">
        <v>57.67</v>
      </c>
      <c r="I53" s="11">
        <f t="shared" si="1"/>
        <v>100</v>
      </c>
      <c r="J53" s="11">
        <f t="shared" si="0"/>
        <v>110.30986993114003</v>
      </c>
      <c r="K53" s="17" t="s">
        <v>81</v>
      </c>
    </row>
    <row r="54" spans="1:11" s="3" customFormat="1" x14ac:dyDescent="0.25">
      <c r="A54" s="28"/>
      <c r="B54" s="6" t="s">
        <v>76</v>
      </c>
      <c r="C54" s="10">
        <v>4403006732</v>
      </c>
      <c r="D54" s="32" t="s">
        <v>195</v>
      </c>
      <c r="E54" s="12" t="s">
        <v>75</v>
      </c>
      <c r="F54" s="7">
        <v>111.48</v>
      </c>
      <c r="G54" s="7">
        <v>111.48</v>
      </c>
      <c r="H54" s="7">
        <v>117.61</v>
      </c>
      <c r="I54" s="11">
        <f t="shared" si="1"/>
        <v>100</v>
      </c>
      <c r="J54" s="11">
        <f t="shared" ref="J54" si="27">H54/G54*100</f>
        <v>105.49874416935774</v>
      </c>
      <c r="K54" s="17" t="s">
        <v>77</v>
      </c>
    </row>
    <row r="55" spans="1:11" s="3" customFormat="1" x14ac:dyDescent="0.25">
      <c r="A55" s="28"/>
      <c r="B55" s="6" t="s">
        <v>140</v>
      </c>
      <c r="C55" s="10">
        <v>3702005291</v>
      </c>
      <c r="D55" s="32" t="s">
        <v>195</v>
      </c>
      <c r="E55" s="12" t="s">
        <v>72</v>
      </c>
      <c r="F55" s="7">
        <v>78.84</v>
      </c>
      <c r="G55" s="7">
        <v>78.84</v>
      </c>
      <c r="H55" s="7">
        <v>82.4</v>
      </c>
      <c r="I55" s="11">
        <f t="shared" si="1"/>
        <v>100</v>
      </c>
      <c r="J55" s="11">
        <f t="shared" si="0"/>
        <v>104.51547437848807</v>
      </c>
      <c r="K55" s="17" t="s">
        <v>78</v>
      </c>
    </row>
    <row r="56" spans="1:11" s="3" customFormat="1" x14ac:dyDescent="0.25">
      <c r="A56" s="28"/>
      <c r="B56" s="6" t="s">
        <v>148</v>
      </c>
      <c r="C56" s="10">
        <v>3703020528</v>
      </c>
      <c r="D56" s="32" t="s">
        <v>195</v>
      </c>
      <c r="E56" s="12" t="s">
        <v>72</v>
      </c>
      <c r="F56" s="7">
        <v>79.59</v>
      </c>
      <c r="G56" s="7">
        <v>75.989999999999995</v>
      </c>
      <c r="H56" s="7">
        <v>82.07</v>
      </c>
      <c r="I56" s="11">
        <f t="shared" si="1"/>
        <v>95.47681869581605</v>
      </c>
      <c r="J56" s="11">
        <f t="shared" si="0"/>
        <v>108.00105277010132</v>
      </c>
      <c r="K56" s="17" t="s">
        <v>80</v>
      </c>
    </row>
    <row r="57" spans="1:11" s="3" customFormat="1" x14ac:dyDescent="0.25">
      <c r="A57" s="28" t="s">
        <v>9</v>
      </c>
      <c r="B57" s="5" t="s">
        <v>18</v>
      </c>
      <c r="C57" s="10">
        <v>3703048040</v>
      </c>
      <c r="D57" s="32" t="s">
        <v>195</v>
      </c>
      <c r="E57" s="12" t="s">
        <v>72</v>
      </c>
      <c r="F57" s="7">
        <v>28.45</v>
      </c>
      <c r="G57" s="7">
        <v>24.03</v>
      </c>
      <c r="H57" s="7">
        <v>24.4</v>
      </c>
      <c r="I57" s="11">
        <f t="shared" si="1"/>
        <v>84.463971880492096</v>
      </c>
      <c r="J57" s="11">
        <f t="shared" si="0"/>
        <v>101.53974198918019</v>
      </c>
      <c r="K57" s="10" t="s">
        <v>73</v>
      </c>
    </row>
    <row r="58" spans="1:11" s="3" customFormat="1" x14ac:dyDescent="0.25">
      <c r="A58" s="28"/>
      <c r="B58" s="5" t="s">
        <v>74</v>
      </c>
      <c r="C58" s="10">
        <v>4403006732</v>
      </c>
      <c r="D58" s="32"/>
      <c r="E58" s="12"/>
      <c r="F58" s="7"/>
      <c r="G58" s="7"/>
      <c r="H58" s="7"/>
      <c r="I58" s="11"/>
      <c r="J58" s="11"/>
      <c r="K58" s="17"/>
    </row>
    <row r="59" spans="1:11" s="3" customFormat="1" x14ac:dyDescent="0.25">
      <c r="A59" s="28"/>
      <c r="B59" s="9" t="s">
        <v>47</v>
      </c>
      <c r="C59" s="10"/>
      <c r="D59" s="32" t="s">
        <v>195</v>
      </c>
      <c r="E59" s="12" t="s">
        <v>75</v>
      </c>
      <c r="F59" s="7">
        <v>36.65</v>
      </c>
      <c r="G59" s="7">
        <v>36.65</v>
      </c>
      <c r="H59" s="7">
        <v>37.72</v>
      </c>
      <c r="I59" s="11">
        <f t="shared" si="1"/>
        <v>100</v>
      </c>
      <c r="J59" s="11">
        <f t="shared" si="0"/>
        <v>102.91950886766712</v>
      </c>
      <c r="K59" s="21" t="s">
        <v>119</v>
      </c>
    </row>
    <row r="60" spans="1:11" s="3" customFormat="1" x14ac:dyDescent="0.25">
      <c r="A60" s="28"/>
      <c r="B60" s="9" t="s">
        <v>48</v>
      </c>
      <c r="C60" s="10"/>
      <c r="D60" s="32" t="s">
        <v>195</v>
      </c>
      <c r="E60" s="12" t="s">
        <v>75</v>
      </c>
      <c r="F60" s="7">
        <v>16</v>
      </c>
      <c r="G60" s="7">
        <v>16</v>
      </c>
      <c r="H60" s="7">
        <v>16.48</v>
      </c>
      <c r="I60" s="11">
        <f t="shared" si="1"/>
        <v>100</v>
      </c>
      <c r="J60" s="11">
        <f t="shared" si="0"/>
        <v>103</v>
      </c>
      <c r="K60" s="21"/>
    </row>
    <row r="61" spans="1:11" s="3" customFormat="1" ht="47.25" x14ac:dyDescent="0.25">
      <c r="A61" s="28"/>
      <c r="B61" s="5" t="s">
        <v>150</v>
      </c>
      <c r="C61" s="10">
        <v>7729314745</v>
      </c>
      <c r="D61" s="32" t="s">
        <v>195</v>
      </c>
      <c r="E61" s="12" t="s">
        <v>72</v>
      </c>
      <c r="F61" s="7">
        <v>186.8</v>
      </c>
      <c r="G61" s="7">
        <v>185.24</v>
      </c>
      <c r="H61" s="7">
        <v>185.24</v>
      </c>
      <c r="I61" s="11">
        <f t="shared" si="1"/>
        <v>99.164882226980723</v>
      </c>
      <c r="J61" s="11">
        <f t="shared" si="0"/>
        <v>100</v>
      </c>
      <c r="K61" s="17" t="s">
        <v>123</v>
      </c>
    </row>
    <row r="62" spans="1:11" s="3" customFormat="1" ht="31.5" x14ac:dyDescent="0.25">
      <c r="A62" s="28" t="s">
        <v>10</v>
      </c>
      <c r="B62" s="6" t="s">
        <v>151</v>
      </c>
      <c r="C62" s="10">
        <v>7704784450</v>
      </c>
      <c r="D62" s="32" t="s">
        <v>195</v>
      </c>
      <c r="E62" s="12" t="s">
        <v>72</v>
      </c>
      <c r="F62" s="7">
        <v>66.010000000000005</v>
      </c>
      <c r="G62" s="7">
        <v>66.010000000000005</v>
      </c>
      <c r="H62" s="7">
        <v>69.55</v>
      </c>
      <c r="I62" s="11">
        <f t="shared" si="1"/>
        <v>100</v>
      </c>
      <c r="J62" s="11">
        <f t="shared" si="0"/>
        <v>105.36282381457353</v>
      </c>
      <c r="K62" s="17" t="s">
        <v>84</v>
      </c>
    </row>
    <row r="63" spans="1:11" s="3" customFormat="1" x14ac:dyDescent="0.25">
      <c r="A63" s="28"/>
      <c r="B63" s="6" t="s">
        <v>152</v>
      </c>
      <c r="C63" s="10">
        <v>3704010434</v>
      </c>
      <c r="D63" s="32" t="s">
        <v>195</v>
      </c>
      <c r="E63" s="12" t="s">
        <v>75</v>
      </c>
      <c r="F63" s="7">
        <v>79.209999999999994</v>
      </c>
      <c r="G63" s="7">
        <v>79.209999999999994</v>
      </c>
      <c r="H63" s="7">
        <v>83.46</v>
      </c>
      <c r="I63" s="11">
        <f t="shared" si="1"/>
        <v>100</v>
      </c>
      <c r="J63" s="11">
        <f t="shared" si="0"/>
        <v>105.36548415604091</v>
      </c>
      <c r="K63" s="17" t="s">
        <v>83</v>
      </c>
    </row>
    <row r="64" spans="1:11" s="3" customFormat="1" ht="31.5" x14ac:dyDescent="0.25">
      <c r="A64" s="28" t="s">
        <v>11</v>
      </c>
      <c r="B64" s="6" t="s">
        <v>66</v>
      </c>
      <c r="C64" s="10">
        <v>6315376946</v>
      </c>
      <c r="D64" s="32" t="s">
        <v>195</v>
      </c>
      <c r="E64" s="12" t="s">
        <v>72</v>
      </c>
      <c r="F64" s="7">
        <v>28.68</v>
      </c>
      <c r="G64" s="7">
        <v>28.68</v>
      </c>
      <c r="H64" s="7">
        <v>30</v>
      </c>
      <c r="I64" s="11">
        <f t="shared" si="1"/>
        <v>100</v>
      </c>
      <c r="J64" s="11">
        <f t="shared" si="0"/>
        <v>104.60251046025104</v>
      </c>
      <c r="K64" s="17" t="s">
        <v>112</v>
      </c>
    </row>
    <row r="65" spans="1:11" s="3" customFormat="1" x14ac:dyDescent="0.25">
      <c r="A65" s="28"/>
      <c r="B65" s="6" t="s">
        <v>19</v>
      </c>
      <c r="C65" s="10">
        <v>3711042927</v>
      </c>
      <c r="D65" s="32" t="s">
        <v>195</v>
      </c>
      <c r="E65" s="12" t="s">
        <v>72</v>
      </c>
      <c r="F65" s="7">
        <v>28.68</v>
      </c>
      <c r="G65" s="7">
        <v>28.68</v>
      </c>
      <c r="H65" s="7">
        <v>30</v>
      </c>
      <c r="I65" s="11">
        <f t="shared" si="1"/>
        <v>100</v>
      </c>
      <c r="J65" s="11">
        <f t="shared" si="0"/>
        <v>104.60251046025104</v>
      </c>
      <c r="K65" s="17" t="s">
        <v>130</v>
      </c>
    </row>
    <row r="66" spans="1:11" s="3" customFormat="1" x14ac:dyDescent="0.25">
      <c r="A66" s="28"/>
      <c r="B66" s="6" t="s">
        <v>40</v>
      </c>
      <c r="C66" s="10">
        <v>3702070999</v>
      </c>
      <c r="D66" s="32" t="s">
        <v>195</v>
      </c>
      <c r="E66" s="32" t="s">
        <v>72</v>
      </c>
      <c r="F66" s="7">
        <v>158.99</v>
      </c>
      <c r="G66" s="7">
        <v>158.99</v>
      </c>
      <c r="H66" s="7">
        <v>169.98</v>
      </c>
      <c r="I66" s="11">
        <f t="shared" si="1"/>
        <v>100</v>
      </c>
      <c r="J66" s="11">
        <f t="shared" si="0"/>
        <v>106.91238442669348</v>
      </c>
      <c r="K66" s="17" t="s">
        <v>82</v>
      </c>
    </row>
    <row r="67" spans="1:11" s="3" customFormat="1" x14ac:dyDescent="0.25">
      <c r="A67" s="28" t="s">
        <v>4</v>
      </c>
      <c r="B67" s="6" t="s">
        <v>86</v>
      </c>
      <c r="C67" s="10">
        <v>3711050300</v>
      </c>
      <c r="D67" s="32" t="s">
        <v>195</v>
      </c>
      <c r="E67" s="32" t="s">
        <v>75</v>
      </c>
      <c r="F67" s="7">
        <v>37.54</v>
      </c>
      <c r="G67" s="7">
        <v>35.83</v>
      </c>
      <c r="H67" s="7">
        <v>38.130000000000003</v>
      </c>
      <c r="I67" s="11">
        <f t="shared" si="1"/>
        <v>95.444858817261576</v>
      </c>
      <c r="J67" s="11">
        <f t="shared" si="0"/>
        <v>106.4192017862127</v>
      </c>
      <c r="K67" s="17" t="s">
        <v>89</v>
      </c>
    </row>
    <row r="68" spans="1:11" s="3" customFormat="1" x14ac:dyDescent="0.25">
      <c r="A68" s="28"/>
      <c r="B68" s="6" t="s">
        <v>87</v>
      </c>
      <c r="C68" s="10">
        <v>3702125937</v>
      </c>
      <c r="D68" s="32" t="s">
        <v>195</v>
      </c>
      <c r="E68" s="32" t="s">
        <v>75</v>
      </c>
      <c r="F68" s="7">
        <v>37.54</v>
      </c>
      <c r="G68" s="7">
        <v>35.83</v>
      </c>
      <c r="H68" s="7">
        <v>38.130000000000003</v>
      </c>
      <c r="I68" s="11">
        <f t="shared" ref="I68" si="28">G68/F68*100</f>
        <v>95.444858817261576</v>
      </c>
      <c r="J68" s="11">
        <f t="shared" ref="J68" si="29">H68/G68*100</f>
        <v>106.4192017862127</v>
      </c>
      <c r="K68" s="17" t="s">
        <v>90</v>
      </c>
    </row>
    <row r="69" spans="1:11" s="3" customFormat="1" x14ac:dyDescent="0.25">
      <c r="A69" s="28"/>
      <c r="B69" s="6" t="s">
        <v>32</v>
      </c>
      <c r="C69" s="10">
        <v>3711039850</v>
      </c>
      <c r="D69" s="32" t="s">
        <v>195</v>
      </c>
      <c r="E69" s="32" t="s">
        <v>72</v>
      </c>
      <c r="F69" s="7">
        <v>205.23</v>
      </c>
      <c r="G69" s="7">
        <v>202.05</v>
      </c>
      <c r="H69" s="7">
        <v>202.21</v>
      </c>
      <c r="I69" s="11">
        <f t="shared" si="1"/>
        <v>98.450518929981016</v>
      </c>
      <c r="J69" s="11">
        <f t="shared" si="0"/>
        <v>100.07918831972285</v>
      </c>
      <c r="K69" s="17" t="s">
        <v>88</v>
      </c>
    </row>
    <row r="70" spans="1:11" s="3" customFormat="1" x14ac:dyDescent="0.25">
      <c r="A70" s="28"/>
      <c r="B70" s="6" t="s">
        <v>152</v>
      </c>
      <c r="C70" s="10">
        <v>3711049471</v>
      </c>
      <c r="D70" s="32" t="s">
        <v>195</v>
      </c>
      <c r="E70" s="32" t="s">
        <v>75</v>
      </c>
      <c r="F70" s="7">
        <v>40.06</v>
      </c>
      <c r="G70" s="7">
        <v>40.06</v>
      </c>
      <c r="H70" s="7">
        <v>40.909999999999997</v>
      </c>
      <c r="I70" s="11">
        <f t="shared" si="1"/>
        <v>100</v>
      </c>
      <c r="J70" s="11">
        <f t="shared" si="0"/>
        <v>102.12181727408884</v>
      </c>
      <c r="K70" s="17" t="s">
        <v>85</v>
      </c>
    </row>
    <row r="71" spans="1:11" s="3" customFormat="1" ht="32.25" customHeight="1" x14ac:dyDescent="0.25">
      <c r="A71" s="33" t="s">
        <v>50</v>
      </c>
      <c r="B71" s="6" t="s">
        <v>92</v>
      </c>
      <c r="C71" s="10">
        <v>3702238930</v>
      </c>
      <c r="D71" s="32" t="s">
        <v>195</v>
      </c>
      <c r="E71" s="32" t="s">
        <v>75</v>
      </c>
      <c r="F71" s="7">
        <v>117.76</v>
      </c>
      <c r="G71" s="7">
        <v>117.76</v>
      </c>
      <c r="H71" s="7">
        <v>209.29</v>
      </c>
      <c r="I71" s="11">
        <f t="shared" ref="I71" si="30">G71/F71*100</f>
        <v>100</v>
      </c>
      <c r="J71" s="11">
        <f t="shared" ref="J71" si="31">H71/G71*100</f>
        <v>177.72588315217391</v>
      </c>
      <c r="K71" s="17" t="s">
        <v>91</v>
      </c>
    </row>
    <row r="72" spans="1:11" s="3" customFormat="1" ht="47.25" x14ac:dyDescent="0.25">
      <c r="A72" s="28" t="s">
        <v>33</v>
      </c>
      <c r="B72" s="6" t="s">
        <v>120</v>
      </c>
      <c r="C72" s="10">
        <v>3705010317</v>
      </c>
      <c r="D72" s="32" t="s">
        <v>195</v>
      </c>
      <c r="E72" s="32" t="s">
        <v>72</v>
      </c>
      <c r="F72" s="7">
        <v>67.900000000000006</v>
      </c>
      <c r="G72" s="7">
        <v>67.86</v>
      </c>
      <c r="H72" s="7">
        <v>72.25</v>
      </c>
      <c r="I72" s="11">
        <f>G72/F72*100</f>
        <v>99.94108983799704</v>
      </c>
      <c r="J72" s="11">
        <f>H72/G72*100</f>
        <v>106.4692012967875</v>
      </c>
      <c r="K72" s="21" t="s">
        <v>119</v>
      </c>
    </row>
    <row r="73" spans="1:11" s="3" customFormat="1" x14ac:dyDescent="0.25">
      <c r="A73" s="28"/>
      <c r="B73" s="6" t="s">
        <v>121</v>
      </c>
      <c r="C73" s="10">
        <v>3705010317</v>
      </c>
      <c r="D73" s="32" t="s">
        <v>195</v>
      </c>
      <c r="E73" s="32" t="s">
        <v>72</v>
      </c>
      <c r="F73" s="7">
        <v>97.41</v>
      </c>
      <c r="G73" s="7">
        <v>72.25</v>
      </c>
      <c r="H73" s="7">
        <v>72.25</v>
      </c>
      <c r="I73" s="11">
        <f>G73/F73*100</f>
        <v>74.171029668411876</v>
      </c>
      <c r="J73" s="11">
        <f>H73/G73*100</f>
        <v>100</v>
      </c>
      <c r="K73" s="21"/>
    </row>
    <row r="74" spans="1:11" s="3" customFormat="1" x14ac:dyDescent="0.25">
      <c r="A74" s="28" t="s">
        <v>12</v>
      </c>
      <c r="B74" s="6" t="s">
        <v>122</v>
      </c>
      <c r="C74" s="10">
        <v>3721008266</v>
      </c>
      <c r="D74" s="32" t="s">
        <v>195</v>
      </c>
      <c r="E74" s="32" t="s">
        <v>75</v>
      </c>
      <c r="F74" s="7">
        <v>91.69</v>
      </c>
      <c r="G74" s="7">
        <v>89.95</v>
      </c>
      <c r="H74" s="7">
        <v>91.72</v>
      </c>
      <c r="I74" s="11">
        <f>G74/F74*100</f>
        <v>98.102301232413566</v>
      </c>
      <c r="J74" s="11">
        <f t="shared" si="0"/>
        <v>101.96775986659254</v>
      </c>
      <c r="K74" s="17" t="s">
        <v>94</v>
      </c>
    </row>
    <row r="75" spans="1:11" s="3" customFormat="1" x14ac:dyDescent="0.25">
      <c r="A75" s="28"/>
      <c r="B75" s="6" t="s">
        <v>153</v>
      </c>
      <c r="C75" s="10">
        <v>3721006639</v>
      </c>
      <c r="D75" s="32" t="s">
        <v>195</v>
      </c>
      <c r="E75" s="32" t="s">
        <v>72</v>
      </c>
      <c r="F75" s="7">
        <v>89.64</v>
      </c>
      <c r="G75" s="7">
        <v>89.64</v>
      </c>
      <c r="H75" s="7">
        <v>93.81</v>
      </c>
      <c r="I75" s="11">
        <f t="shared" ref="I75:I77" si="32">G75/F75*100</f>
        <v>100</v>
      </c>
      <c r="J75" s="11">
        <f t="shared" ref="J75:J77" si="33">H75/G75*100</f>
        <v>104.65194109772422</v>
      </c>
      <c r="K75" s="17" t="s">
        <v>95</v>
      </c>
    </row>
    <row r="76" spans="1:11" s="3" customFormat="1" ht="31.5" x14ac:dyDescent="0.25">
      <c r="A76" s="28"/>
      <c r="B76" s="6" t="s">
        <v>35</v>
      </c>
      <c r="C76" s="14">
        <v>3703021585</v>
      </c>
      <c r="D76" s="32" t="s">
        <v>195</v>
      </c>
      <c r="E76" s="32" t="s">
        <v>72</v>
      </c>
      <c r="F76" s="7">
        <v>89.64</v>
      </c>
      <c r="G76" s="7">
        <v>89.64</v>
      </c>
      <c r="H76" s="7">
        <v>93.81</v>
      </c>
      <c r="I76" s="11">
        <f t="shared" si="32"/>
        <v>100</v>
      </c>
      <c r="J76" s="11">
        <f t="shared" si="33"/>
        <v>104.65194109772422</v>
      </c>
      <c r="K76" s="21" t="s">
        <v>93</v>
      </c>
    </row>
    <row r="77" spans="1:11" s="3" customFormat="1" ht="31.5" x14ac:dyDescent="0.25">
      <c r="A77" s="28"/>
      <c r="B77" s="6" t="s">
        <v>36</v>
      </c>
      <c r="C77" s="14">
        <v>3703021585</v>
      </c>
      <c r="D77" s="32" t="s">
        <v>195</v>
      </c>
      <c r="E77" s="32" t="s">
        <v>72</v>
      </c>
      <c r="F77" s="7">
        <v>70.010000000000005</v>
      </c>
      <c r="G77" s="7">
        <v>69.61</v>
      </c>
      <c r="H77" s="7">
        <v>70.459999999999994</v>
      </c>
      <c r="I77" s="11">
        <f t="shared" si="32"/>
        <v>99.428653049564346</v>
      </c>
      <c r="J77" s="11">
        <f t="shared" si="33"/>
        <v>101.22108892400516</v>
      </c>
      <c r="K77" s="21"/>
    </row>
    <row r="78" spans="1:11" s="3" customFormat="1" ht="31.5" customHeight="1" x14ac:dyDescent="0.25">
      <c r="A78" s="28" t="s">
        <v>55</v>
      </c>
      <c r="B78" s="5" t="s">
        <v>164</v>
      </c>
      <c r="C78" s="10">
        <v>3711050830</v>
      </c>
      <c r="D78" s="5"/>
      <c r="E78" s="12"/>
      <c r="F78" s="7"/>
      <c r="G78" s="7"/>
      <c r="H78" s="7"/>
      <c r="I78" s="7"/>
      <c r="J78" s="7"/>
      <c r="K78" s="21" t="s">
        <v>168</v>
      </c>
    </row>
    <row r="79" spans="1:11" s="3" customFormat="1" ht="30" customHeight="1" x14ac:dyDescent="0.25">
      <c r="A79" s="28"/>
      <c r="B79" s="5" t="s">
        <v>53</v>
      </c>
      <c r="C79" s="10"/>
      <c r="D79" s="32" t="s">
        <v>195</v>
      </c>
      <c r="E79" s="12" t="s">
        <v>75</v>
      </c>
      <c r="F79" s="7">
        <v>280.41000000000003</v>
      </c>
      <c r="G79" s="7">
        <v>267.04000000000002</v>
      </c>
      <c r="H79" s="7">
        <v>269.44</v>
      </c>
      <c r="I79" s="11">
        <f t="shared" ref="I79" si="34">G79/F79*100</f>
        <v>95.231981741022082</v>
      </c>
      <c r="J79" s="11">
        <f t="shared" ref="J79" si="35">H79/G79*100</f>
        <v>100.89874176153384</v>
      </c>
      <c r="K79" s="21"/>
    </row>
    <row r="80" spans="1:11" s="3" customFormat="1" x14ac:dyDescent="0.25">
      <c r="A80" s="28"/>
      <c r="B80" s="5" t="s">
        <v>54</v>
      </c>
      <c r="C80" s="10"/>
      <c r="D80" s="32" t="s">
        <v>195</v>
      </c>
      <c r="E80" s="12" t="s">
        <v>75</v>
      </c>
      <c r="F80" s="7">
        <v>34.08</v>
      </c>
      <c r="G80" s="7">
        <v>34.08</v>
      </c>
      <c r="H80" s="7">
        <v>38.72</v>
      </c>
      <c r="I80" s="11">
        <f t="shared" ref="I80:I82" si="36">G80/F80*100</f>
        <v>100</v>
      </c>
      <c r="J80" s="11">
        <f t="shared" ref="J80:J82" si="37">H80/G80*100</f>
        <v>113.6150234741784</v>
      </c>
      <c r="K80" s="21"/>
    </row>
    <row r="81" spans="1:11" s="3" customFormat="1" x14ac:dyDescent="0.25">
      <c r="A81" s="28"/>
      <c r="B81" s="5" t="s">
        <v>97</v>
      </c>
      <c r="C81" s="10"/>
      <c r="D81" s="32" t="s">
        <v>195</v>
      </c>
      <c r="E81" s="12" t="s">
        <v>75</v>
      </c>
      <c r="F81" s="7">
        <v>211.58</v>
      </c>
      <c r="G81" s="7">
        <v>204.5</v>
      </c>
      <c r="H81" s="7">
        <v>204.88</v>
      </c>
      <c r="I81" s="11">
        <f t="shared" si="36"/>
        <v>96.653747991303518</v>
      </c>
      <c r="J81" s="11">
        <f t="shared" si="37"/>
        <v>100.18581907090464</v>
      </c>
      <c r="K81" s="21"/>
    </row>
    <row r="82" spans="1:11" s="3" customFormat="1" x14ac:dyDescent="0.25">
      <c r="A82" s="28"/>
      <c r="B82" s="5" t="s">
        <v>96</v>
      </c>
      <c r="C82" s="10"/>
      <c r="D82" s="32" t="s">
        <v>195</v>
      </c>
      <c r="E82" s="12" t="s">
        <v>75</v>
      </c>
      <c r="F82" s="7">
        <v>160.34</v>
      </c>
      <c r="G82" s="7">
        <v>160.34</v>
      </c>
      <c r="H82" s="7">
        <v>189.64</v>
      </c>
      <c r="I82" s="11">
        <f t="shared" si="36"/>
        <v>100</v>
      </c>
      <c r="J82" s="11">
        <f t="shared" si="37"/>
        <v>118.2736684545341</v>
      </c>
      <c r="K82" s="21"/>
    </row>
    <row r="83" spans="1:11" s="3" customFormat="1" ht="31.5" x14ac:dyDescent="0.25">
      <c r="A83" s="28"/>
      <c r="B83" s="5" t="s">
        <v>61</v>
      </c>
      <c r="C83" s="10">
        <v>3711048439</v>
      </c>
      <c r="D83" s="32" t="s">
        <v>195</v>
      </c>
      <c r="E83" s="12" t="s">
        <v>72</v>
      </c>
      <c r="F83" s="7">
        <v>176.32</v>
      </c>
      <c r="G83" s="7">
        <v>170.42</v>
      </c>
      <c r="H83" s="7">
        <v>170.73</v>
      </c>
      <c r="I83" s="11">
        <f t="shared" ref="I83" si="38">G83/F83*100</f>
        <v>96.653811252268596</v>
      </c>
      <c r="J83" s="11">
        <f t="shared" ref="J83" si="39">H83/G83*100</f>
        <v>100.18190353244924</v>
      </c>
      <c r="K83" s="17" t="s">
        <v>131</v>
      </c>
    </row>
    <row r="84" spans="1:11" s="3" customFormat="1" x14ac:dyDescent="0.25">
      <c r="A84" s="34" t="s">
        <v>13</v>
      </c>
      <c r="B84" s="6" t="s">
        <v>154</v>
      </c>
      <c r="C84" s="10">
        <v>3704561230</v>
      </c>
      <c r="D84" s="32" t="s">
        <v>195</v>
      </c>
      <c r="E84" s="32" t="s">
        <v>72</v>
      </c>
      <c r="F84" s="7">
        <v>38.08</v>
      </c>
      <c r="G84" s="7">
        <v>38.08</v>
      </c>
      <c r="H84" s="7">
        <v>42.09</v>
      </c>
      <c r="I84" s="11">
        <f t="shared" ref="I84:J109" si="40">G84/F84*100</f>
        <v>100</v>
      </c>
      <c r="J84" s="11">
        <f t="shared" si="40"/>
        <v>110.53046218487397</v>
      </c>
      <c r="K84" s="17" t="s">
        <v>98</v>
      </c>
    </row>
    <row r="85" spans="1:11" s="3" customFormat="1" x14ac:dyDescent="0.25">
      <c r="A85" s="35"/>
      <c r="B85" s="6" t="s">
        <v>43</v>
      </c>
      <c r="C85" s="10">
        <v>3704009855</v>
      </c>
      <c r="D85" s="6"/>
      <c r="E85" s="32"/>
      <c r="F85" s="7"/>
      <c r="G85" s="7"/>
      <c r="H85" s="7"/>
      <c r="I85" s="11"/>
      <c r="J85" s="11"/>
      <c r="K85" s="21" t="s">
        <v>100</v>
      </c>
    </row>
    <row r="86" spans="1:11" s="3" customFormat="1" x14ac:dyDescent="0.25">
      <c r="A86" s="35"/>
      <c r="B86" s="43" t="s">
        <v>28</v>
      </c>
      <c r="C86" s="10"/>
      <c r="D86" s="32" t="s">
        <v>192</v>
      </c>
      <c r="E86" s="32" t="s">
        <v>72</v>
      </c>
      <c r="F86" s="7">
        <v>119.06</v>
      </c>
      <c r="G86" s="7">
        <v>119.06</v>
      </c>
      <c r="H86" s="7">
        <v>127.74</v>
      </c>
      <c r="I86" s="11">
        <f t="shared" si="40"/>
        <v>100</v>
      </c>
      <c r="J86" s="11">
        <f t="shared" si="40"/>
        <v>107.29044179405341</v>
      </c>
      <c r="K86" s="21"/>
    </row>
    <row r="87" spans="1:11" s="3" customFormat="1" x14ac:dyDescent="0.25">
      <c r="A87" s="35"/>
      <c r="B87" s="43" t="s">
        <v>29</v>
      </c>
      <c r="C87" s="10"/>
      <c r="D87" s="32" t="s">
        <v>192</v>
      </c>
      <c r="E87" s="32" t="s">
        <v>72</v>
      </c>
      <c r="F87" s="7">
        <v>44.63</v>
      </c>
      <c r="G87" s="7">
        <v>42.96</v>
      </c>
      <c r="H87" s="7">
        <v>42.96</v>
      </c>
      <c r="I87" s="11">
        <f t="shared" si="40"/>
        <v>96.258122339233694</v>
      </c>
      <c r="J87" s="11">
        <f t="shared" si="40"/>
        <v>100</v>
      </c>
      <c r="K87" s="21"/>
    </row>
    <row r="88" spans="1:11" s="3" customFormat="1" x14ac:dyDescent="0.25">
      <c r="A88" s="35"/>
      <c r="B88" s="6" t="s">
        <v>193</v>
      </c>
      <c r="C88" s="15">
        <v>3711050614</v>
      </c>
      <c r="D88" s="32"/>
      <c r="E88" s="32"/>
      <c r="F88" s="7"/>
      <c r="G88" s="7"/>
      <c r="H88" s="7"/>
      <c r="I88" s="11"/>
      <c r="J88" s="11"/>
      <c r="K88" s="36" t="s">
        <v>194</v>
      </c>
    </row>
    <row r="89" spans="1:11" s="3" customFormat="1" x14ac:dyDescent="0.25">
      <c r="A89" s="35"/>
      <c r="B89" s="43" t="s">
        <v>28</v>
      </c>
      <c r="C89" s="10"/>
      <c r="D89" s="16" t="s">
        <v>196</v>
      </c>
      <c r="E89" s="12" t="s">
        <v>75</v>
      </c>
      <c r="F89" s="7" t="s">
        <v>171</v>
      </c>
      <c r="G89" s="7" t="s">
        <v>171</v>
      </c>
      <c r="H89" s="7">
        <v>222.26</v>
      </c>
      <c r="I89" s="11" t="s">
        <v>171</v>
      </c>
      <c r="J89" s="11" t="s">
        <v>171</v>
      </c>
      <c r="K89" s="38"/>
    </row>
    <row r="90" spans="1:11" s="3" customFormat="1" x14ac:dyDescent="0.25">
      <c r="A90" s="35"/>
      <c r="B90" s="43" t="s">
        <v>29</v>
      </c>
      <c r="C90" s="10"/>
      <c r="D90" s="16" t="s">
        <v>196</v>
      </c>
      <c r="E90" s="12" t="s">
        <v>75</v>
      </c>
      <c r="F90" s="7" t="s">
        <v>171</v>
      </c>
      <c r="G90" s="7" t="s">
        <v>171</v>
      </c>
      <c r="H90" s="7">
        <v>41.67</v>
      </c>
      <c r="I90" s="11" t="s">
        <v>171</v>
      </c>
      <c r="J90" s="11" t="s">
        <v>171</v>
      </c>
      <c r="K90" s="37"/>
    </row>
    <row r="91" spans="1:11" s="3" customFormat="1" x14ac:dyDescent="0.25">
      <c r="A91" s="35"/>
      <c r="B91" s="6" t="s">
        <v>155</v>
      </c>
      <c r="C91" s="10">
        <v>3702718486</v>
      </c>
      <c r="D91" s="32" t="s">
        <v>195</v>
      </c>
      <c r="E91" s="32" t="s">
        <v>72</v>
      </c>
      <c r="F91" s="7">
        <v>105.49</v>
      </c>
      <c r="G91" s="7">
        <v>103.71</v>
      </c>
      <c r="H91" s="7">
        <v>104.63</v>
      </c>
      <c r="I91" s="11">
        <f t="shared" ref="I91" si="41">G91/F91*100</f>
        <v>98.312636268840649</v>
      </c>
      <c r="J91" s="11">
        <f t="shared" ref="J91" si="42">H91/G91*100</f>
        <v>100.88708899816797</v>
      </c>
      <c r="K91" s="17" t="s">
        <v>99</v>
      </c>
    </row>
    <row r="92" spans="1:11" s="3" customFormat="1" ht="31.5" x14ac:dyDescent="0.25">
      <c r="A92" s="39"/>
      <c r="B92" s="6" t="s">
        <v>167</v>
      </c>
      <c r="C92" s="10">
        <v>7729314745</v>
      </c>
      <c r="D92" s="32" t="s">
        <v>195</v>
      </c>
      <c r="E92" s="32" t="s">
        <v>72</v>
      </c>
      <c r="F92" s="7">
        <v>202.08</v>
      </c>
      <c r="G92" s="7">
        <v>151.47</v>
      </c>
      <c r="H92" s="7">
        <v>151.47</v>
      </c>
      <c r="I92" s="11">
        <f t="shared" si="40"/>
        <v>74.955463182897859</v>
      </c>
      <c r="J92" s="11">
        <f t="shared" si="40"/>
        <v>100</v>
      </c>
      <c r="K92" s="17" t="s">
        <v>123</v>
      </c>
    </row>
    <row r="93" spans="1:11" s="3" customFormat="1" x14ac:dyDescent="0.25">
      <c r="A93" s="28" t="s">
        <v>14</v>
      </c>
      <c r="B93" s="6" t="s">
        <v>156</v>
      </c>
      <c r="C93" s="10">
        <v>3706008060</v>
      </c>
      <c r="D93" s="32" t="s">
        <v>195</v>
      </c>
      <c r="E93" s="32" t="s">
        <v>72</v>
      </c>
      <c r="F93" s="7">
        <v>102.41</v>
      </c>
      <c r="G93" s="7">
        <v>98.97</v>
      </c>
      <c r="H93" s="7">
        <v>99.31</v>
      </c>
      <c r="I93" s="11">
        <f t="shared" si="40"/>
        <v>96.640953031930479</v>
      </c>
      <c r="J93" s="11">
        <f t="shared" si="40"/>
        <v>100.34353844599373</v>
      </c>
      <c r="K93" s="10" t="s">
        <v>103</v>
      </c>
    </row>
    <row r="94" spans="1:11" s="3" customFormat="1" x14ac:dyDescent="0.25">
      <c r="A94" s="28"/>
      <c r="B94" s="6" t="s">
        <v>157</v>
      </c>
      <c r="C94" s="10">
        <v>3705066140</v>
      </c>
      <c r="D94" s="6"/>
      <c r="E94" s="32"/>
      <c r="F94" s="7"/>
      <c r="G94" s="7"/>
      <c r="H94" s="7"/>
      <c r="I94" s="11"/>
      <c r="J94" s="11"/>
      <c r="K94" s="21" t="s">
        <v>101</v>
      </c>
    </row>
    <row r="95" spans="1:11" s="3" customFormat="1" x14ac:dyDescent="0.25">
      <c r="A95" s="28"/>
      <c r="B95" s="43" t="s">
        <v>30</v>
      </c>
      <c r="C95" s="10"/>
      <c r="D95" s="32" t="s">
        <v>195</v>
      </c>
      <c r="E95" s="32" t="s">
        <v>72</v>
      </c>
      <c r="F95" s="7">
        <v>101.24</v>
      </c>
      <c r="G95" s="7">
        <v>101.24</v>
      </c>
      <c r="H95" s="7">
        <v>104.67</v>
      </c>
      <c r="I95" s="11">
        <f t="shared" si="40"/>
        <v>100</v>
      </c>
      <c r="J95" s="11">
        <f t="shared" si="40"/>
        <v>103.387988937179</v>
      </c>
      <c r="K95" s="21"/>
    </row>
    <row r="96" spans="1:11" s="3" customFormat="1" x14ac:dyDescent="0.25">
      <c r="A96" s="28"/>
      <c r="B96" s="43" t="s">
        <v>31</v>
      </c>
      <c r="C96" s="10"/>
      <c r="D96" s="32" t="s">
        <v>195</v>
      </c>
      <c r="E96" s="32" t="s">
        <v>72</v>
      </c>
      <c r="F96" s="7">
        <v>16.89</v>
      </c>
      <c r="G96" s="7">
        <v>16.89</v>
      </c>
      <c r="H96" s="7">
        <v>17.399999999999999</v>
      </c>
      <c r="I96" s="11">
        <f t="shared" si="40"/>
        <v>100</v>
      </c>
      <c r="J96" s="11">
        <f t="shared" si="40"/>
        <v>103.01953818827707</v>
      </c>
      <c r="K96" s="21"/>
    </row>
    <row r="97" spans="1:11" s="3" customFormat="1" ht="31.5" x14ac:dyDescent="0.25">
      <c r="A97" s="28"/>
      <c r="B97" s="6" t="s">
        <v>102</v>
      </c>
      <c r="C97" s="10">
        <v>3705065041</v>
      </c>
      <c r="D97" s="32" t="s">
        <v>195</v>
      </c>
      <c r="E97" s="32" t="s">
        <v>75</v>
      </c>
      <c r="F97" s="7">
        <v>34.950000000000003</v>
      </c>
      <c r="G97" s="7">
        <v>34.950000000000003</v>
      </c>
      <c r="H97" s="7">
        <v>34.950000000000003</v>
      </c>
      <c r="I97" s="11">
        <f t="shared" si="40"/>
        <v>100</v>
      </c>
      <c r="J97" s="11">
        <f t="shared" si="40"/>
        <v>100</v>
      </c>
      <c r="K97" s="17" t="s">
        <v>119</v>
      </c>
    </row>
    <row r="98" spans="1:11" s="3" customFormat="1" ht="31.5" x14ac:dyDescent="0.25">
      <c r="A98" s="28"/>
      <c r="B98" s="6" t="s">
        <v>26</v>
      </c>
      <c r="C98" s="10">
        <v>3730001965</v>
      </c>
      <c r="D98" s="32" t="s">
        <v>195</v>
      </c>
      <c r="E98" s="32" t="s">
        <v>72</v>
      </c>
      <c r="F98" s="7">
        <v>34.950000000000003</v>
      </c>
      <c r="G98" s="7">
        <v>34.950000000000003</v>
      </c>
      <c r="H98" s="7">
        <v>34.950000000000003</v>
      </c>
      <c r="I98" s="11">
        <f t="shared" si="40"/>
        <v>100</v>
      </c>
      <c r="J98" s="11">
        <f t="shared" si="40"/>
        <v>100</v>
      </c>
      <c r="K98" s="21" t="s">
        <v>104</v>
      </c>
    </row>
    <row r="99" spans="1:11" s="3" customFormat="1" ht="31.5" x14ac:dyDescent="0.25">
      <c r="A99" s="28"/>
      <c r="B99" s="6" t="s">
        <v>27</v>
      </c>
      <c r="C99" s="10">
        <v>3730001965</v>
      </c>
      <c r="D99" s="32" t="s">
        <v>195</v>
      </c>
      <c r="E99" s="32" t="s">
        <v>72</v>
      </c>
      <c r="F99" s="7">
        <v>16.89</v>
      </c>
      <c r="G99" s="7">
        <v>16.89</v>
      </c>
      <c r="H99" s="7">
        <v>17.399999999999999</v>
      </c>
      <c r="I99" s="11">
        <f t="shared" si="40"/>
        <v>100</v>
      </c>
      <c r="J99" s="11">
        <f t="shared" si="40"/>
        <v>103.01953818827707</v>
      </c>
      <c r="K99" s="21"/>
    </row>
    <row r="100" spans="1:11" s="3" customFormat="1" x14ac:dyDescent="0.25">
      <c r="A100" s="28" t="s">
        <v>15</v>
      </c>
      <c r="B100" s="6" t="s">
        <v>158</v>
      </c>
      <c r="C100" s="10">
        <v>3706008060</v>
      </c>
      <c r="D100" s="32" t="s">
        <v>195</v>
      </c>
      <c r="E100" s="32" t="s">
        <v>72</v>
      </c>
      <c r="F100" s="7">
        <v>40.909999999999997</v>
      </c>
      <c r="G100" s="7">
        <v>39.909999999999997</v>
      </c>
      <c r="H100" s="7">
        <v>40.700000000000003</v>
      </c>
      <c r="I100" s="11">
        <f t="shared" si="40"/>
        <v>97.555609875336103</v>
      </c>
      <c r="J100" s="11">
        <f t="shared" si="40"/>
        <v>101.97945377098475</v>
      </c>
      <c r="K100" s="10" t="s">
        <v>103</v>
      </c>
    </row>
    <row r="101" spans="1:11" s="3" customFormat="1" ht="60.75" customHeight="1" x14ac:dyDescent="0.25">
      <c r="A101" s="28"/>
      <c r="B101" s="6" t="s">
        <v>42</v>
      </c>
      <c r="C101" s="10">
        <v>3706001241</v>
      </c>
      <c r="D101" s="32" t="s">
        <v>195</v>
      </c>
      <c r="E101" s="32" t="s">
        <v>72</v>
      </c>
      <c r="F101" s="7">
        <v>108.75</v>
      </c>
      <c r="G101" s="7">
        <v>106.78</v>
      </c>
      <c r="H101" s="7">
        <v>106.89</v>
      </c>
      <c r="I101" s="11">
        <f t="shared" si="40"/>
        <v>98.188505747126442</v>
      </c>
      <c r="J101" s="11">
        <f t="shared" si="40"/>
        <v>100.1030155459824</v>
      </c>
      <c r="K101" s="17" t="s">
        <v>134</v>
      </c>
    </row>
    <row r="102" spans="1:11" s="3" customFormat="1" ht="34.5" customHeight="1" x14ac:dyDescent="0.25">
      <c r="A102" s="34" t="s">
        <v>22</v>
      </c>
      <c r="B102" s="6" t="s">
        <v>23</v>
      </c>
      <c r="C102" s="10">
        <v>3720004036</v>
      </c>
      <c r="D102" s="32" t="s">
        <v>195</v>
      </c>
      <c r="E102" s="32" t="s">
        <v>72</v>
      </c>
      <c r="F102" s="7">
        <v>56.22</v>
      </c>
      <c r="G102" s="7">
        <v>56.22</v>
      </c>
      <c r="H102" s="7">
        <v>58.64</v>
      </c>
      <c r="I102" s="11">
        <f t="shared" si="40"/>
        <v>100</v>
      </c>
      <c r="J102" s="11">
        <f t="shared" si="40"/>
        <v>104.30451796513695</v>
      </c>
      <c r="K102" s="17" t="s">
        <v>119</v>
      </c>
    </row>
    <row r="103" spans="1:11" s="3" customFormat="1" ht="31.5" x14ac:dyDescent="0.25">
      <c r="A103" s="35"/>
      <c r="B103" s="6" t="s">
        <v>163</v>
      </c>
      <c r="C103" s="13">
        <v>3720006883</v>
      </c>
      <c r="D103" s="32" t="s">
        <v>195</v>
      </c>
      <c r="E103" s="32" t="s">
        <v>72</v>
      </c>
      <c r="F103" s="7">
        <v>56.22</v>
      </c>
      <c r="G103" s="7">
        <v>56.22</v>
      </c>
      <c r="H103" s="7">
        <v>58.64</v>
      </c>
      <c r="I103" s="11">
        <f t="shared" si="40"/>
        <v>100</v>
      </c>
      <c r="J103" s="11">
        <f t="shared" si="40"/>
        <v>104.30451796513695</v>
      </c>
      <c r="K103" s="21" t="s">
        <v>119</v>
      </c>
    </row>
    <row r="104" spans="1:11" s="3" customFormat="1" ht="31.5" x14ac:dyDescent="0.25">
      <c r="A104" s="35"/>
      <c r="B104" s="6" t="s">
        <v>162</v>
      </c>
      <c r="C104" s="10">
        <v>3720006883</v>
      </c>
      <c r="D104" s="32" t="s">
        <v>195</v>
      </c>
      <c r="E104" s="32" t="s">
        <v>72</v>
      </c>
      <c r="F104" s="7">
        <v>55.76</v>
      </c>
      <c r="G104" s="7">
        <v>55.76</v>
      </c>
      <c r="H104" s="7">
        <v>58.36</v>
      </c>
      <c r="I104" s="11">
        <f t="shared" ref="I104" si="43">G104/F104*100</f>
        <v>100</v>
      </c>
      <c r="J104" s="11">
        <f t="shared" ref="J104" si="44">H104/G104*100</f>
        <v>104.66284074605451</v>
      </c>
      <c r="K104" s="21"/>
    </row>
    <row r="105" spans="1:11" s="3" customFormat="1" ht="40.5" customHeight="1" x14ac:dyDescent="0.25">
      <c r="A105" s="35"/>
      <c r="B105" s="6" t="s">
        <v>161</v>
      </c>
      <c r="C105" s="10">
        <v>4401177267</v>
      </c>
      <c r="D105" s="32" t="s">
        <v>195</v>
      </c>
      <c r="E105" s="32" t="s">
        <v>75</v>
      </c>
      <c r="F105" s="7">
        <v>133.66999999999999</v>
      </c>
      <c r="G105" s="7">
        <v>160.4</v>
      </c>
      <c r="H105" s="7">
        <v>164.34</v>
      </c>
      <c r="I105" s="11">
        <f>G105/F105*100/1.2</f>
        <v>99.997506296601102</v>
      </c>
      <c r="J105" s="11">
        <f t="shared" ref="J105:J108" si="45">H105/G105*100</f>
        <v>102.45635910224438</v>
      </c>
      <c r="K105" s="17" t="s">
        <v>132</v>
      </c>
    </row>
    <row r="106" spans="1:11" s="3" customFormat="1" ht="40.5" customHeight="1" x14ac:dyDescent="0.25">
      <c r="A106" s="35"/>
      <c r="B106" s="6" t="s">
        <v>190</v>
      </c>
      <c r="C106" s="10">
        <v>3720007252</v>
      </c>
      <c r="D106" s="12" t="s">
        <v>201</v>
      </c>
      <c r="E106" s="32" t="s">
        <v>75</v>
      </c>
      <c r="F106" s="7" t="s">
        <v>171</v>
      </c>
      <c r="G106" s="7" t="s">
        <v>171</v>
      </c>
      <c r="H106" s="7">
        <v>58.64</v>
      </c>
      <c r="I106" s="11" t="s">
        <v>171</v>
      </c>
      <c r="J106" s="11" t="s">
        <v>171</v>
      </c>
      <c r="K106" s="17" t="s">
        <v>189</v>
      </c>
    </row>
    <row r="107" spans="1:11" s="3" customFormat="1" ht="31.5" x14ac:dyDescent="0.25">
      <c r="A107" s="39"/>
      <c r="B107" s="6" t="s">
        <v>191</v>
      </c>
      <c r="C107" s="10">
        <v>3720007252</v>
      </c>
      <c r="D107" s="12" t="s">
        <v>201</v>
      </c>
      <c r="E107" s="32" t="s">
        <v>75</v>
      </c>
      <c r="F107" s="7" t="s">
        <v>171</v>
      </c>
      <c r="G107" s="7" t="s">
        <v>171</v>
      </c>
      <c r="H107" s="7">
        <v>61.15</v>
      </c>
      <c r="I107" s="11" t="s">
        <v>171</v>
      </c>
      <c r="J107" s="11" t="s">
        <v>171</v>
      </c>
      <c r="K107" s="17" t="s">
        <v>189</v>
      </c>
    </row>
    <row r="108" spans="1:11" s="3" customFormat="1" x14ac:dyDescent="0.25">
      <c r="A108" s="28" t="s">
        <v>16</v>
      </c>
      <c r="B108" s="6" t="s">
        <v>160</v>
      </c>
      <c r="C108" s="10">
        <v>7722445731</v>
      </c>
      <c r="D108" s="32" t="s">
        <v>195</v>
      </c>
      <c r="E108" s="32" t="s">
        <v>75</v>
      </c>
      <c r="F108" s="7">
        <v>365.11</v>
      </c>
      <c r="G108" s="7">
        <v>232.86</v>
      </c>
      <c r="H108" s="7">
        <v>232.86</v>
      </c>
      <c r="I108" s="11">
        <f t="shared" ref="I108" si="46">G108/F108*100</f>
        <v>63.778039494946725</v>
      </c>
      <c r="J108" s="11">
        <f t="shared" si="45"/>
        <v>100</v>
      </c>
      <c r="K108" s="17" t="s">
        <v>116</v>
      </c>
    </row>
    <row r="109" spans="1:11" s="3" customFormat="1" x14ac:dyDescent="0.25">
      <c r="A109" s="28"/>
      <c r="B109" s="6" t="s">
        <v>159</v>
      </c>
      <c r="C109" s="10">
        <v>3702500497</v>
      </c>
      <c r="D109" s="32" t="s">
        <v>195</v>
      </c>
      <c r="E109" s="32" t="s">
        <v>75</v>
      </c>
      <c r="F109" s="7">
        <v>365.11</v>
      </c>
      <c r="G109" s="7">
        <v>232.86</v>
      </c>
      <c r="H109" s="7">
        <v>232.86</v>
      </c>
      <c r="I109" s="11">
        <f t="shared" si="40"/>
        <v>63.778039494946725</v>
      </c>
      <c r="J109" s="11">
        <f t="shared" si="40"/>
        <v>100</v>
      </c>
      <c r="K109" s="17" t="s">
        <v>133</v>
      </c>
    </row>
    <row r="111" spans="1:11" ht="58.5" customHeight="1" x14ac:dyDescent="0.25">
      <c r="A111" s="18" t="s">
        <v>198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</sheetData>
  <mergeCells count="42">
    <mergeCell ref="A57:A61"/>
    <mergeCell ref="K40:K44"/>
    <mergeCell ref="K98:K99"/>
    <mergeCell ref="K76:K77"/>
    <mergeCell ref="K85:K87"/>
    <mergeCell ref="K59:K60"/>
    <mergeCell ref="A84:A92"/>
    <mergeCell ref="A62:A63"/>
    <mergeCell ref="A67:A70"/>
    <mergeCell ref="K88:K90"/>
    <mergeCell ref="A1:K1"/>
    <mergeCell ref="A108:A109"/>
    <mergeCell ref="A100:A101"/>
    <mergeCell ref="A74:A77"/>
    <mergeCell ref="A51:A56"/>
    <mergeCell ref="A93:A99"/>
    <mergeCell ref="K3:K4"/>
    <mergeCell ref="A5:A6"/>
    <mergeCell ref="A3:A4"/>
    <mergeCell ref="B3:B4"/>
    <mergeCell ref="A2:J2"/>
    <mergeCell ref="K94:K96"/>
    <mergeCell ref="A78:A83"/>
    <mergeCell ref="A8:A10"/>
    <mergeCell ref="A34:A50"/>
    <mergeCell ref="C3:C4"/>
    <mergeCell ref="A111:K111"/>
    <mergeCell ref="D3:D4"/>
    <mergeCell ref="E3:E4"/>
    <mergeCell ref="K78:K82"/>
    <mergeCell ref="K35:K38"/>
    <mergeCell ref="K72:K73"/>
    <mergeCell ref="F3:F4"/>
    <mergeCell ref="G3:H3"/>
    <mergeCell ref="I3:J3"/>
    <mergeCell ref="K23:K29"/>
    <mergeCell ref="K12:K13"/>
    <mergeCell ref="K103:K104"/>
    <mergeCell ref="A72:A73"/>
    <mergeCell ref="A64:A66"/>
    <mergeCell ref="A11:A33"/>
    <mergeCell ref="A102:A107"/>
  </mergeCells>
  <pageMargins left="0.43307086614173229" right="0.27559055118110237" top="0.51181102362204722" bottom="0.55118110236220474" header="0.31496062992125984" footer="0.31496062992125984"/>
  <pageSetup paperSize="9" scale="5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Теплоноситель</vt:lpstr>
      <vt:lpstr>Теплоноситель!Заголовки_для_печати</vt:lpstr>
      <vt:lpstr>Теплоноситель!Область_печати</vt:lpstr>
    </vt:vector>
  </TitlesOfParts>
  <Company>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Турбачкина Е.В.</cp:lastModifiedBy>
  <cp:lastPrinted>2019-02-28T08:26:12Z</cp:lastPrinted>
  <dcterms:created xsi:type="dcterms:W3CDTF">2014-03-03T08:38:16Z</dcterms:created>
  <dcterms:modified xsi:type="dcterms:W3CDTF">2022-12-06T08:42:35Z</dcterms:modified>
</cp:coreProperties>
</file>