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ЭтаКнига"/>
  <mc:AlternateContent xmlns:mc="http://schemas.openxmlformats.org/markup-compatibility/2006">
    <mc:Choice Requires="x15">
      <x15ac:absPath xmlns:x15ac="http://schemas.microsoft.com/office/spreadsheetml/2010/11/ac" url="\\Detserver\user\Теплоэнергетика\Черницкая Татьяна\Тарифы на САЙТ\2024\на сайт\"/>
    </mc:Choice>
  </mc:AlternateContent>
  <xr:revisionPtr revIDLastSave="0" documentId="13_ncr:1_{BCDA4F3C-D547-4198-AE55-7FE3233FD80A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Тепловая энергия" sheetId="35" r:id="rId1"/>
  </sheets>
  <externalReferences>
    <externalReference r:id="rId2"/>
    <externalReference r:id="rId3"/>
  </externalReferences>
  <definedNames>
    <definedName name="_xlnm._FilterDatabase" localSheetId="0" hidden="1">'Тепловая энергия'!$A$5:$T$380</definedName>
    <definedName name="region_name">[1]Титульный!$F$10</definedName>
    <definedName name="TRANSMISSION_TARIFF">'[2]Инструкция по заполнению'!$E$7</definedName>
    <definedName name="_xlnm.Print_Titles" localSheetId="0">'Тепловая энергия'!$3:$4</definedName>
    <definedName name="_xlnm.Print_Area" localSheetId="0">'Тепловая энергия'!$A$1:$Q$382</definedName>
  </definedNames>
  <calcPr calcId="191029" iterate="1"/>
</workbook>
</file>

<file path=xl/calcChain.xml><?xml version="1.0" encoding="utf-8"?>
<calcChain xmlns="http://schemas.openxmlformats.org/spreadsheetml/2006/main">
  <c r="K347" i="35" l="1"/>
  <c r="P346" i="35" l="1"/>
  <c r="O346" i="35"/>
  <c r="K346" i="35"/>
  <c r="J346" i="35"/>
  <c r="P345" i="35"/>
  <c r="O345" i="35"/>
  <c r="K345" i="35"/>
  <c r="J345" i="35"/>
  <c r="P344" i="35"/>
  <c r="O344" i="35"/>
  <c r="K344" i="35"/>
  <c r="J344" i="35"/>
  <c r="P343" i="35"/>
  <c r="O343" i="35"/>
  <c r="K343" i="35"/>
  <c r="J343" i="35"/>
  <c r="P342" i="35"/>
  <c r="O342" i="35"/>
  <c r="K342" i="35"/>
  <c r="J342" i="35"/>
  <c r="P10" i="35"/>
  <c r="O10" i="35"/>
  <c r="K10" i="35"/>
  <c r="J10" i="35"/>
  <c r="K9" i="35"/>
  <c r="J9" i="35"/>
  <c r="K233" i="35"/>
  <c r="K228" i="35"/>
  <c r="K227" i="35"/>
  <c r="K226" i="35"/>
  <c r="P228" i="35"/>
  <c r="P226" i="35"/>
  <c r="P227" i="35"/>
  <c r="P277" i="35" l="1"/>
  <c r="P276" i="35"/>
  <c r="O67" i="35" l="1"/>
  <c r="P67" i="35"/>
  <c r="J67" i="35"/>
  <c r="K67" i="35"/>
  <c r="O50" i="35" l="1"/>
  <c r="P50" i="35"/>
  <c r="J50" i="35"/>
  <c r="K50" i="35"/>
  <c r="P213" i="35" l="1"/>
  <c r="O213" i="35"/>
  <c r="K213" i="35"/>
  <c r="J213" i="35"/>
  <c r="P212" i="35"/>
  <c r="O212" i="35"/>
  <c r="K212" i="35"/>
  <c r="J212" i="35"/>
  <c r="O167" i="35" l="1"/>
  <c r="P167" i="35"/>
  <c r="K167" i="35"/>
  <c r="P208" i="35" l="1"/>
  <c r="K208" i="35"/>
  <c r="P316" i="35" l="1"/>
  <c r="O160" i="35" l="1"/>
  <c r="P271" i="35" l="1"/>
  <c r="P251" i="35"/>
  <c r="P358" i="35"/>
  <c r="P334" i="35"/>
  <c r="P315" i="35"/>
  <c r="P302" i="35"/>
  <c r="P291" i="35"/>
  <c r="P260" i="35"/>
  <c r="P258" i="35"/>
  <c r="P248" i="35"/>
  <c r="P234" i="35"/>
  <c r="P219" i="35"/>
  <c r="P217" i="35"/>
  <c r="P178" i="35"/>
  <c r="P177" i="35"/>
  <c r="P160" i="35"/>
  <c r="P133" i="35"/>
  <c r="P131" i="35"/>
  <c r="P127" i="35"/>
  <c r="P120" i="35"/>
  <c r="P118" i="35"/>
  <c r="P113" i="35"/>
  <c r="P111" i="35"/>
  <c r="P44" i="35"/>
  <c r="P24" i="35"/>
  <c r="P147" i="35" l="1"/>
  <c r="O147" i="35"/>
  <c r="P146" i="35"/>
  <c r="O146" i="35"/>
  <c r="P145" i="35"/>
  <c r="O145" i="35"/>
  <c r="P86" i="35" l="1"/>
  <c r="O86" i="35"/>
  <c r="P85" i="35"/>
  <c r="O85" i="35"/>
  <c r="P84" i="35"/>
  <c r="O84" i="35"/>
  <c r="P79" i="35"/>
  <c r="O79" i="35"/>
  <c r="P78" i="35"/>
  <c r="O78" i="35"/>
  <c r="O76" i="35"/>
  <c r="P76" i="35"/>
  <c r="P75" i="35"/>
  <c r="O75" i="35"/>
  <c r="J76" i="35"/>
  <c r="K76" i="35"/>
  <c r="J77" i="35"/>
  <c r="K77" i="35"/>
  <c r="J79" i="35"/>
  <c r="K79" i="35"/>
  <c r="J80" i="35"/>
  <c r="K80" i="35"/>
  <c r="J81" i="35"/>
  <c r="K81" i="35"/>
  <c r="J82" i="35"/>
  <c r="K82" i="35"/>
  <c r="J83" i="35"/>
  <c r="K83" i="35"/>
  <c r="J84" i="35"/>
  <c r="K84" i="35"/>
  <c r="J85" i="35"/>
  <c r="K85" i="35"/>
  <c r="J86" i="35"/>
  <c r="K86" i="35"/>
  <c r="J87" i="35"/>
  <c r="K87" i="35"/>
  <c r="J88" i="35"/>
  <c r="K88" i="35"/>
  <c r="K75" i="35"/>
  <c r="J75" i="35"/>
  <c r="J251" i="35" l="1"/>
  <c r="K251" i="35"/>
  <c r="P108" i="35" l="1"/>
  <c r="O108" i="35"/>
  <c r="P380" i="35"/>
  <c r="O380" i="35"/>
  <c r="P373" i="35"/>
  <c r="O373" i="35"/>
  <c r="P370" i="35"/>
  <c r="O370" i="35"/>
  <c r="P367" i="35"/>
  <c r="O367" i="35"/>
  <c r="P360" i="35"/>
  <c r="O360" i="35"/>
  <c r="P357" i="35"/>
  <c r="O357" i="35"/>
  <c r="P339" i="35"/>
  <c r="O339" i="35"/>
  <c r="P327" i="35"/>
  <c r="O327" i="35"/>
  <c r="P326" i="35"/>
  <c r="O326" i="35"/>
  <c r="P319" i="35"/>
  <c r="O319" i="35"/>
  <c r="P313" i="35"/>
  <c r="O313" i="35"/>
  <c r="P311" i="35"/>
  <c r="O311" i="35"/>
  <c r="P295" i="35"/>
  <c r="O295" i="35"/>
  <c r="P296" i="35"/>
  <c r="O296" i="35"/>
  <c r="P304" i="35"/>
  <c r="O304" i="35"/>
  <c r="P287" i="35"/>
  <c r="O287" i="35"/>
  <c r="P281" i="35"/>
  <c r="O281" i="35"/>
  <c r="P266" i="35"/>
  <c r="O266" i="35"/>
  <c r="P259" i="35"/>
  <c r="O259" i="35"/>
  <c r="O258" i="35"/>
  <c r="P257" i="35"/>
  <c r="O257" i="35"/>
  <c r="P255" i="35"/>
  <c r="O255" i="35"/>
  <c r="P254" i="35"/>
  <c r="O254" i="35"/>
  <c r="P250" i="35"/>
  <c r="O250" i="35"/>
  <c r="P204" i="35"/>
  <c r="O204" i="35"/>
  <c r="P190" i="35"/>
  <c r="O190" i="35"/>
  <c r="P187" i="35"/>
  <c r="O187" i="35"/>
  <c r="P170" i="35"/>
  <c r="P163" i="35"/>
  <c r="O163" i="35"/>
  <c r="O162" i="35"/>
  <c r="P162" i="35"/>
  <c r="P158" i="35"/>
  <c r="O158" i="35"/>
  <c r="P157" i="35"/>
  <c r="O157" i="35"/>
  <c r="P134" i="35"/>
  <c r="O134" i="35"/>
  <c r="P130" i="35"/>
  <c r="O130" i="35"/>
  <c r="P123" i="35"/>
  <c r="O123" i="35"/>
  <c r="P122" i="35"/>
  <c r="O122" i="35"/>
  <c r="P116" i="35"/>
  <c r="O116" i="35"/>
  <c r="P115" i="35"/>
  <c r="O115" i="35"/>
  <c r="P112" i="35"/>
  <c r="O112" i="35"/>
  <c r="P105" i="35"/>
  <c r="O105" i="35"/>
  <c r="P64" i="35"/>
  <c r="O64" i="35"/>
  <c r="P63" i="35"/>
  <c r="O63" i="35"/>
  <c r="P61" i="35"/>
  <c r="O61" i="35"/>
  <c r="P58" i="35"/>
  <c r="O58" i="35"/>
  <c r="P36" i="35"/>
  <c r="O270" i="35" l="1"/>
  <c r="P270" i="35"/>
  <c r="O271" i="35"/>
  <c r="O375" i="35" l="1"/>
  <c r="O34" i="35"/>
  <c r="P375" i="35"/>
  <c r="O282" i="35" l="1"/>
  <c r="P282" i="35"/>
  <c r="O11" i="35" l="1"/>
  <c r="P11" i="35"/>
  <c r="O12" i="35"/>
  <c r="P12" i="35"/>
  <c r="O13" i="35"/>
  <c r="P13" i="35"/>
  <c r="O14" i="35"/>
  <c r="P14" i="35"/>
  <c r="O15" i="35"/>
  <c r="P15" i="35"/>
  <c r="O16" i="35"/>
  <c r="P16" i="35"/>
  <c r="O17" i="35"/>
  <c r="P17" i="35"/>
  <c r="O18" i="35"/>
  <c r="P18" i="35"/>
  <c r="O19" i="35"/>
  <c r="P19" i="35"/>
  <c r="O20" i="35"/>
  <c r="P20" i="35"/>
  <c r="O21" i="35"/>
  <c r="P21" i="35"/>
  <c r="O22" i="35"/>
  <c r="P22" i="35"/>
  <c r="O23" i="35"/>
  <c r="P23" i="35"/>
  <c r="O24" i="35"/>
  <c r="O25" i="35"/>
  <c r="P25" i="35"/>
  <c r="O26" i="35"/>
  <c r="P26" i="35"/>
  <c r="O27" i="35"/>
  <c r="P27" i="35"/>
  <c r="O28" i="35"/>
  <c r="P28" i="35"/>
  <c r="O29" i="35"/>
  <c r="P29" i="35"/>
  <c r="O30" i="35"/>
  <c r="P30" i="35"/>
  <c r="O32" i="35"/>
  <c r="P32" i="35"/>
  <c r="O33" i="35"/>
  <c r="P33" i="35"/>
  <c r="P34" i="35"/>
  <c r="O35" i="35"/>
  <c r="P35" i="35"/>
  <c r="O36" i="35"/>
  <c r="O37" i="35"/>
  <c r="P37" i="35"/>
  <c r="O38" i="35"/>
  <c r="P38" i="35"/>
  <c r="O40" i="35"/>
  <c r="P40" i="35"/>
  <c r="O41" i="35"/>
  <c r="P41" i="35"/>
  <c r="O42" i="35"/>
  <c r="P42" i="35"/>
  <c r="O43" i="35"/>
  <c r="P43" i="35"/>
  <c r="O44" i="35"/>
  <c r="O45" i="35"/>
  <c r="P45" i="35"/>
  <c r="O46" i="35"/>
  <c r="P46" i="35"/>
  <c r="O47" i="35"/>
  <c r="P47" i="35"/>
  <c r="O48" i="35"/>
  <c r="P48" i="35"/>
  <c r="O49" i="35"/>
  <c r="P49" i="35"/>
  <c r="O51" i="35"/>
  <c r="P51" i="35"/>
  <c r="O52" i="35"/>
  <c r="P52" i="35"/>
  <c r="O53" i="35"/>
  <c r="P53" i="35"/>
  <c r="O54" i="35"/>
  <c r="P54" i="35"/>
  <c r="O55" i="35"/>
  <c r="P55" i="35"/>
  <c r="O56" i="35"/>
  <c r="P56" i="35"/>
  <c r="O57" i="35"/>
  <c r="P57" i="35"/>
  <c r="O59" i="35"/>
  <c r="P59" i="35"/>
  <c r="O60" i="35"/>
  <c r="P60" i="35"/>
  <c r="O62" i="35"/>
  <c r="P62" i="35"/>
  <c r="K365" i="35"/>
  <c r="J365" i="35"/>
  <c r="J336" i="35" l="1"/>
  <c r="K336" i="35"/>
  <c r="J311" i="35" l="1"/>
  <c r="K311" i="35"/>
  <c r="J101" i="35" l="1"/>
  <c r="K101" i="35"/>
  <c r="P379" i="35" l="1"/>
  <c r="O379" i="35"/>
  <c r="P378" i="35"/>
  <c r="O378" i="35"/>
  <c r="P377" i="35"/>
  <c r="O377" i="35"/>
  <c r="P376" i="35"/>
  <c r="O376" i="35"/>
  <c r="P374" i="35"/>
  <c r="O374" i="35"/>
  <c r="P372" i="35"/>
  <c r="O372" i="35"/>
  <c r="P371" i="35"/>
  <c r="O371" i="35"/>
  <c r="P369" i="35"/>
  <c r="O369" i="35"/>
  <c r="P368" i="35"/>
  <c r="O368" i="35"/>
  <c r="P366" i="35"/>
  <c r="O366" i="35"/>
  <c r="P363" i="35"/>
  <c r="O363" i="35"/>
  <c r="P362" i="35"/>
  <c r="O362" i="35"/>
  <c r="P361" i="35"/>
  <c r="O361" i="35"/>
  <c r="P359" i="35"/>
  <c r="O359" i="35"/>
  <c r="O358" i="35"/>
  <c r="P356" i="35"/>
  <c r="O356" i="35"/>
  <c r="P355" i="35"/>
  <c r="O355" i="35"/>
  <c r="P354" i="35"/>
  <c r="O354" i="35"/>
  <c r="P353" i="35"/>
  <c r="O353" i="35"/>
  <c r="P351" i="35"/>
  <c r="O351" i="35"/>
  <c r="P350" i="35"/>
  <c r="O350" i="35"/>
  <c r="P349" i="35"/>
  <c r="O349" i="35"/>
  <c r="P341" i="35"/>
  <c r="O341" i="35"/>
  <c r="P340" i="35"/>
  <c r="O340" i="35"/>
  <c r="P338" i="35"/>
  <c r="O338" i="35"/>
  <c r="P337" i="35"/>
  <c r="O337" i="35"/>
  <c r="P336" i="35"/>
  <c r="O336" i="35"/>
  <c r="P335" i="35"/>
  <c r="O335" i="35"/>
  <c r="O334" i="35"/>
  <c r="P333" i="35"/>
  <c r="O333" i="35"/>
  <c r="P332" i="35"/>
  <c r="O332" i="35"/>
  <c r="P331" i="35"/>
  <c r="O331" i="35"/>
  <c r="P330" i="35"/>
  <c r="O330" i="35"/>
  <c r="P329" i="35"/>
  <c r="O329" i="35"/>
  <c r="P328" i="35"/>
  <c r="O328" i="35"/>
  <c r="P325" i="35"/>
  <c r="O325" i="35"/>
  <c r="P324" i="35"/>
  <c r="O324" i="35"/>
  <c r="P323" i="35"/>
  <c r="O323" i="35"/>
  <c r="P322" i="35"/>
  <c r="O322" i="35"/>
  <c r="P321" i="35"/>
  <c r="O321" i="35"/>
  <c r="P320" i="35"/>
  <c r="O320" i="35"/>
  <c r="P318" i="35"/>
  <c r="O318" i="35"/>
  <c r="P317" i="35"/>
  <c r="O317" i="35"/>
  <c r="O316" i="35"/>
  <c r="O315" i="35"/>
  <c r="P314" i="35"/>
  <c r="O314" i="35"/>
  <c r="P312" i="35"/>
  <c r="O312" i="35"/>
  <c r="P308" i="35"/>
  <c r="O308" i="35"/>
  <c r="P307" i="35"/>
  <c r="O307" i="35"/>
  <c r="P306" i="35"/>
  <c r="O306" i="35"/>
  <c r="P305" i="35"/>
  <c r="O305" i="35"/>
  <c r="P303" i="35"/>
  <c r="O303" i="35"/>
  <c r="O302" i="35"/>
  <c r="P301" i="35"/>
  <c r="O301" i="35"/>
  <c r="P300" i="35"/>
  <c r="O300" i="35"/>
  <c r="P299" i="35"/>
  <c r="O299" i="35"/>
  <c r="P298" i="35"/>
  <c r="O298" i="35"/>
  <c r="P297" i="35"/>
  <c r="O297" i="35"/>
  <c r="P294" i="35"/>
  <c r="O294" i="35"/>
  <c r="P293" i="35"/>
  <c r="O293" i="35"/>
  <c r="P292" i="35"/>
  <c r="O292" i="35"/>
  <c r="O291" i="35"/>
  <c r="P290" i="35"/>
  <c r="O290" i="35"/>
  <c r="P289" i="35"/>
  <c r="O289" i="35"/>
  <c r="P288" i="35"/>
  <c r="O288" i="35"/>
  <c r="P286" i="35"/>
  <c r="O286" i="35"/>
  <c r="P285" i="35"/>
  <c r="O285" i="35"/>
  <c r="P284" i="35"/>
  <c r="O284" i="35"/>
  <c r="P283" i="35"/>
  <c r="O283" i="35"/>
  <c r="P279" i="35"/>
  <c r="O279" i="35"/>
  <c r="P278" i="35"/>
  <c r="O278" i="35"/>
  <c r="P273" i="35"/>
  <c r="O273" i="35"/>
  <c r="P268" i="35"/>
  <c r="O268" i="35"/>
  <c r="P272" i="35"/>
  <c r="O272" i="35"/>
  <c r="P269" i="35"/>
  <c r="O269" i="35"/>
  <c r="P267" i="35"/>
  <c r="O267" i="35"/>
  <c r="P265" i="35"/>
  <c r="O265" i="35"/>
  <c r="P264" i="35"/>
  <c r="O264" i="35"/>
  <c r="P263" i="35"/>
  <c r="O263" i="35"/>
  <c r="P262" i="35"/>
  <c r="O262" i="35"/>
  <c r="P261" i="35"/>
  <c r="O261" i="35"/>
  <c r="O260" i="35"/>
  <c r="P256" i="35"/>
  <c r="O256" i="35"/>
  <c r="P253" i="35"/>
  <c r="O253" i="35"/>
  <c r="P252" i="35"/>
  <c r="O252" i="35"/>
  <c r="O248" i="35"/>
  <c r="P247" i="35"/>
  <c r="O247" i="35"/>
  <c r="P246" i="35"/>
  <c r="O246" i="35"/>
  <c r="P245" i="35"/>
  <c r="O245" i="35"/>
  <c r="P244" i="35"/>
  <c r="O244" i="35"/>
  <c r="P243" i="35"/>
  <c r="O243" i="35"/>
  <c r="P242" i="35"/>
  <c r="O242" i="35"/>
  <c r="P241" i="35"/>
  <c r="O241" i="35"/>
  <c r="P240" i="35"/>
  <c r="O240" i="35"/>
  <c r="P239" i="35"/>
  <c r="O239" i="35"/>
  <c r="P238" i="35"/>
  <c r="O238" i="35"/>
  <c r="P237" i="35"/>
  <c r="O237" i="35"/>
  <c r="P236" i="35"/>
  <c r="O236" i="35"/>
  <c r="P235" i="35"/>
  <c r="O235" i="35"/>
  <c r="O234" i="35"/>
  <c r="P233" i="35"/>
  <c r="O233" i="35"/>
  <c r="O219" i="35"/>
  <c r="P218" i="35"/>
  <c r="O218" i="35"/>
  <c r="P215" i="35"/>
  <c r="O215" i="35"/>
  <c r="O217" i="35"/>
  <c r="P216" i="35"/>
  <c r="O216" i="35"/>
  <c r="P214" i="35"/>
  <c r="O214" i="35"/>
  <c r="P211" i="35"/>
  <c r="O211" i="35"/>
  <c r="P210" i="35"/>
  <c r="O210" i="35"/>
  <c r="P209" i="35"/>
  <c r="O209" i="35"/>
  <c r="O207" i="35"/>
  <c r="P206" i="35"/>
  <c r="O206" i="35"/>
  <c r="P205" i="35"/>
  <c r="O205" i="35"/>
  <c r="P203" i="35"/>
  <c r="O203" i="35"/>
  <c r="P202" i="35"/>
  <c r="O202" i="35"/>
  <c r="P201" i="35"/>
  <c r="O201" i="35"/>
  <c r="P200" i="35"/>
  <c r="O200" i="35"/>
  <c r="P199" i="35"/>
  <c r="O199" i="35"/>
  <c r="P198" i="35"/>
  <c r="O198" i="35"/>
  <c r="P197" i="35"/>
  <c r="O197" i="35"/>
  <c r="P196" i="35"/>
  <c r="O196" i="35"/>
  <c r="P195" i="35"/>
  <c r="O195" i="35"/>
  <c r="P194" i="35"/>
  <c r="O194" i="35"/>
  <c r="P193" i="35"/>
  <c r="O193" i="35"/>
  <c r="P192" i="35"/>
  <c r="O192" i="35"/>
  <c r="P191" i="35"/>
  <c r="O191" i="35"/>
  <c r="P189" i="35"/>
  <c r="O189" i="35"/>
  <c r="P188" i="35"/>
  <c r="O188" i="35"/>
  <c r="P186" i="35"/>
  <c r="O186" i="35"/>
  <c r="P185" i="35"/>
  <c r="O185" i="35"/>
  <c r="P184" i="35"/>
  <c r="O184" i="35"/>
  <c r="P183" i="35"/>
  <c r="O183" i="35"/>
  <c r="P182" i="35"/>
  <c r="O182" i="35"/>
  <c r="P181" i="35"/>
  <c r="O181" i="35"/>
  <c r="P180" i="35"/>
  <c r="O180" i="35"/>
  <c r="P179" i="35"/>
  <c r="O179" i="35"/>
  <c r="O178" i="35"/>
  <c r="O177" i="35"/>
  <c r="P176" i="35"/>
  <c r="O176" i="35"/>
  <c r="P175" i="35"/>
  <c r="O175" i="35"/>
  <c r="P174" i="35"/>
  <c r="O174" i="35"/>
  <c r="P173" i="35"/>
  <c r="O173" i="35"/>
  <c r="P172" i="35"/>
  <c r="O172" i="35"/>
  <c r="P171" i="35"/>
  <c r="O171" i="35"/>
  <c r="O170" i="35"/>
  <c r="P169" i="35"/>
  <c r="O169" i="35"/>
  <c r="P168" i="35"/>
  <c r="O168" i="35"/>
  <c r="P166" i="35"/>
  <c r="O166" i="35"/>
  <c r="P164" i="35"/>
  <c r="O164" i="35"/>
  <c r="P159" i="35"/>
  <c r="O159" i="35"/>
  <c r="P156" i="35"/>
  <c r="O156" i="35"/>
  <c r="P154" i="35"/>
  <c r="O154" i="35"/>
  <c r="P153" i="35"/>
  <c r="O153" i="35"/>
  <c r="P152" i="35"/>
  <c r="O152" i="35"/>
  <c r="P151" i="35"/>
  <c r="O151" i="35"/>
  <c r="P150" i="35"/>
  <c r="O150" i="35"/>
  <c r="P149" i="35"/>
  <c r="O149" i="35"/>
  <c r="P148" i="35"/>
  <c r="O148" i="35"/>
  <c r="P144" i="35"/>
  <c r="O144" i="35"/>
  <c r="P143" i="35"/>
  <c r="O143" i="35"/>
  <c r="P142" i="35"/>
  <c r="O142" i="35"/>
  <c r="P141" i="35"/>
  <c r="O141" i="35"/>
  <c r="P140" i="35"/>
  <c r="O140" i="35"/>
  <c r="P139" i="35"/>
  <c r="O139" i="35"/>
  <c r="P138" i="35"/>
  <c r="O138" i="35"/>
  <c r="P137" i="35"/>
  <c r="O137" i="35"/>
  <c r="P136" i="35"/>
  <c r="O136" i="35"/>
  <c r="P135" i="35"/>
  <c r="O135" i="35"/>
  <c r="O133" i="35"/>
  <c r="P132" i="35"/>
  <c r="O132" i="35"/>
  <c r="O131" i="35"/>
  <c r="P129" i="35"/>
  <c r="O129" i="35"/>
  <c r="P128" i="35"/>
  <c r="O128" i="35"/>
  <c r="O127" i="35"/>
  <c r="P126" i="35"/>
  <c r="O126" i="35"/>
  <c r="P125" i="35"/>
  <c r="O125" i="35"/>
  <c r="P124" i="35"/>
  <c r="O124" i="35"/>
  <c r="O120" i="35"/>
  <c r="P119" i="35"/>
  <c r="O119" i="35"/>
  <c r="O118" i="35"/>
  <c r="P114" i="35"/>
  <c r="O114" i="35"/>
  <c r="O113" i="35"/>
  <c r="O111" i="35"/>
  <c r="P110" i="35"/>
  <c r="O110" i="35"/>
  <c r="P109" i="35"/>
  <c r="O109" i="35"/>
  <c r="P107" i="35"/>
  <c r="O107" i="35"/>
  <c r="P106" i="35"/>
  <c r="O106" i="35"/>
  <c r="P104" i="35"/>
  <c r="O104" i="35"/>
  <c r="P103" i="35"/>
  <c r="O103" i="35"/>
  <c r="P102" i="35"/>
  <c r="O102" i="35"/>
  <c r="P100" i="35"/>
  <c r="O100" i="35"/>
  <c r="P92" i="35"/>
  <c r="O92" i="35"/>
  <c r="P91" i="35"/>
  <c r="O91" i="35"/>
  <c r="P98" i="35"/>
  <c r="O98" i="35"/>
  <c r="P96" i="35"/>
  <c r="O96" i="35"/>
  <c r="P72" i="35"/>
  <c r="O72" i="35"/>
  <c r="P71" i="35"/>
  <c r="O71" i="35"/>
  <c r="P70" i="35"/>
  <c r="O70" i="35"/>
  <c r="P69" i="35"/>
  <c r="O69" i="35"/>
  <c r="P68" i="35"/>
  <c r="O68" i="35"/>
  <c r="P66" i="35"/>
  <c r="O66" i="35"/>
  <c r="P65" i="35"/>
  <c r="O65" i="35"/>
  <c r="K380" i="35"/>
  <c r="J380" i="35"/>
  <c r="K379" i="35"/>
  <c r="J379" i="35"/>
  <c r="K378" i="35"/>
  <c r="J378" i="35"/>
  <c r="K377" i="35"/>
  <c r="J377" i="35"/>
  <c r="K376" i="35"/>
  <c r="J376" i="35"/>
  <c r="K375" i="35"/>
  <c r="J375" i="35"/>
  <c r="K374" i="35"/>
  <c r="J374" i="35"/>
  <c r="K373" i="35"/>
  <c r="J373" i="35"/>
  <c r="K372" i="35"/>
  <c r="J372" i="35"/>
  <c r="K371" i="35"/>
  <c r="J371" i="35"/>
  <c r="K370" i="35"/>
  <c r="J370" i="35"/>
  <c r="K369" i="35"/>
  <c r="J369" i="35"/>
  <c r="K368" i="35"/>
  <c r="J368" i="35"/>
  <c r="K367" i="35"/>
  <c r="J367" i="35"/>
  <c r="K366" i="35"/>
  <c r="J366" i="35"/>
  <c r="K363" i="35"/>
  <c r="J363" i="35"/>
  <c r="K362" i="35"/>
  <c r="J362" i="35"/>
  <c r="K361" i="35"/>
  <c r="J361" i="35"/>
  <c r="K360" i="35"/>
  <c r="J360" i="35"/>
  <c r="K359" i="35"/>
  <c r="J359" i="35"/>
  <c r="K358" i="35"/>
  <c r="J358" i="35"/>
  <c r="K357" i="35"/>
  <c r="J357" i="35"/>
  <c r="K356" i="35"/>
  <c r="J356" i="35"/>
  <c r="K355" i="35"/>
  <c r="J355" i="35"/>
  <c r="K354" i="35"/>
  <c r="J354" i="35"/>
  <c r="K353" i="35"/>
  <c r="J353" i="35"/>
  <c r="K351" i="35"/>
  <c r="J351" i="35"/>
  <c r="K350" i="35"/>
  <c r="J350" i="35"/>
  <c r="K349" i="35"/>
  <c r="J349" i="35"/>
  <c r="K341" i="35"/>
  <c r="J341" i="35"/>
  <c r="K340" i="35"/>
  <c r="J340" i="35"/>
  <c r="K339" i="35"/>
  <c r="J339" i="35"/>
  <c r="K338" i="35"/>
  <c r="J338" i="35"/>
  <c r="K337" i="35"/>
  <c r="J337" i="35"/>
  <c r="K335" i="35"/>
  <c r="J335" i="35"/>
  <c r="K334" i="35"/>
  <c r="J334" i="35"/>
  <c r="K333" i="35"/>
  <c r="J333" i="35"/>
  <c r="K332" i="35"/>
  <c r="J332" i="35"/>
  <c r="K331" i="35"/>
  <c r="J331" i="35"/>
  <c r="K330" i="35"/>
  <c r="J330" i="35"/>
  <c r="K329" i="35"/>
  <c r="J329" i="35"/>
  <c r="K328" i="35"/>
  <c r="J328" i="35"/>
  <c r="K327" i="35"/>
  <c r="J327" i="35"/>
  <c r="K326" i="35"/>
  <c r="J326" i="35"/>
  <c r="K325" i="35"/>
  <c r="J325" i="35"/>
  <c r="K324" i="35"/>
  <c r="J324" i="35"/>
  <c r="K323" i="35"/>
  <c r="J323" i="35"/>
  <c r="K322" i="35"/>
  <c r="J322" i="35"/>
  <c r="K321" i="35"/>
  <c r="J321" i="35"/>
  <c r="K320" i="35"/>
  <c r="J320" i="35"/>
  <c r="K319" i="35"/>
  <c r="J319" i="35"/>
  <c r="K318" i="35"/>
  <c r="J318" i="35"/>
  <c r="K317" i="35"/>
  <c r="J317" i="35"/>
  <c r="K316" i="35"/>
  <c r="J316" i="35"/>
  <c r="K315" i="35"/>
  <c r="J315" i="35"/>
  <c r="K314" i="35"/>
  <c r="J314" i="35"/>
  <c r="K313" i="35"/>
  <c r="J313" i="35"/>
  <c r="K312" i="35"/>
  <c r="J312" i="35"/>
  <c r="K308" i="35"/>
  <c r="J308" i="35"/>
  <c r="K307" i="35"/>
  <c r="J307" i="35"/>
  <c r="K306" i="35"/>
  <c r="J306" i="35"/>
  <c r="K305" i="35"/>
  <c r="J305" i="35"/>
  <c r="K304" i="35"/>
  <c r="J304" i="35"/>
  <c r="K303" i="35"/>
  <c r="J303" i="35"/>
  <c r="K302" i="35"/>
  <c r="J302" i="35"/>
  <c r="K301" i="35"/>
  <c r="J301" i="35"/>
  <c r="K300" i="35"/>
  <c r="J300" i="35"/>
  <c r="K299" i="35"/>
  <c r="J299" i="35"/>
  <c r="K298" i="35"/>
  <c r="J298" i="35"/>
  <c r="K297" i="35"/>
  <c r="J297" i="35"/>
  <c r="K296" i="35"/>
  <c r="J296" i="35"/>
  <c r="K295" i="35"/>
  <c r="J295" i="35"/>
  <c r="K294" i="35"/>
  <c r="J294" i="35"/>
  <c r="K293" i="35"/>
  <c r="J293" i="35"/>
  <c r="K292" i="35"/>
  <c r="J292" i="35"/>
  <c r="K291" i="35"/>
  <c r="J291" i="35"/>
  <c r="K290" i="35"/>
  <c r="J290" i="35"/>
  <c r="K289" i="35"/>
  <c r="J289" i="35"/>
  <c r="K288" i="35"/>
  <c r="J288" i="35"/>
  <c r="K287" i="35"/>
  <c r="J287" i="35"/>
  <c r="K286" i="35"/>
  <c r="J286" i="35"/>
  <c r="K285" i="35"/>
  <c r="J285" i="35"/>
  <c r="K284" i="35"/>
  <c r="J284" i="35"/>
  <c r="K283" i="35"/>
  <c r="J283" i="35"/>
  <c r="K281" i="35"/>
  <c r="J281" i="35"/>
  <c r="K279" i="35"/>
  <c r="J279" i="35"/>
  <c r="K278" i="35"/>
  <c r="J278" i="35"/>
  <c r="K273" i="35"/>
  <c r="J273" i="35"/>
  <c r="J268" i="35"/>
  <c r="K272" i="35"/>
  <c r="J272" i="35"/>
  <c r="K269" i="35"/>
  <c r="J269" i="35"/>
  <c r="K267" i="35"/>
  <c r="J267" i="35"/>
  <c r="K266" i="35"/>
  <c r="J266" i="35"/>
  <c r="K265" i="35"/>
  <c r="J265" i="35"/>
  <c r="K264" i="35"/>
  <c r="J264" i="35"/>
  <c r="K263" i="35"/>
  <c r="J263" i="35"/>
  <c r="K262" i="35"/>
  <c r="J262" i="35"/>
  <c r="K261" i="35"/>
  <c r="J261" i="35"/>
  <c r="K260" i="35"/>
  <c r="J260" i="35"/>
  <c r="K259" i="35"/>
  <c r="J259" i="35"/>
  <c r="K258" i="35"/>
  <c r="J258" i="35"/>
  <c r="K257" i="35"/>
  <c r="J257" i="35"/>
  <c r="K256" i="35"/>
  <c r="J256" i="35"/>
  <c r="K255" i="35"/>
  <c r="J255" i="35"/>
  <c r="K254" i="35"/>
  <c r="J254" i="35"/>
  <c r="K253" i="35"/>
  <c r="J253" i="35"/>
  <c r="K252" i="35"/>
  <c r="J252" i="35"/>
  <c r="K250" i="35"/>
  <c r="J250" i="35"/>
  <c r="K248" i="35"/>
  <c r="J248" i="35"/>
  <c r="K247" i="35"/>
  <c r="J247" i="35"/>
  <c r="K246" i="35"/>
  <c r="J246" i="35"/>
  <c r="K245" i="35"/>
  <c r="J245" i="35"/>
  <c r="K244" i="35"/>
  <c r="J244" i="35"/>
  <c r="K243" i="35"/>
  <c r="J243" i="35"/>
  <c r="K242" i="35"/>
  <c r="J242" i="35"/>
  <c r="K241" i="35"/>
  <c r="J241" i="35"/>
  <c r="K240" i="35"/>
  <c r="J240" i="35"/>
  <c r="K239" i="35"/>
  <c r="J239" i="35"/>
  <c r="K238" i="35"/>
  <c r="J238" i="35"/>
  <c r="K237" i="35"/>
  <c r="J237" i="35"/>
  <c r="K236" i="35"/>
  <c r="J236" i="35"/>
  <c r="K235" i="35"/>
  <c r="J235" i="35"/>
  <c r="K234" i="35"/>
  <c r="J234" i="35"/>
  <c r="J233" i="35"/>
  <c r="K219" i="35"/>
  <c r="J219" i="35"/>
  <c r="K218" i="35"/>
  <c r="J218" i="35"/>
  <c r="K215" i="35"/>
  <c r="J215" i="35"/>
  <c r="K217" i="35"/>
  <c r="J217" i="35"/>
  <c r="K216" i="35"/>
  <c r="J216" i="35"/>
  <c r="K214" i="35"/>
  <c r="J214" i="35"/>
  <c r="K211" i="35"/>
  <c r="J211" i="35"/>
  <c r="K210" i="35"/>
  <c r="J210" i="35"/>
  <c r="K209" i="35"/>
  <c r="J209" i="35"/>
  <c r="J207" i="35"/>
  <c r="K206" i="35"/>
  <c r="J206" i="35"/>
  <c r="K205" i="35"/>
  <c r="J205" i="35"/>
  <c r="K204" i="35"/>
  <c r="J204" i="35"/>
  <c r="K203" i="35"/>
  <c r="J203" i="35"/>
  <c r="K202" i="35"/>
  <c r="J202" i="35"/>
  <c r="K201" i="35"/>
  <c r="J201" i="35"/>
  <c r="K200" i="35"/>
  <c r="J200" i="35"/>
  <c r="K199" i="35"/>
  <c r="J199" i="35"/>
  <c r="K198" i="35"/>
  <c r="J198" i="35"/>
  <c r="K197" i="35"/>
  <c r="J197" i="35"/>
  <c r="K196" i="35"/>
  <c r="J196" i="35"/>
  <c r="K195" i="35"/>
  <c r="J195" i="35"/>
  <c r="K194" i="35"/>
  <c r="J194" i="35"/>
  <c r="K193" i="35"/>
  <c r="J193" i="35"/>
  <c r="K192" i="35"/>
  <c r="J192" i="35"/>
  <c r="K191" i="35"/>
  <c r="J191" i="35"/>
  <c r="K190" i="35"/>
  <c r="J190" i="35"/>
  <c r="K189" i="35"/>
  <c r="J189" i="35"/>
  <c r="K188" i="35"/>
  <c r="J188" i="35"/>
  <c r="K187" i="35"/>
  <c r="J187" i="35"/>
  <c r="K186" i="35"/>
  <c r="J186" i="35"/>
  <c r="K185" i="35"/>
  <c r="J185" i="35"/>
  <c r="K184" i="35"/>
  <c r="J184" i="35"/>
  <c r="K183" i="35"/>
  <c r="J183" i="35"/>
  <c r="K182" i="35"/>
  <c r="J182" i="35"/>
  <c r="K181" i="35"/>
  <c r="J181" i="35"/>
  <c r="K180" i="35"/>
  <c r="J180" i="35"/>
  <c r="K179" i="35"/>
  <c r="J179" i="35"/>
  <c r="K178" i="35"/>
  <c r="J178" i="35"/>
  <c r="K177" i="35"/>
  <c r="J177" i="35"/>
  <c r="K176" i="35"/>
  <c r="J176" i="35"/>
  <c r="K175" i="35"/>
  <c r="J175" i="35"/>
  <c r="K174" i="35"/>
  <c r="J174" i="35"/>
  <c r="K173" i="35"/>
  <c r="J173" i="35"/>
  <c r="K172" i="35"/>
  <c r="J172" i="35"/>
  <c r="K171" i="35"/>
  <c r="J171" i="35"/>
  <c r="K170" i="35"/>
  <c r="J170" i="35"/>
  <c r="K169" i="35"/>
  <c r="J169" i="35"/>
  <c r="K168" i="35"/>
  <c r="J168" i="35"/>
  <c r="J166" i="35"/>
  <c r="K164" i="35"/>
  <c r="J164" i="35"/>
  <c r="K163" i="35"/>
  <c r="J163" i="35"/>
  <c r="K162" i="35"/>
  <c r="J162" i="35"/>
  <c r="K160" i="35"/>
  <c r="J160" i="35"/>
  <c r="K159" i="35"/>
  <c r="J159" i="35"/>
  <c r="K158" i="35"/>
  <c r="J158" i="35"/>
  <c r="K157" i="35"/>
  <c r="J157" i="35"/>
  <c r="K156" i="35"/>
  <c r="J156" i="35"/>
  <c r="K155" i="35"/>
  <c r="J155" i="35"/>
  <c r="K154" i="35"/>
  <c r="J154" i="35"/>
  <c r="K153" i="35"/>
  <c r="J153" i="35"/>
  <c r="K152" i="35"/>
  <c r="J152" i="35"/>
  <c r="K151" i="35"/>
  <c r="J151" i="35"/>
  <c r="K150" i="35"/>
  <c r="J150" i="35"/>
  <c r="K149" i="35"/>
  <c r="J149" i="35"/>
  <c r="K148" i="35"/>
  <c r="J148" i="35"/>
  <c r="K147" i="35"/>
  <c r="J147" i="35"/>
  <c r="K146" i="35"/>
  <c r="J146" i="35"/>
  <c r="K145" i="35"/>
  <c r="J145" i="35"/>
  <c r="K144" i="35"/>
  <c r="J144" i="35"/>
  <c r="K143" i="35"/>
  <c r="J143" i="35"/>
  <c r="K142" i="35"/>
  <c r="J142" i="35"/>
  <c r="K141" i="35"/>
  <c r="J141" i="35"/>
  <c r="K140" i="35"/>
  <c r="J140" i="35"/>
  <c r="K139" i="35"/>
  <c r="J139" i="35"/>
  <c r="K138" i="35"/>
  <c r="J138" i="35"/>
  <c r="K137" i="35"/>
  <c r="J137" i="35"/>
  <c r="K136" i="35"/>
  <c r="J136" i="35"/>
  <c r="K135" i="35"/>
  <c r="J135" i="35"/>
  <c r="K134" i="35"/>
  <c r="J134" i="35"/>
  <c r="K133" i="35"/>
  <c r="J133" i="35"/>
  <c r="K132" i="35"/>
  <c r="J132" i="35"/>
  <c r="K131" i="35"/>
  <c r="J131" i="35"/>
  <c r="K130" i="35"/>
  <c r="J130" i="35"/>
  <c r="K129" i="35"/>
  <c r="J129" i="35"/>
  <c r="K128" i="35"/>
  <c r="J128" i="35"/>
  <c r="K127" i="35"/>
  <c r="J127" i="35"/>
  <c r="K126" i="35"/>
  <c r="J126" i="35"/>
  <c r="K125" i="35"/>
  <c r="J125" i="35"/>
  <c r="K124" i="35"/>
  <c r="J124" i="35"/>
  <c r="K123" i="35"/>
  <c r="J123" i="35"/>
  <c r="K121" i="35"/>
  <c r="J121" i="35"/>
  <c r="K120" i="35"/>
  <c r="J120" i="35"/>
  <c r="K119" i="35"/>
  <c r="J119" i="35"/>
  <c r="K118" i="35"/>
  <c r="J118" i="35"/>
  <c r="K117" i="35"/>
  <c r="J117" i="35"/>
  <c r="K116" i="35"/>
  <c r="J116" i="35"/>
  <c r="K115" i="35"/>
  <c r="J115" i="35"/>
  <c r="K114" i="35"/>
  <c r="J114" i="35"/>
  <c r="K113" i="35"/>
  <c r="J113" i="35"/>
  <c r="K112" i="35"/>
  <c r="J112" i="35"/>
  <c r="K111" i="35"/>
  <c r="J111" i="35"/>
  <c r="K110" i="35"/>
  <c r="J110" i="35"/>
  <c r="K109" i="35"/>
  <c r="J109" i="35"/>
  <c r="K108" i="35"/>
  <c r="J108" i="35"/>
  <c r="K107" i="35"/>
  <c r="J107" i="35"/>
  <c r="K106" i="35"/>
  <c r="J106" i="35"/>
  <c r="K105" i="35"/>
  <c r="J105" i="35"/>
  <c r="K104" i="35"/>
  <c r="J104" i="35"/>
  <c r="K103" i="35"/>
  <c r="J103" i="35"/>
  <c r="K102" i="35"/>
  <c r="J102" i="35"/>
  <c r="K100" i="35"/>
  <c r="J100" i="35"/>
  <c r="K95" i="35"/>
  <c r="J95" i="35"/>
  <c r="K94" i="35"/>
  <c r="J94" i="35"/>
  <c r="K93" i="35"/>
  <c r="J93" i="35"/>
  <c r="K92" i="35"/>
  <c r="J92" i="35"/>
  <c r="K91" i="35"/>
  <c r="J91" i="35"/>
  <c r="K90" i="35"/>
  <c r="J90" i="35"/>
  <c r="K89" i="35"/>
  <c r="J89" i="35"/>
  <c r="K99" i="35"/>
  <c r="J99" i="35"/>
  <c r="K98" i="35"/>
  <c r="J98" i="35"/>
  <c r="K97" i="35"/>
  <c r="J97" i="35"/>
  <c r="K96" i="35"/>
  <c r="J96" i="35"/>
  <c r="K72" i="35"/>
  <c r="J72" i="35"/>
  <c r="K71" i="35"/>
  <c r="J71" i="35"/>
  <c r="K70" i="35"/>
  <c r="J70" i="35"/>
  <c r="K69" i="35"/>
  <c r="J69" i="35"/>
  <c r="K68" i="35"/>
  <c r="J68" i="35"/>
  <c r="K66" i="35"/>
  <c r="J66" i="35"/>
  <c r="K65" i="35"/>
  <c r="J65" i="35"/>
  <c r="K64" i="35"/>
  <c r="J64" i="35"/>
  <c r="K63" i="35"/>
  <c r="J63" i="35"/>
  <c r="K62" i="35"/>
  <c r="J62" i="35"/>
  <c r="K61" i="35"/>
  <c r="J61" i="35"/>
  <c r="K60" i="35"/>
  <c r="J60" i="35"/>
  <c r="K59" i="35"/>
  <c r="J59" i="35"/>
  <c r="K58" i="35"/>
  <c r="J58" i="35"/>
  <c r="K57" i="35"/>
  <c r="J57" i="35"/>
  <c r="K56" i="35"/>
  <c r="J56" i="35"/>
  <c r="K55" i="35"/>
  <c r="J55" i="35"/>
  <c r="K54" i="35"/>
  <c r="J54" i="35"/>
  <c r="K53" i="35"/>
  <c r="J53" i="35"/>
  <c r="K52" i="35"/>
  <c r="J52" i="35"/>
  <c r="K51" i="35"/>
  <c r="J51" i="35"/>
  <c r="K48" i="35"/>
  <c r="J48" i="35"/>
  <c r="K49" i="35"/>
  <c r="J49" i="35"/>
  <c r="K47" i="35"/>
  <c r="J47" i="35"/>
  <c r="K46" i="35"/>
  <c r="J46" i="35"/>
  <c r="K45" i="35"/>
  <c r="J45" i="35"/>
  <c r="K44" i="35"/>
  <c r="J44" i="35"/>
  <c r="K43" i="35"/>
  <c r="J43" i="35"/>
  <c r="K42" i="35"/>
  <c r="J42" i="35"/>
  <c r="K41" i="35"/>
  <c r="J41" i="35"/>
  <c r="K40" i="35"/>
  <c r="J40" i="35"/>
  <c r="K38" i="35"/>
  <c r="J38" i="35"/>
  <c r="K37" i="35"/>
  <c r="J37" i="35"/>
  <c r="K36" i="35"/>
  <c r="J36" i="35"/>
  <c r="K35" i="35"/>
  <c r="J35" i="35"/>
  <c r="K34" i="35"/>
  <c r="J34" i="35"/>
  <c r="K33" i="35"/>
  <c r="J33" i="35"/>
  <c r="K32" i="35"/>
  <c r="J32" i="35"/>
  <c r="K30" i="35"/>
  <c r="J30" i="35"/>
  <c r="K29" i="35"/>
  <c r="J29" i="35"/>
  <c r="K28" i="35"/>
  <c r="J28" i="35"/>
  <c r="K27" i="35"/>
  <c r="J27" i="35"/>
  <c r="K26" i="35"/>
  <c r="J26" i="35"/>
  <c r="K25" i="35"/>
  <c r="J25" i="35"/>
  <c r="K24" i="35"/>
  <c r="J24" i="35"/>
  <c r="K23" i="35"/>
  <c r="J23" i="35"/>
  <c r="K22" i="35"/>
  <c r="J22" i="35"/>
  <c r="K21" i="35"/>
  <c r="J21" i="35"/>
  <c r="K20" i="35"/>
  <c r="J20" i="35"/>
  <c r="K19" i="35"/>
  <c r="J19" i="35"/>
  <c r="K18" i="35"/>
  <c r="J18" i="35"/>
  <c r="K17" i="35"/>
  <c r="J17" i="35"/>
  <c r="K16" i="35"/>
  <c r="J16" i="35"/>
  <c r="K15" i="35"/>
  <c r="J15" i="35"/>
  <c r="K14" i="35"/>
  <c r="J14" i="35"/>
  <c r="K13" i="35"/>
  <c r="J13" i="35"/>
  <c r="K12" i="35"/>
  <c r="J12" i="35"/>
  <c r="K11" i="35"/>
  <c r="J11" i="35"/>
  <c r="J7" i="35"/>
  <c r="K7" i="35"/>
</calcChain>
</file>

<file path=xl/sharedStrings.xml><?xml version="1.0" encoding="utf-8"?>
<sst xmlns="http://schemas.openxmlformats.org/spreadsheetml/2006/main" count="1766" uniqueCount="570">
  <si>
    <t>Гаврилово-Посадский район</t>
  </si>
  <si>
    <t>п.Лух, ул.Первомайская, 14</t>
  </si>
  <si>
    <t>п.Лух, ул.Мира,6</t>
  </si>
  <si>
    <t xml:space="preserve">Родниковский район </t>
  </si>
  <si>
    <t>Южский район</t>
  </si>
  <si>
    <t>Тейковский район</t>
  </si>
  <si>
    <t>Лухский район</t>
  </si>
  <si>
    <t>с.Рябово</t>
  </si>
  <si>
    <t>с.Тимирязево</t>
  </si>
  <si>
    <t>п.Лух, ул.Речная</t>
  </si>
  <si>
    <t>Палехский район</t>
  </si>
  <si>
    <t>Пестяковский район</t>
  </si>
  <si>
    <t>Приволжский район</t>
  </si>
  <si>
    <t>Пучежский район</t>
  </si>
  <si>
    <t>Савинский район</t>
  </si>
  <si>
    <t>г.Тейково</t>
  </si>
  <si>
    <t>Юрьевецкий район</t>
  </si>
  <si>
    <t>п.Лух, ул.Первомайская, 101</t>
  </si>
  <si>
    <t>ЗАО "Надежда"</t>
  </si>
  <si>
    <t>Городской округ/                                                                  муниципальный район</t>
  </si>
  <si>
    <t>Вичугский район</t>
  </si>
  <si>
    <t>г.Вичуга</t>
  </si>
  <si>
    <t>Заволжский район</t>
  </si>
  <si>
    <t>Ивановский район</t>
  </si>
  <si>
    <t>Ильинский район</t>
  </si>
  <si>
    <t>п.Лух, ул.Школьная (МО ЛСШ)</t>
  </si>
  <si>
    <t>Кинешемский район</t>
  </si>
  <si>
    <t>ООО "Санаторий имени Станко"</t>
  </si>
  <si>
    <t>Шуйский район</t>
  </si>
  <si>
    <t>Комсомольский район</t>
  </si>
  <si>
    <t>Лежневский район</t>
  </si>
  <si>
    <t>м. Сосновый бор</t>
  </si>
  <si>
    <t>ГУП Ивановской области "Центр-Профи"</t>
  </si>
  <si>
    <t>услуги по передаче тепловой энергии</t>
  </si>
  <si>
    <t>ЗАО "Электроконтакт"</t>
  </si>
  <si>
    <t>с. Светиково</t>
  </si>
  <si>
    <t>с. Никольское</t>
  </si>
  <si>
    <t>ОАО "Комсервис"</t>
  </si>
  <si>
    <t>с. Кукарино</t>
  </si>
  <si>
    <t>с. Хозниково</t>
  </si>
  <si>
    <t>ООО "Стеклолента"</t>
  </si>
  <si>
    <t>средневзвешенный по г. Приволжск</t>
  </si>
  <si>
    <t>средневзвешенный по г. Плес</t>
  </si>
  <si>
    <t>ООО "Берег"</t>
  </si>
  <si>
    <t>п.Нерль, Пограничная,10б</t>
  </si>
  <si>
    <t xml:space="preserve">с. Междуреченск </t>
  </si>
  <si>
    <t>п. Светлый</t>
  </si>
  <si>
    <t>ООО "Тейковская котельная"</t>
  </si>
  <si>
    <t>ПТФ №3 ОАО ХБК "Шуйские ситцы"</t>
  </si>
  <si>
    <t>Фурмановский район</t>
  </si>
  <si>
    <t xml:space="preserve">д.Клещевка </t>
  </si>
  <si>
    <t>д.Клочково</t>
  </si>
  <si>
    <t>с.Пустошь</t>
  </si>
  <si>
    <t>Шуйское МУП ОК и ТС</t>
  </si>
  <si>
    <t>ОАО ХБК "Шуйские ситцы"</t>
  </si>
  <si>
    <t>для теплосетевых и теплоснабжающих организаций</t>
  </si>
  <si>
    <t>д. Прилив</t>
  </si>
  <si>
    <t>ООО "Галтекс"</t>
  </si>
  <si>
    <t>от собственных котельных, для потребителей</t>
  </si>
  <si>
    <t>ООО "Теплоснаб-Родники"</t>
  </si>
  <si>
    <t>для теплоснабжающих и теплосетевых организаций</t>
  </si>
  <si>
    <t>для потребителей</t>
  </si>
  <si>
    <t>с.Чернцы</t>
  </si>
  <si>
    <t>ООО "Газпром теплоэнерго Иваново"</t>
  </si>
  <si>
    <t>ОГКОУ "Вичугская коррекционная школа-интернат №1"</t>
  </si>
  <si>
    <t>котельная № 1 в п. Новописцово</t>
  </si>
  <si>
    <t>котельная № 2 в п. Новописцово</t>
  </si>
  <si>
    <t>котельная № 4 в д. Семигорье</t>
  </si>
  <si>
    <t>котельная № 5 в п. Каменка</t>
  </si>
  <si>
    <t>котельная № 7 в п. Красный Октябрь</t>
  </si>
  <si>
    <t>котельная № 8 в д. Большие Ломы</t>
  </si>
  <si>
    <t>котельная № 9 в д. Чертовищи</t>
  </si>
  <si>
    <t>ООО "Приволжская коммуна"</t>
  </si>
  <si>
    <t>ОБСУ СО "Хозниковский психоневрологический интернат"</t>
  </si>
  <si>
    <t>АО "ИвГТЭ"</t>
  </si>
  <si>
    <t>ООО "Тепловик"</t>
  </si>
  <si>
    <t>Филиал "Ивановские ПГУ" АО "ИНТЕР РАО - Электрогенерация"</t>
  </si>
  <si>
    <t>ООО ДСОЛ КД "Березовая Роща"</t>
  </si>
  <si>
    <t>АО "Ресурсоснабжающая организация"</t>
  </si>
  <si>
    <t>АО "Поликор"</t>
  </si>
  <si>
    <t>ООО "ДХЗ - Производство"</t>
  </si>
  <si>
    <t>ООО "Тепло-город"</t>
  </si>
  <si>
    <t>ООО "Завод подъемников"</t>
  </si>
  <si>
    <t>с. Писцово, ул. Ярославская</t>
  </si>
  <si>
    <t>ФГБУЗ МЦ "Решма" ФМБА России</t>
  </si>
  <si>
    <t>с. Морозово</t>
  </si>
  <si>
    <t>с. Китово, для теплосетевых и теплоснабжающих организаций</t>
  </si>
  <si>
    <t>с. Хромцово</t>
  </si>
  <si>
    <t>-</t>
  </si>
  <si>
    <t>п.Лух, ул. Советская</t>
  </si>
  <si>
    <t>Верхнеландеховский район</t>
  </si>
  <si>
    <t>МУП "Коммунальные системы", НДС не облагается</t>
  </si>
  <si>
    <t>с. Крапивново</t>
  </si>
  <si>
    <t>г.о. Шуя</t>
  </si>
  <si>
    <t xml:space="preserve">с. Новое Горяново </t>
  </si>
  <si>
    <t>АО "Тейковское ПТС"</t>
  </si>
  <si>
    <t>ПАО "Т Плюс" (на территории Ивановской области)</t>
  </si>
  <si>
    <t>ООО "УК ИП "Родники"</t>
  </si>
  <si>
    <t>от котельной ООО «Приволжская коммуна»</t>
  </si>
  <si>
    <t>ООО "РТИК"</t>
  </si>
  <si>
    <t>с.Воскресенское, ул. Полевая</t>
  </si>
  <si>
    <t>с.Воскресенское, ул. Центральная</t>
  </si>
  <si>
    <t>от котельной ООО "Стеклолента" в д. Паршнево</t>
  </si>
  <si>
    <t xml:space="preserve">от котельной ООО "Тепловик" (п. Новые Горки) без преобразования на ТП                                                                                      </t>
  </si>
  <si>
    <t xml:space="preserve">от котельной ООО "Тепловик" (п. Новые Горки), с преобразованием на ТП                                                                                                                                                                          </t>
  </si>
  <si>
    <t>услуги по передаче тепловой энергии в д. Остапово</t>
  </si>
  <si>
    <t>услуги по передаче тепловой энергии в с. Китово</t>
  </si>
  <si>
    <t>от котельных № 17, 19, 21, 22</t>
  </si>
  <si>
    <t>ООО «ТЭС-Приволжск»</t>
  </si>
  <si>
    <t>п. Колобово</t>
  </si>
  <si>
    <t xml:space="preserve">ФГБУ "ЦЖКУ" Минобороны России </t>
  </si>
  <si>
    <t>ФГБУ "ЦЖКУ" Минобороны России</t>
  </si>
  <si>
    <t>ИНН</t>
  </si>
  <si>
    <t>АО "Водоканал"</t>
  </si>
  <si>
    <t>МУП "Теплосеть"</t>
  </si>
  <si>
    <t>услуги по передаче тепловой энергии от котельной ООО «Завод Подъемников» в пгт. Лежнево, ул. Ивановская</t>
  </si>
  <si>
    <t>ООО "Коммунальщик Ресурс"</t>
  </si>
  <si>
    <t>ООО "Теплоцентраль"</t>
  </si>
  <si>
    <t>ООО "ТСК"</t>
  </si>
  <si>
    <t>г.Родники, ул.Родниковская, 1а, дет сад № 9, для потребителей</t>
  </si>
  <si>
    <t>с коллекторов котельной</t>
  </si>
  <si>
    <t>п.Нерль, ул. Ленина,7а</t>
  </si>
  <si>
    <t>г.п. Фурманов и Иванковское с.п., для потребителей</t>
  </si>
  <si>
    <t>с. Китово, для потребителей</t>
  </si>
  <si>
    <t>АО "НКХ"</t>
  </si>
  <si>
    <t>от собственной котельной</t>
  </si>
  <si>
    <t>с.Васильевское</t>
  </si>
  <si>
    <t>услуги по передаче тепловой энергии в с. Сергеево</t>
  </si>
  <si>
    <t>от котельных № 2, 7, 11, 12, 14, 23, 24</t>
  </si>
  <si>
    <t>с. Богородское</t>
  </si>
  <si>
    <t>с. Озерный</t>
  </si>
  <si>
    <t>с. Бибирево</t>
  </si>
  <si>
    <t>с. Ново-Талицы, д Коляново, с. Богородское</t>
  </si>
  <si>
    <t>ФГБУ "ЦЖКУ" Минобороны России (г. Наволоки, п. Лесное)</t>
  </si>
  <si>
    <t>от котельной №6</t>
  </si>
  <si>
    <t xml:space="preserve">МУП «Подозерское ЖКХ» </t>
  </si>
  <si>
    <t xml:space="preserve">с. Подозерский </t>
  </si>
  <si>
    <t>ООО "РК-2"</t>
  </si>
  <si>
    <t>НДС не облагается</t>
  </si>
  <si>
    <t>без НДС</t>
  </si>
  <si>
    <t>МУП ОК и ТС г. Вичуга</t>
  </si>
  <si>
    <t>ООО "Теплоснаб-Родники" (г. Вичуга)</t>
  </si>
  <si>
    <t>население, за исключением потребителей, расположенных в г. Вичуге по ул. Кинешемской, д. 40</t>
  </si>
  <si>
    <t>население, для потребителей, расположенных в г. Вичуге по ул. Кинешемской, д. 40</t>
  </si>
  <si>
    <t>МКОУ Заречная СОШ</t>
  </si>
  <si>
    <t>МКОУ Жажлевская СОШ</t>
  </si>
  <si>
    <t>для теплоснабжающих и теплосетевых организаций, от котельных на ул. Герцена, ул. Спортивная, ул. Фрунзе, ул. Калинина</t>
  </si>
  <si>
    <t>ООО "СТЭК (котельная ЦРБ)</t>
  </si>
  <si>
    <t>МУП "Коммунальщик</t>
  </si>
  <si>
    <t>население, за исключением ул. Ивановская, д. 71, д. 73 корпус 1, д. 73 корпус 2</t>
  </si>
  <si>
    <t>население (для потребителей, расположенных по адресам, указанным в примечании к приложению 2 к постановлению)</t>
  </si>
  <si>
    <t>население (за исключением потребителей, расположенных по адресам, указанным в примечании к приложению 2 к постановлению)</t>
  </si>
  <si>
    <t>ООО "ТЭС"</t>
  </si>
  <si>
    <t>МУП "МПО ЖКХ"</t>
  </si>
  <si>
    <t>МУП «Наволоки»</t>
  </si>
  <si>
    <t>МУП района «Решма»</t>
  </si>
  <si>
    <t>ФКУ ИК-4 УФСИН России по Ивановской области</t>
  </si>
  <si>
    <t>население (за исключением потребителей, проживающих в г. Кохма, ул. Ивановская, д. 1Г)</t>
  </si>
  <si>
    <t>население (для потребителей, проживающих в г. Кохма, ул. Ивановская, д. 1Г)</t>
  </si>
  <si>
    <t>МП "ЖКХ"</t>
  </si>
  <si>
    <t>с. Октябрьский</t>
  </si>
  <si>
    <t>МП "Теплосервис"</t>
  </si>
  <si>
    <t>АО "ТГК - 7"</t>
  </si>
  <si>
    <t>ООО "ТК СПЕКТР"</t>
  </si>
  <si>
    <t>ООО "Агентство Вест"</t>
  </si>
  <si>
    <t>МУП ЖКХ «Тепловик»</t>
  </si>
  <si>
    <t>ООО "Система Альфа"</t>
  </si>
  <si>
    <t>ООО "МИЦ"</t>
  </si>
  <si>
    <t>п. Пестяки</t>
  </si>
  <si>
    <t>с. Демидово</t>
  </si>
  <si>
    <t>МУП "Пестяковское ЖКХ"</t>
  </si>
  <si>
    <t>ЧУ «Санаторий «Актер-Плес» СТД РФ</t>
  </si>
  <si>
    <t>ООО "Пучежская МТС"</t>
  </si>
  <si>
    <t>АО "Пучежская  МТС"</t>
  </si>
  <si>
    <t>МУП "Пучежская сетевая компания"</t>
  </si>
  <si>
    <t>для теплосетевых и теплоснабжающих организаций  г.п. Пучеж</t>
  </si>
  <si>
    <t>ПАО "Россети Центр и Приволжье" (филиал "Ивэнерго")</t>
  </si>
  <si>
    <t>ООО "Энергетик"</t>
  </si>
  <si>
    <t>г.Родники, Агросервис</t>
  </si>
  <si>
    <t>д.Малышево</t>
  </si>
  <si>
    <t>с.Парское</t>
  </si>
  <si>
    <t>с.Постнинский</t>
  </si>
  <si>
    <t>с.Сосновец</t>
  </si>
  <si>
    <t>с.Филисово</t>
  </si>
  <si>
    <t xml:space="preserve">с.Каминский </t>
  </si>
  <si>
    <t xml:space="preserve">с.Михайловское </t>
  </si>
  <si>
    <t>с.Острецово</t>
  </si>
  <si>
    <t>д.Тайманиха</t>
  </si>
  <si>
    <t>с.Юдинка</t>
  </si>
  <si>
    <t>с.Ситьково (электрокотельная)</t>
  </si>
  <si>
    <t>г.Родники, ул.Родниковская, 1а, дет сад № 9, с коллекторов котельной</t>
  </si>
  <si>
    <t>ООО «КЭС-Савино»</t>
  </si>
  <si>
    <t>от котельной ООО "Теплопром"</t>
  </si>
  <si>
    <t>МУП ЖКХ "Нерльское коммунальное объединение"</t>
  </si>
  <si>
    <t>АГОУ ПО УЦПК "Тейковская лесотехшкола"</t>
  </si>
  <si>
    <t>ТНВ "ООО "Агромаркет и компания"</t>
  </si>
  <si>
    <t>ООО "Объединенные коммунальные системы"</t>
  </si>
  <si>
    <t>МУП ЖКХ Фурмановского муниципального района</t>
  </si>
  <si>
    <t>с. Афанасьевское</t>
  </si>
  <si>
    <t>МУП "ЖКХ Шуйского муниципального района"</t>
  </si>
  <si>
    <t>д. Филино (от котельной ОАО ХБК "Шуйские ситцы")</t>
  </si>
  <si>
    <t>с.Остапово, для потребителей</t>
  </si>
  <si>
    <t>с.Сергеево, для потребителей</t>
  </si>
  <si>
    <t>с.Остапово, для теплосетевых и теплоснабжающих организаций</t>
  </si>
  <si>
    <t>с.Сергеево, для теплосетевых и теплоснабжающих организаций</t>
  </si>
  <si>
    <t>ООО "Тепло Людям. Южа"</t>
  </si>
  <si>
    <t xml:space="preserve">п. Старая Вичуга, ул. Комсомольская </t>
  </si>
  <si>
    <t xml:space="preserve">п. Старая Вичуга, ул. Северная </t>
  </si>
  <si>
    <t>п. Верхний  Ландех</t>
  </si>
  <si>
    <t>с. Мыт</t>
  </si>
  <si>
    <t>Наименование организации, месторасположение источника тепловой энергии, вид тарифа</t>
  </si>
  <si>
    <t>с. Ратницкое</t>
  </si>
  <si>
    <t>с. Шекшово</t>
  </si>
  <si>
    <t>с. Новоселка</t>
  </si>
  <si>
    <t>с. Осановец</t>
  </si>
  <si>
    <t xml:space="preserve">п. Липовая Роща </t>
  </si>
  <si>
    <t>п.Петровский</t>
  </si>
  <si>
    <t xml:space="preserve">г. Гаврилов Посад, котельная "Городок" </t>
  </si>
  <si>
    <t xml:space="preserve">г. Гаврилов Посад, ЦРБ </t>
  </si>
  <si>
    <t>с. Ново-талицы, ул.3-я Линия</t>
  </si>
  <si>
    <t>д. Буньково</t>
  </si>
  <si>
    <t>с. Чернореченский</t>
  </si>
  <si>
    <t>д. Ермолино</t>
  </si>
  <si>
    <t>ООО "НТС"</t>
  </si>
  <si>
    <t>ООО "ИнвестЭнерго"</t>
  </si>
  <si>
    <t>с. Позвязновское</t>
  </si>
  <si>
    <t>д.Луговое</t>
  </si>
  <si>
    <t>с.Решма</t>
  </si>
  <si>
    <t>котельная школы №10</t>
  </si>
  <si>
    <t>котельная ЦРБ</t>
  </si>
  <si>
    <t>п. Савино, ул. Первомайская</t>
  </si>
  <si>
    <t>п. Савино, ЦРБ</t>
  </si>
  <si>
    <t>с. Архиповка</t>
  </si>
  <si>
    <t xml:space="preserve"> г. Фурманов, ул. Жуковского</t>
  </si>
  <si>
    <t xml:space="preserve"> г. Фурманов, ул. Д. Бедного</t>
  </si>
  <si>
    <t>Период действия тарифа (цены)</t>
  </si>
  <si>
    <t>Рост, %</t>
  </si>
  <si>
    <t>Реквизиты постановления Департамента энергетики и тарифов Ивановской области, которым утвержден тариф (цена)</t>
  </si>
  <si>
    <t>с НДС</t>
  </si>
  <si>
    <t>СЦТ * №1 (для потребителей, подключенных к тепловым сетям ПАО «Т Плюс», и население по ул. 3-я Южная, 4А)</t>
  </si>
  <si>
    <t>СЦТ №1 (для потребителей, поставка тепловой энергии которым осуществляется с использованием тепловых сетей ПАО «Т Плюс», до 28.12.2021г. находившихся в эксплуатации у ЗАО «ИвТБС»)</t>
  </si>
  <si>
    <t>СЦТ №1 (для потребителей, подключенных к тепловым сетям ООО «ТЭС» (кроме населения)</t>
  </si>
  <si>
    <t>СЦТ №1 (для потребителей, подключенных к тепловым сетям ООО «ТЭС» (население по ул. Лежневская, д. 164а, 166а, ул. Московская, д. 62)</t>
  </si>
  <si>
    <t>СЦТ №1 (для потребителей, подключенных к тепловым сетям ООО «Энергосервисная компания»)</t>
  </si>
  <si>
    <t>СЦТ №1 (для потребителей, подключенных к тепловым сетям ООО «Энергосетьком»)</t>
  </si>
  <si>
    <t>СЦТ №1 (для потребителей, подключенных к тепловым сетям ООО «Ивановская областная типография – ИОТ»)</t>
  </si>
  <si>
    <t>СЦТ №25 (для потребителей, имевших договорные отношения с АО «Ивхимпром» на дату, предшествующую дате окончания переходного периода)</t>
  </si>
  <si>
    <t>СЦТ №33 (для потребителей, имевших договорные отношения с ООО «Ресурсэнерго» на дату, предшествующую дате окончания переходного периода)</t>
  </si>
  <si>
    <t>СЦТ №1, 2, 3, 4, 5, 6, 7, 8, 9, 10, 11, 12, 13 14, 15, 16, 17, 18, 19, 20, 21 (от сетей), 22, 23, 24, 25, 26, 27, 28, 29, 30, 31, 32, 33, 34 (от сетей), 35, 36, 37, 38, 39, 40, 41, 42, 43, 46, 47, 48, 49, 50, 51</t>
  </si>
  <si>
    <t>СЦТ №44 (на коллекторах котельной АО «Владгазкомпания», ул. Революционная, д. 26, корп. 1, соор. 1)</t>
  </si>
  <si>
    <t>СЦТ №45 (от котельной АО «Владгазкомпания», мкр. Новая Ильинка)</t>
  </si>
  <si>
    <t>СЦТ №21 (на коллекторах котельной № 46 АО «ИвГТЭ»)</t>
  </si>
  <si>
    <t>СЦТ №34 (на коллекторах котельной ООО «СТС»)</t>
  </si>
  <si>
    <t>* СЦТ - система централизованного теплоснабжения.</t>
  </si>
  <si>
    <t>услуги по передаче тепловой энергии (в части передачи тепловой энергии с использованием тепловых сетей по концессионному соглашению)</t>
  </si>
  <si>
    <t>на коллекторах котельной №42 г. Иваново, м. Балино, для потребителей Новоталицкого с.п. Ивановского м.р.</t>
  </si>
  <si>
    <t>АО "ПСК" (ЕТО-2)</t>
  </si>
  <si>
    <t>ФГБОУ ВО Ивановская пожарно-спасательная академия ГПС МЧС России (ЕТО-3)</t>
  </si>
  <si>
    <t>ООО "Квартал" (ЕТО-6)</t>
  </si>
  <si>
    <t>МУП ЖКХ Тейковского муниципального района</t>
  </si>
  <si>
    <t>ФГБУ «СПб НИИФ» Минздрава России (филиал Санаторий «Плес»)</t>
  </si>
  <si>
    <t>от котельных № 9, 15, 16, 18 (от сетей)</t>
  </si>
  <si>
    <t>от котельных № 9, 15, 16, 18 (с коллекторов)</t>
  </si>
  <si>
    <t>МУП "Коммунальщик"</t>
  </si>
  <si>
    <t>ООО "КЭС-Тейково"</t>
  </si>
  <si>
    <t>с 01.06.2022 - цена по соглашению с ЕТО-1</t>
  </si>
  <si>
    <t>для потребителей г. Заволжск, от котельных на ул. Герцена, ул. Спортивная, ул. Фрунзе, ул. Калинина</t>
  </si>
  <si>
    <t>ООО "Тепло Людям. Палех"</t>
  </si>
  <si>
    <t>г. Кинешма</t>
  </si>
  <si>
    <t>в паре от сетей</t>
  </si>
  <si>
    <t>для потребителей котельной №10</t>
  </si>
  <si>
    <t>г.о. Иваново, зона деятельности ЕТО-1, ценовая зона теплоснабжения, в которой устанавливается предельный уровень цены на тепловую энергию, поставляемую ЕТО потребителям</t>
  </si>
  <si>
    <t>ООО "МИЦ", п. Грозилово</t>
  </si>
  <si>
    <t>население, для потребителей, указанных в примечании к приложению 2 к постановлению</t>
  </si>
  <si>
    <t>население, за исключением потребителей, указанных в примечании к приложению 2 к постановлению</t>
  </si>
  <si>
    <t>услуги по передаче тепловой энергии от котельной №10</t>
  </si>
  <si>
    <t>без НДС / с НДС</t>
  </si>
  <si>
    <t>Тариф на тепловую энергию для потребителей (без НДС)</t>
  </si>
  <si>
    <t>Тариф на тепловую энергию для населения (с НДС)</t>
  </si>
  <si>
    <t>НДС</t>
  </si>
  <si>
    <t>г. Наволоки, котельная квартала Б</t>
  </si>
  <si>
    <t>д. Новинки</t>
  </si>
  <si>
    <t>с. Первомайский</t>
  </si>
  <si>
    <t>от тепловых сетей</t>
  </si>
  <si>
    <t>с.Сеготь</t>
  </si>
  <si>
    <t>г. Пучеж, от котельных на ул. П. Зарубина, д. 11б, ул. Грибоедова, д. 9, ул. Садовая, д. 6, ул. 50 лет ВЛКСМ, д. 3, ул. Ленина, д. 48а</t>
  </si>
  <si>
    <t>с. Илья-Высоково</t>
  </si>
  <si>
    <t>г. Пучеж, от котельной на ул. Калинина, д.2</t>
  </si>
  <si>
    <t>ООО "Теплопром"</t>
  </si>
  <si>
    <t>Савинское МУТПП «Альтернатива-2»</t>
  </si>
  <si>
    <t>от котельной ООО "Курорт "Оболсуново", для теплосетевых и теплоснабжающих организаций</t>
  </si>
  <si>
    <t>от котельной ООО "Курорт "Оболсуново", для потребителей от сетей</t>
  </si>
  <si>
    <t>в воде от сетей</t>
  </si>
  <si>
    <t>услуги по передаче тепловой энергии от котельных ООО «Тейковская котельная» и ТНВ «ООО «Агромаркет» и компания»</t>
  </si>
  <si>
    <t>котельная №1</t>
  </si>
  <si>
    <t>коллекторов котельных</t>
  </si>
  <si>
    <t>временно нет данных</t>
  </si>
  <si>
    <t>МУП "МУК"</t>
  </si>
  <si>
    <t>от 17.11.2022 № 50-т/6 (в ред. от 06.12.2022 №58-т/1)</t>
  </si>
  <si>
    <t>ЗАО "УП ЖКХ"</t>
  </si>
  <si>
    <t>ООО "Теплосбыт"</t>
  </si>
  <si>
    <t>население, ул. Ивановская, д. 71, д. 73, корпус 1, д. 73, корпус 2</t>
  </si>
  <si>
    <t>д. жд. ст Ермолино, ул. Завокзальная</t>
  </si>
  <si>
    <t>котельная № 3 в д. Гаврилково</t>
  </si>
  <si>
    <t>для потребителей в системе теплоснабжения МУПП "Кохмабытсервис" (котельная г. Кохма, ул. Рабочая, 13)</t>
  </si>
  <si>
    <t>для потребителей в СЦТ № 1 (в системе теплоснабжения ТЭЦ ПАО «Т Плюс»)</t>
  </si>
  <si>
    <t>для потребителей в СЦТ № 2 (в системе теплоснабжения ООО «Крайтекс-Ресурс») (дом по адресу: г. Кохма ул. Октябрьская, д. 20а )</t>
  </si>
  <si>
    <t>от тепловых сетей для прочих потребителей по адресу ул. Ивановская, д. 18 (в случае их переключения на котельную ООО "ИТЭС")</t>
  </si>
  <si>
    <t>от тепловых сетей (бюджетные и прочие потребители)</t>
  </si>
  <si>
    <t>с коллекторов котельной (прочие потребители)</t>
  </si>
  <si>
    <t>для потребителей с. Октябрьский</t>
  </si>
  <si>
    <t>услуги по передаче тепловой энергии от ФГБУ ЦЖКУ Минобороны России</t>
  </si>
  <si>
    <t>ООО "Тепловые системы"(ЕТО-5)</t>
  </si>
  <si>
    <t>для потребителей, имевших договорные отношения с ЗАО «НТК» на дату, предшествующую дате окончания переходного периода</t>
  </si>
  <si>
    <t>для потребителей, за исключением потребителей, имевших договорные отношения с ЗАО «НТК» на дату, предшествующую дате окончания переходного периода</t>
  </si>
  <si>
    <t>услуги по передаче тепловой энергии от котельной МУП ЖКХ "Нерльское коммунальное объединение" в с. Оболсуново</t>
  </si>
  <si>
    <t>с. Новое</t>
  </si>
  <si>
    <t>МУП "Поволжская сетевая компания"</t>
  </si>
  <si>
    <t>МБУ "Волга"</t>
  </si>
  <si>
    <t>услуги по передаче тепловой энергии (с 25.09.2023 г.)</t>
  </si>
  <si>
    <t>Информация об утвержденных ценах (тарифах) на тепловую энергию и на услуги по передаче тепловой энергии для потребителей Ивановской области на 2024 год</t>
  </si>
  <si>
    <t>1 пг</t>
  </si>
  <si>
    <t>2 пг</t>
  </si>
  <si>
    <t>2021-2025</t>
  </si>
  <si>
    <t>01.01.2024-31.12.2024</t>
  </si>
  <si>
    <t>от 02.10.2020 № 44-т/5 (в ред. от 06.10.2023 № 38-т/2)</t>
  </si>
  <si>
    <t>от 02.10.2020 № 44-т/3 (в ред. от 06.10.2023 № 38-т/3)</t>
  </si>
  <si>
    <t>2024-2028</t>
  </si>
  <si>
    <t>Период регулирования (годы)</t>
  </si>
  <si>
    <t>от 06.10.2023 № 38-т/4</t>
  </si>
  <si>
    <t>2022-2026</t>
  </si>
  <si>
    <t>от 10.09.2021 № 37-т/1 (в ред. от 06.10.2023 № 38-т/5)</t>
  </si>
  <si>
    <t>2020-2024</t>
  </si>
  <si>
    <t>от 06.10.2023 № 38-т/6</t>
  </si>
  <si>
    <t>2023-2025</t>
  </si>
  <si>
    <t>от 30.06.2023 № 25-т/1 (в ред. от 06.10.2023 № 38-т/7)</t>
  </si>
  <si>
    <t>от 06.10.2023 № 38-т/9</t>
  </si>
  <si>
    <t>от 06.10.2023 № 38-т/10</t>
  </si>
  <si>
    <t>АО "Проектный институт "Гипрокоммунэнерго"</t>
  </si>
  <si>
    <t>от 06.10.2023 № 38-т/12</t>
  </si>
  <si>
    <t>2023-2027</t>
  </si>
  <si>
    <t>от 04.08.2023 № 29-т/1 (в ред. от 06.10.2023 № 38-т/13)</t>
  </si>
  <si>
    <t>ООО "ТО Китово"</t>
  </si>
  <si>
    <t>от 24.11.2022 № 53-т/6  (в ред. от 13.10.2023 № 39-т/1)</t>
  </si>
  <si>
    <t>от 13.10.2023 № 39-т/4</t>
  </si>
  <si>
    <t xml:space="preserve">от 13.10.2023 № 39-т/6 </t>
  </si>
  <si>
    <t xml:space="preserve">от 16.11.2022 № 49-т/24 (в ред. от 13.10.2023 № 39-т/8) </t>
  </si>
  <si>
    <t>от 16.11.2022 № 49-т/23 (в ред. от 13.10.2023 № 39-т/9)</t>
  </si>
  <si>
    <t>от 15.11.2022 № 48-т/6 (в ред. от 13.10.2023 № 39-т/10)</t>
  </si>
  <si>
    <t>от 13.10.2023 № 39-т/11</t>
  </si>
  <si>
    <t>2022-2024</t>
  </si>
  <si>
    <t>от 13.10.2023 № 39-т/12</t>
  </si>
  <si>
    <t>2024-2026</t>
  </si>
  <si>
    <t>от 13.10.2023 № 39-т/15</t>
  </si>
  <si>
    <t>от 20.10.2023 № 40-т/1</t>
  </si>
  <si>
    <t>от 10.12.2021 № 55-т/4 (в ред. от 20.10.2023 № 40-т/2)</t>
  </si>
  <si>
    <t>от 20.10.2023 № 40-т/3</t>
  </si>
  <si>
    <t>ООО "ИБК"</t>
  </si>
  <si>
    <t>от 10.12.2021 № 55-т/11 (в ред. от 20.10.2023 № 40-т/6)</t>
  </si>
  <si>
    <t>от 22.10.2021 № 46-т/13 (от 20.10.2023 № 40-т/9)</t>
  </si>
  <si>
    <t>от 20.10.2023 № 40-т/10</t>
  </si>
  <si>
    <t>от 17.12.2021 № 57-т/5 (в ред. от 20.10.2023 № 40-т/12)</t>
  </si>
  <si>
    <t>от 20.10.2023 № 40-т/12</t>
  </si>
  <si>
    <t xml:space="preserve">МУП «Комсервис» </t>
  </si>
  <si>
    <t>2022-2027</t>
  </si>
  <si>
    <t>от 27.10.2023 № 41-т/4</t>
  </si>
  <si>
    <t>от 27.10.2023 № 41-т/5</t>
  </si>
  <si>
    <t>от 27.10.2023 № 41-т/6</t>
  </si>
  <si>
    <t>с. Коротиха</t>
  </si>
  <si>
    <t>с. Курень,  с. Колшево, с. Есиплево, с. Воздвиженье Заволжского района</t>
  </si>
  <si>
    <t>2024</t>
  </si>
  <si>
    <t>от 27.10.2023 № 41-т/7</t>
  </si>
  <si>
    <t>от 25.09.2023 № 36-т/1 (в ред. от 27.10.2023 № 41-т/7)</t>
  </si>
  <si>
    <t>от 27.10.2023 № 41-т/9</t>
  </si>
  <si>
    <t>от 27.10.2023 № 41-т/12</t>
  </si>
  <si>
    <t>от 17.11.2022 № 50-т/4 (в ред.от 27.10.2023 № 41-т/14)</t>
  </si>
  <si>
    <t>ООО "ТеплоЭнерго+"</t>
  </si>
  <si>
    <t>от 20.10.2023 № 40-т/5</t>
  </si>
  <si>
    <t>услуги по передаче тепловой энергии от котельной №3 ООО "Эквуд"</t>
  </si>
  <si>
    <t>от 03.11.2023 № 43-т/1</t>
  </si>
  <si>
    <t>от 15.11.2022 № 48-т/29 (в ред. от 03.11.2023 № 43-т/3)</t>
  </si>
  <si>
    <t>от 03.12.2021 № 54-т/1 (в ред. от 03.11.2023 № 43-т/6)</t>
  </si>
  <si>
    <t>от 03.11.2023 № 43-т/6</t>
  </si>
  <si>
    <t>от 24.06.2022 № 21-т/3 (в ред. от 03.11.2023 № 43-т/6)</t>
  </si>
  <si>
    <t>от 16.11.2022 № 49-т/7 (в ред. от 03.11.2023 № 43-т/6)</t>
  </si>
  <si>
    <t>от 03.11.2023 № 43-т/8</t>
  </si>
  <si>
    <t>от 03.11.2023 № 43-т/9</t>
  </si>
  <si>
    <t>от 10.11.2023 № 44-т/1</t>
  </si>
  <si>
    <t>от 10.11.2023 № 44-т/2</t>
  </si>
  <si>
    <t>1 819,95</t>
  </si>
  <si>
    <t>1 950,48</t>
  </si>
  <si>
    <t>от 10.11.2023 № 44-т/7</t>
  </si>
  <si>
    <t>от 10.11.2023 № 44-т/8</t>
  </si>
  <si>
    <t>от котельной д. Горячево</t>
  </si>
  <si>
    <t>от котельной ЗАО "Надежда"</t>
  </si>
  <si>
    <t>д. Городок</t>
  </si>
  <si>
    <t>от 17.12.2020 № 72-т/9 (в ред. от 17.11.2023 № 45-т/4)</t>
  </si>
  <si>
    <t>от 17.11.2023 № 45-т/1</t>
  </si>
  <si>
    <t>с. Толпыгино</t>
  </si>
  <si>
    <t>с. Ингарь</t>
  </si>
  <si>
    <t>от 17.11.2023 № 45-т/3</t>
  </si>
  <si>
    <t>от 29.10.2021 № 47-т/7 (в ред. от 17.11.2023 № 45-т/2)</t>
  </si>
  <si>
    <t>ООО "Газтехсервис"</t>
  </si>
  <si>
    <t>д. Милюковка</t>
  </si>
  <si>
    <t>ООО "ИТЭС"</t>
  </si>
  <si>
    <t>для потребителей (от котельной д. Пеньки)</t>
  </si>
  <si>
    <t>для потребителей (от котельной п. Палех, ул. Производственная)</t>
  </si>
  <si>
    <r>
      <t xml:space="preserve">ООО "Эквуд" (от БМК №1, 2, 3)  </t>
    </r>
    <r>
      <rPr>
        <sz val="10"/>
        <rFont val="Arial Cyr"/>
        <charset val="204"/>
      </rPr>
      <t/>
    </r>
  </si>
  <si>
    <t>от 24.11.2023 № 46-т/1</t>
  </si>
  <si>
    <t>ООО "Теплоинвест"</t>
  </si>
  <si>
    <t>от 24.11.2023 № 46-т/2</t>
  </si>
  <si>
    <t>от 24.11.2023 № 46-т/3</t>
  </si>
  <si>
    <t>от 24.11.2023 № 46-т/4</t>
  </si>
  <si>
    <t>от 10.12.2021 № 55-т/9 (в ред. от 24.11.2023 № 46-т/5)</t>
  </si>
  <si>
    <t>от 24.11.2023 № 46-т/6</t>
  </si>
  <si>
    <t>от 24.11.2023 № 46-т/7</t>
  </si>
  <si>
    <t>от 01.12.2023 № 48-т/1</t>
  </si>
  <si>
    <t>от 01.12.2023 № 48-т/2</t>
  </si>
  <si>
    <t>от 24.01.2023 № 2-т/2 (в ред. от 01.12.2023 № 48-т/2)</t>
  </si>
  <si>
    <t>от 24.11.2022 № 53-т/3 (в ред. от 01.12.2023 № 48-т/3)</t>
  </si>
  <si>
    <t>от 01.12.2023 № 48-т/4</t>
  </si>
  <si>
    <t>от 01.12.2023 № 48-т/6</t>
  </si>
  <si>
    <t>от 24.11.2022 № 53-т/5  (в ред. от 08.12.2023 № 49-т/3)</t>
  </si>
  <si>
    <t>от 08.12.2023 № 49-т/4</t>
  </si>
  <si>
    <t>от 08.12.2023 № 49-т/5</t>
  </si>
  <si>
    <t>услуги по передаче тепловой энергии от котельной ТНВ «ООО «Агромаркет» и компания»</t>
  </si>
  <si>
    <t>от 08.12.2023 № 49-т/1</t>
  </si>
  <si>
    <t>от 19.11.2021 № 51-т/1 (в ред. от 08.12.2023 № 49-т/2)</t>
  </si>
  <si>
    <t>от 08.12.2023 № 49-т/2</t>
  </si>
  <si>
    <t xml:space="preserve">население, для потребителей, за исключением указанных в примечании 1 приложения 2 к постановлению </t>
  </si>
  <si>
    <t xml:space="preserve">население, для потребителей, указанных в примечании 1 приложения 2 к постановлению </t>
  </si>
  <si>
    <t>от 15.12.2023 № 52-т/3</t>
  </si>
  <si>
    <t>ООО "НСК" (ЕТО-4)</t>
  </si>
  <si>
    <t>от 15.12.2023 № 52-т/8</t>
  </si>
  <si>
    <t>от 15.12.2023 № 52-т/5</t>
  </si>
  <si>
    <t>от 15.12.2023 № 52-т/6</t>
  </si>
  <si>
    <t>Постановлением от 10.11.2023 № 44-т/11 Департаментом установлен предельный (максимальный) уровень цены на тепловую энергию на 2024 год. В данной таблице указана цена на тепловую энергию в рамках предельного уровня, применяемая в счетах-фактурах потребителям согласно "Ценовому меню ООО "НСК", размещенному на официальном сайте Администрации города Иванова https://ivgoradm.ru/mainPage в разделе "Администрация - Подразделения - Управление  жилищно-коммунального хозяйства - Полезная информация - Схема теплоснабжения города Иваново" или по ссылке https://ivgoradm.ru/ugkh/proektteplosnab.htm)</t>
  </si>
  <si>
    <t>Постановлением от 10.11.2023 № 44-т/11 Департаментом установлен предельный (максимальный) уровень цены на тепловую энергию на 2024 год. В данной таблице указана цена на тепловую энергию в рамках предельного уровня, применяемая в счетах-фактурах потребителям согласно "Ценовому меню ООО "Тепловые системы", размещенному на официальном сайте Администрации города Иванова https://ivgoradm.ru/mainPage в разделе "Администрация - Подразделения - Управление  жилищно-коммунального хозяйства - Полезная информация - Схема теплоснабжения города Иваново" или по ссылке https://ivgoradm.ru/contAtt/lyaka_auaeauaka_aka_lyaKaYaUaYakayasauaelyaklyatlylyaka_ly01012024-31122024.docx)</t>
  </si>
  <si>
    <t>Постановлением от 10.11.2023 № 44-т/11 Департаментом установлен предельный (максимальный) уровень цены на тепловую энергию на 2024 год. В данной таблице указана цена на тепловую энергию в рамках предельного уровня, применяемая в счетах-фактурах потребителям согласно "Ценовому меню ООО "ПСК", размещенному на официальном сайте https://www.aopsk.ru в разделе "Главная - Производство тепловой энергии" или по ссылке https://www.aopsk.ru/proizvodstvo-teplovoy-energii)</t>
  </si>
  <si>
    <t>от 10.11.2023 № 44-т/11</t>
  </si>
  <si>
    <t>от 10.11.2023 № 44-т/13</t>
  </si>
  <si>
    <t>от 20.12.2023 № 54-т/3</t>
  </si>
  <si>
    <t>от 20.12.2023 № 54-т/2</t>
  </si>
  <si>
    <t>от 20.12.2023 № 54-т/4</t>
  </si>
  <si>
    <t>от 17.12.2020 № 72-т/6 (в ред. от 20.12.2023 № 54-т/4)</t>
  </si>
  <si>
    <t>от 01.12.2023 № 48-т/7 (в ред. от 20.12.2023 № 54-т/5)</t>
  </si>
  <si>
    <t>от 15.11.2022 № 48-т/26 (в ред. от 13.10.2023 № 39-т/7, от 26.12.2023 № 54-т/5)</t>
  </si>
  <si>
    <t>от 26.12.2023 № 55-т/2</t>
  </si>
  <si>
    <t>население (для потребителей, указанных примечании к приложению 3 к постановлению)</t>
  </si>
  <si>
    <t>население (кроме потребителей, указанных примечании к приложению 3 к постановлению)</t>
  </si>
  <si>
    <t>от 26.12.2023 № 55-т/1</t>
  </si>
  <si>
    <t>д.Михалево</t>
  </si>
  <si>
    <t>Постановлением от 10.11.2023 № 45-т/11 Департаментом установлен предельный (максимальный) уровень цены на тепловую энергию на 2024 год. В данной таблице указан компонент на тепловую энергию в рамках предельного уровня цены на тепловую энергию, примяняемый в счетах-фактурах и квитанциях потребителям согласно Ценовому меню ЕТО ПАО Т Плюс (г. Иваново) на 2024 год, размещеному на официальном сайте ПАО "Т Плюс" https://www.tplusgroup.ru в разделе  "География - Владимирский филиал - Клиентам-Альтернативная котельная-Иваново" или по ссылке https://www.tplusgroup.ru/org/vladimir/clients/alternativnaja-kotelnaja/ivanovo/ )</t>
  </si>
  <si>
    <t>Постановлением от 10.11.2023 № 44-т/11 Департаментом установлен предельный (максимальный) уровень цены на тепловую энергию на 2024 год. Числовое значение Департаментом не устанавливается, ожидается ценовое меню на 2024 год от ЕТО</t>
  </si>
  <si>
    <t>от 26.12.2023 № 55-т/3</t>
  </si>
  <si>
    <t>индексация тарифа на услуги по передаче тепловой энергии</t>
  </si>
  <si>
    <t>Постановлением от 10.11.2023 № 44-т/13 Департаментом установлен предельный (максимальный) уровень цены на тепловую энергию.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Ценовому меню ЕТО ПАО Т Плюс (г. Кохма) на 2024 год, размещеному на официальном сайте ПАО "Т Плюс" https://www.tplusgroup.ru в разделе  "География - Владимирский филиал - Клиентам-Альтернативная котельная-Кохма" или по ссылке https://www.tplusgroup.ru/org/vladimir/clients/alternativnaja-kotelnaja/kokhma/</t>
  </si>
  <si>
    <t>от котельной г. Родники, ул. Советская, д. 4</t>
  </si>
  <si>
    <t>от котельной г. Родники, ул. Большая Рыбаковская, д. 54а</t>
  </si>
  <si>
    <t>от 15.11.2022 № 48-т/33 (в ред. от 15.12.2023 № 52-т/7)</t>
  </si>
  <si>
    <t>от 30.11.2022 № 56-т/1 (в ред. от 06.10.2023 № 38-т/8, от 19.01.2024 № 1-т/1)</t>
  </si>
  <si>
    <t>от 06.10.2023 № 38-т/11 (в ред. от 19.01.2024 № 1-т/1)</t>
  </si>
  <si>
    <t>от 18.11.2022 № 51-т/5 (в ред. от 13.10.2023 № 39-т/1, от 19.01.2024 № 1-т/1)</t>
  </si>
  <si>
    <t>от 13.10.2023 № 39-т/2 (в ред. от 19.01.2024 № 1-т/1)</t>
  </si>
  <si>
    <t>от 24.11.2022 № 53-т/5 (в ред. от 13.10.2023 № 39-т/3, от 19.01.2024 № 1-т/1)</t>
  </si>
  <si>
    <t>от 13.10.2023 № 39-т/4 (в ред. от 19.01.2024 № 1-т/1)</t>
  </si>
  <si>
    <t>от 13.10.2023 № 39-т/5 (в ред. от 19.01.2024 № 1-т/1)</t>
  </si>
  <si>
    <t>от 19.11.2021 № 51-т/5 (в ред. от 13.10.2023 № 39-т/9, , от 19.01.2024 № 1-т/1)</t>
  </si>
  <si>
    <t>от 25.11.2022 № 54-т/4 (в ред. от 13.10.2023 № 39-т/13, от 19.01.2024 № 1-т/1)</t>
  </si>
  <si>
    <t>от 13.10.2023 № 39-т/14 (в ред. от 19.01.2024 № 1-т/1)</t>
  </si>
  <si>
    <t>от 10.12.2021 № 55-т/10 (в ред. от 13.10.2023 № 39-т/15, от 19.01.2024 № 1-т/1)</t>
  </si>
  <si>
    <t>от 13.10.2023 № 39-т/16 (в ред. от 19.01.2024 № 1-т/1)</t>
  </si>
  <si>
    <t>от 20.10.2023 № 40-т/4 (в ред. от 19.01.2024 № 1-т/1)</t>
  </si>
  <si>
    <t>от 20.10.2023 № 40-т/7 (в ред. от 19.01.2024 № 1-т/1)</t>
  </si>
  <si>
    <t>от 25.11.2022  № 54-т/3 (в ред. от 20.10.2023  № 40-т/8, от 19.01.2024 № 1-т/1)</t>
  </si>
  <si>
    <t>от 17.11.2022 № 50-т/12 (в ред. от 20.10.2023 № 40-т/11, от 19.01.2024 № 1-т/1)</t>
  </si>
  <si>
    <t>от 15.11.2022 № 48-т/46 (в ред.от 20.10.2023 № 40-т/12, от 19.01.2024 № 1-т/1)</t>
  </si>
  <si>
    <t>от 20.10.2023 № 40-т/13 (в ред. от 19.01.2024 № 1-т/1)</t>
  </si>
  <si>
    <t>от 18.12.2020 № 73-т/14 (в ред. от 27.10.2023 № 41-т/1, от 19.01.2024 № 1-т/1)</t>
  </si>
  <si>
    <t>от 16.11.2022 № 49-т/20 (в ред. от 27.10.2023 № 41-т/2, от 19.01.2024 № 1-т/1)</t>
  </si>
  <si>
    <t>от 18.11.2021 № 51-т/10 (в ред. от 27.10.2023 № 41-т/2, от 19.01.2024 № 1-т/1)</t>
  </si>
  <si>
    <t>от 27.10.2023 № 41-т/8 (в ред. от 19.01.2024 № 1-т/1)</t>
  </si>
  <si>
    <t>от 27.10.2023 № 41-т/10 (в ред. от 19.01.2024 № 1-т/1)</t>
  </si>
  <si>
    <t>от 27.10.2023 № 41-т/13 (в ред. от 19.01.2024 № 1-т/1)</t>
  </si>
  <si>
    <t>от 27.10.2023 № 41-т/15 (в ред. от 19.01.2024 № 1-т/1)</t>
  </si>
  <si>
    <t>от 26.11.2021 № 52-т/1 (в ред. от 03.11.2023 № 43-т/1, от 19.01.2024 № 1-т/1)</t>
  </si>
  <si>
    <t>от 03.11.2023 № 43-т/4 (в ред. от 19.01.2024 № 1-т/1)</t>
  </si>
  <si>
    <t>от 24.06.2022 № 21-т/2 (в ред. от 03.11.2023 № 43-т/7, от 19.01.2024 № 1-т/1)</t>
  </si>
  <si>
    <t>от 03.11.2023 № 43-т/8 (в ред. от 19.01.2024 № 1-т/1)</t>
  </si>
  <si>
    <t>от 16.11.2022 № 49-т/28 (в ред. от 03.11.2023 № 43-т/10, от 19.01.2024 № 1-т/1)</t>
  </si>
  <si>
    <t>от 10.11.2023 № 44-т/3 (в ред. от 19.01.2024 № 1-т/1)</t>
  </si>
  <si>
    <t>от 10.11.2023 № 44-т/4 (в ред. от 19.01.2024 № 1-т/1)</t>
  </si>
  <si>
    <t>от 10.11.2023 № 44-т/5 (в ред. от 19.01.2024 № 1-т/1)</t>
  </si>
  <si>
    <t>от 25.11.2022 № 54-т/2 (в ред. от 19.01.2024 № 1-т/1)</t>
  </si>
  <si>
    <t>от 15.11.2022 № 48-т/13 (в ред.от 10.11.2023 № 44-т/9, от 19.01.2024 № 1-т/1)</t>
  </si>
  <si>
    <t>Постановлением от 10.11.2023 № 44-т/13 Департаментом установлен предельный (максимальный) уровень цены на тепловую энергию.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согласно "Ценовому меню ООО "ИТЭС" на 2024 год", размещенному на официальном сайте ООО ИТЭС" www.ivtes.ru в разделе  "Раскрытие информации" или по ссылке https://ivtes.ru/раскрытие-информации/</t>
  </si>
  <si>
    <t>г.Иваново (в ценовой зоне теплоснабжения)</t>
  </si>
  <si>
    <t>г. Кохма (в ценоой зоне теплоснабжения)</t>
  </si>
  <si>
    <t>ПАО "Т Плюс"</t>
  </si>
  <si>
    <t>ООО "Контур-Т"</t>
  </si>
  <si>
    <t>ООО "Энергосистема"</t>
  </si>
  <si>
    <t>от 19.01.2024 № 1-т/2</t>
  </si>
  <si>
    <t>ООО "ТЕПЛОПРОМ ПЛЮС"</t>
  </si>
  <si>
    <t>ЦЗ</t>
  </si>
  <si>
    <t>от 27.10.2023 № 41-т/11</t>
  </si>
  <si>
    <t>от 29.03.2024 № 11-т/1</t>
  </si>
  <si>
    <t>от 09.04.2024 № 12-т/1 (ЭОТ), от 20.12.2023 № 54-т/3 (льготный для населения)</t>
  </si>
  <si>
    <t>с коллекторов</t>
  </si>
  <si>
    <t>для потребителей с. Писцово</t>
  </si>
  <si>
    <t>от 22.03.2024 № 9-т/2</t>
  </si>
  <si>
    <t>ООО "Тепло Людям. Пестяки"</t>
  </si>
  <si>
    <t>от 17.05.2024 № 16-т/1</t>
  </si>
  <si>
    <t>п. Пестяки, с. Демидово</t>
  </si>
  <si>
    <t>с. Заречный (газовая котельная)</t>
  </si>
  <si>
    <t>с. Заречный (угольная котельная)</t>
  </si>
  <si>
    <t>от 31.05.2024 № 18-т/1</t>
  </si>
  <si>
    <t>от 21.06.2024 № 21-т/1 (в ред. от 05.07.2024 № 24-т/2)</t>
  </si>
  <si>
    <t>от 15.12.2023 № 52-т/4 (в ред. от 28.06.2024 № 23-т/1)</t>
  </si>
  <si>
    <t>от 11.02.2021 № 6-т/1 (ЭОТ) и от 18.12.2020 № 73-т/6 (льготные)  (в ред. от 22.11.2022 № 52-т/3, от 28.06.2024 № 23-т/2)</t>
  </si>
  <si>
    <t>от 18.12.2020 № 73-т/14 (в ред. от 27.10.2023 № 41-т/1, от 28.06.2024 № 23-т/3)</t>
  </si>
  <si>
    <t>от 18.12.2020 № 73-т/14 (в ред. от 27.10.2023 № 41-т/1, от 19.01.2024 № 1-т/1, от 28.06.2024 № 23-т/3)</t>
  </si>
  <si>
    <t>от 22.11.2022 № 52-т/1 (в ред. от 15.12.2023 № 52-т/3, от 28.06.2024 № 23-т/4)</t>
  </si>
  <si>
    <t>ООО "КПР"</t>
  </si>
  <si>
    <t>от 20.09.2024 № 33-т/1</t>
  </si>
  <si>
    <t>от 15.12.2023 № 52-т/1 (в ред. от 20.09.2024 № 33-т/1)</t>
  </si>
  <si>
    <t xml:space="preserve">услуги по передаче тепловой энергии </t>
  </si>
  <si>
    <t>от 23.06.2023 № 24-т/1 (в ред. от 17.11.2023 № 45-т/3, от 27.09.2024 № 34-т/2)</t>
  </si>
  <si>
    <t>от 27.09.2024 № 34-т/2</t>
  </si>
  <si>
    <t>ООО «НСК"</t>
  </si>
  <si>
    <t>от 27.09.2024 № 34-т/1</t>
  </si>
  <si>
    <t>Тариф на 2023 год, руб./Гкал</t>
  </si>
  <si>
    <t>Тариф на 2024 год, руб./Гкал</t>
  </si>
  <si>
    <t>ИП Шорохов Сергей Вадимович</t>
  </si>
  <si>
    <t>от 17.11.2022 № 50-т/13 (в ред. от 03.11.2023 № 43-т/2, от 19.01.2024 № 1-т/1)</t>
  </si>
  <si>
    <t>2024-2027</t>
  </si>
  <si>
    <t xml:space="preserve">для теплосетевых и теплоснабжающих организаций </t>
  </si>
  <si>
    <t xml:space="preserve">ООО "КЭС-Верхняя Волга"       </t>
  </si>
  <si>
    <t xml:space="preserve">МУП "Тепло Плюс"       </t>
  </si>
  <si>
    <t>от 11.11.2024 № 42-т/1</t>
  </si>
  <si>
    <t>от 29.11.2024 № 46-т/3</t>
  </si>
  <si>
    <t>от 08.12.2023 № 49-т/6</t>
  </si>
  <si>
    <t>ООО "Теплоресурс"</t>
  </si>
  <si>
    <t>2025</t>
  </si>
  <si>
    <t>2026</t>
  </si>
  <si>
    <t>2027</t>
  </si>
  <si>
    <t>от 06.12.2024 № 48-т/5</t>
  </si>
  <si>
    <t>население (для потребителей, проживающих по адресам: д. Новинки, ул. Парковая, д. 1 - д. 8)</t>
  </si>
  <si>
    <t>от 24.11.2022 № 53-т/7 (в ред. от 10.11.2023 № 44-т/5, от 19.01.2024 № 1-т/1, от 24.1
от 01.11.2024 № 40-т/2)</t>
  </si>
  <si>
    <t>от 13.12.2024 № 50-т/10</t>
  </si>
  <si>
    <t>11.11.2024-12.12.2024</t>
  </si>
  <si>
    <t>13.12.2024-31.12.2024</t>
  </si>
  <si>
    <t>19.01.2024-31.12.2024</t>
  </si>
  <si>
    <t>01.01.2024-28.11.2024</t>
  </si>
  <si>
    <t>29.11.2024-31.12.2024</t>
  </si>
  <si>
    <t>01.01.2024-30.05.2024</t>
  </si>
  <si>
    <t>31.05.2024-31.12.2024</t>
  </si>
  <si>
    <t>21.06.2024-31.12.2024</t>
  </si>
  <si>
    <t>01.01.2024-21.03.2024</t>
  </si>
  <si>
    <t>22.03.2024-31.12.2024</t>
  </si>
  <si>
    <t>01.01.2024-08.04.2024</t>
  </si>
  <si>
    <t>09.04.2024-31.12.2024</t>
  </si>
  <si>
    <t>01.01.2024-16.05.2024</t>
  </si>
  <si>
    <t>17.05.2024-31.12.2024</t>
  </si>
  <si>
    <t>01.01.2024-26.09.2024</t>
  </si>
  <si>
    <t>27.09.2024 -31.12.2024</t>
  </si>
  <si>
    <t>01.01.2024-19.09.2024</t>
  </si>
  <si>
    <t>20.09.2024-31.12.2024</t>
  </si>
  <si>
    <t>01.01.2024-05.12.2024</t>
  </si>
  <si>
    <t>06.12.2024-31.12.2024</t>
  </si>
  <si>
    <t>29.03.2024-31.12.2024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</si>
</sst>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#,##0.0"/>
    <numFmt numFmtId="166" formatCode="#,##0.000"/>
  </numFmts>
  <fonts count="10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60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 indent="1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left" vertical="center" wrapText="1" indent="1"/>
    </xf>
    <xf numFmtId="1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 indent="2"/>
    </xf>
    <xf numFmtId="0" fontId="0" fillId="0" borderId="1" xfId="0" applyBorder="1" applyAlignment="1">
      <alignment vertical="center"/>
    </xf>
    <xf numFmtId="49" fontId="4" fillId="0" borderId="23" xfId="0" applyNumberFormat="1" applyFont="1" applyBorder="1" applyAlignment="1">
      <alignment horizontal="left" vertical="center" wrapText="1" indent="2"/>
    </xf>
    <xf numFmtId="1" fontId="4" fillId="0" borderId="23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4" fontId="4" fillId="0" borderId="23" xfId="0" applyNumberFormat="1" applyFont="1" applyBorder="1" applyAlignment="1">
      <alignment horizontal="center" vertical="center" wrapText="1"/>
    </xf>
    <xf numFmtId="165" fontId="4" fillId="0" borderId="23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4" fontId="4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quotePrefix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 indent="1"/>
    </xf>
    <xf numFmtId="4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top" indent="1"/>
    </xf>
    <xf numFmtId="0" fontId="4" fillId="0" borderId="1" xfId="0" applyFont="1" applyBorder="1" applyAlignment="1">
      <alignment horizontal="left" vertical="top" wrapText="1" indent="1"/>
    </xf>
    <xf numFmtId="49" fontId="4" fillId="0" borderId="1" xfId="0" applyNumberFormat="1" applyFont="1" applyBorder="1" applyAlignment="1">
      <alignment horizontal="left" vertical="top" wrapText="1" indent="1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3" xfId="0" applyNumberFormat="1" applyFont="1" applyBorder="1" applyAlignment="1">
      <alignment horizontal="left" vertical="center" wrapText="1" indent="1"/>
    </xf>
    <xf numFmtId="4" fontId="4" fillId="0" borderId="23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4" fillId="0" borderId="2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49" fontId="3" fillId="0" borderId="23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quotePrefix="1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left" vertical="center" wrapText="1" indent="1"/>
    </xf>
    <xf numFmtId="49" fontId="4" fillId="0" borderId="25" xfId="0" applyNumberFormat="1" applyFont="1" applyBorder="1" applyAlignment="1">
      <alignment horizontal="left" vertical="center" wrapText="1" inden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1" fontId="4" fillId="0" borderId="23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5">
    <cellStyle name="Денежный 2" xfId="1" xr:uid="{00000000-0005-0000-0000-000000000000}"/>
    <cellStyle name="Обычный" xfId="0" builtinId="0"/>
    <cellStyle name="Обычный 2 4" xfId="2" xr:uid="{00000000-0005-0000-0000-000002000000}"/>
    <cellStyle name="Обычный 3" xfId="3" xr:uid="{00000000-0005-0000-0000-000003000000}"/>
    <cellStyle name="Процентный 2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eral\user\&#1063;&#1077;&#1088;&#1085;&#1080;&#1094;&#1082;&#1072;&#1103;%20&#1058;&#1072;&#1090;&#1100;&#1103;&#1085;&#1072;\&#1064;&#1072;&#1073;&#1083;&#1086;&#1085;%20&#1045;&#1048;&#1040;&#1057;\&#1041;&#1072;&#1083;&#1072;&#1085;&#1089;%20&#1090;&#1077;&#1087;&#1083;&#1086;&#1089;&#1085;&#1072;&#1073;&#1078;&#1077;&#1085;&#1080;&#1103;%202011\&#1054;&#1090;&#1087;&#1088;&#1072;&#1074;&#1083;&#1077;&#1085;&#1086;%2029.04.2011%20&#1047;&#1040;&#1043;&#1056;&#1059;&#1046;&#1045;&#1053;&#1053;&#1067;&#1049;\SUMMARY.WARM.2011YEAR(v1.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eral\user\&#1063;&#1077;&#1088;&#1085;&#1080;&#1094;&#1082;&#1072;&#1103;%20&#1058;&#1072;&#1090;&#1100;&#1103;&#1085;&#1072;\&#1064;&#1072;&#1073;&#1083;&#1086;&#1085;%20&#1045;&#1048;&#1040;&#1057;\&#1041;&#1072;&#1083;&#1072;&#1085;&#1089;%20&#1090;&#1077;&#1087;&#1083;&#1086;&#1089;&#1085;&#1072;&#1073;&#1078;&#1077;&#1085;&#1080;&#1103;%202011\&#1054;&#1090;&#1087;&#1088;&#1072;&#1074;&#1083;&#1077;&#1085;&#1086;%2029.04.2011%20&#1047;&#1040;&#1043;&#1056;&#1059;&#1046;&#1045;&#1053;&#1053;&#1067;&#1049;\&#1059;&#1090;&#1086;&#1095;&#1085;&#1077;&#1085;&#1082;&#1072;%20&#1087;&#1086;%20&#1096;&#1072;&#1073;&#1083;&#1086;&#1085;&#1091;%202011\&#1056;&#1072;&#1081;&#1086;&#1085;&#1099;%20&#1087;&#1088;&#1072;&#1074;&#1083;&#1077;&#1085;&#1085;&#1099;&#1077;\g.o.%20Tejko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ПП орг"/>
      <sheetName val="ПП МО"/>
      <sheetName val="КоммМО"/>
      <sheetName val="Комментарии"/>
      <sheetName val="Проверка"/>
      <sheetName val="matrix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</sheetNames>
    <sheetDataSet>
      <sheetData sheetId="0"/>
      <sheetData sheetId="1">
        <row r="10">
          <cell r="F10" t="str">
            <v>Ивановская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frmOrg"/>
      <sheetName val="modProvGeneralProc"/>
      <sheetName val="modProvTM1"/>
      <sheetName val="modProvTM2"/>
      <sheetName val="modUpdTemplMain"/>
      <sheetName val="modProv"/>
      <sheetName val="modBalPr"/>
      <sheetName val="Инструкция"/>
      <sheetName val="Инструкция по заполнению"/>
      <sheetName val="Обновление"/>
      <sheetName val="Лог обновления"/>
      <sheetName val="Список организаций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Комментарии"/>
      <sheetName val="Проверка"/>
      <sheetName val="Свод"/>
      <sheetName val="Ошибки загрузки"/>
      <sheetName val="REESTR_MO"/>
      <sheetName val="REESTR_ORG"/>
      <sheetName val="PLAN10_DATA_REGION"/>
      <sheetName val="REESTR_FILTERED"/>
      <sheetName val="tech_horisontal"/>
      <sheetName val="tech_vertical"/>
      <sheetName val="TECHSHEET"/>
      <sheetName val="modUpdateStatus"/>
      <sheetName val="Region_Image_Coordinates"/>
      <sheetName val="modDataRegion"/>
      <sheetName val="modCommonProcedures"/>
      <sheetName val="modBalPer"/>
      <sheetName val="modTM1"/>
      <sheetName val="modTM2"/>
      <sheetName val="modCalc"/>
      <sheetName val="modCalcCombi"/>
      <sheetName val="modReestr"/>
      <sheetName val="modLoadSvod"/>
      <sheetName val="modSvod"/>
      <sheetName val="modSvodButtons"/>
      <sheetName val="modListOrg"/>
      <sheetName val="modCommandButton"/>
      <sheetName val="modContactList"/>
      <sheetName val="modCommonProv"/>
      <sheetName val="modfrmRegion"/>
      <sheetName val="modOrgUniqueness"/>
      <sheetName val="modfrmReestr"/>
      <sheetName val="modfrmReestrPreviousPeriod"/>
      <sheetName val="modfrmAdditionalOrg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E7" t="str">
            <v>руб/Гкал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Q383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11" sqref="V11"/>
    </sheetView>
  </sheetViews>
  <sheetFormatPr defaultRowHeight="15.75" outlineLevelCol="1" x14ac:dyDescent="0.2"/>
  <cols>
    <col min="1" max="1" width="15.42578125" style="115" customWidth="1"/>
    <col min="2" max="2" width="49.28515625" style="109" customWidth="1"/>
    <col min="3" max="3" width="15.28515625" style="109" hidden="1" customWidth="1" outlineLevel="1"/>
    <col min="4" max="4" width="19" style="109" hidden="1" customWidth="1" outlineLevel="1"/>
    <col min="5" max="5" width="22" style="110" customWidth="1" collapsed="1"/>
    <col min="6" max="6" width="22" style="109" customWidth="1"/>
    <col min="7" max="7" width="14.140625" style="111" hidden="1" customWidth="1" outlineLevel="1" collapsed="1"/>
    <col min="8" max="8" width="12.140625" style="112" customWidth="1" collapsed="1"/>
    <col min="9" max="9" width="12.140625" style="112" customWidth="1"/>
    <col min="10" max="11" width="9.28515625" style="113" hidden="1" customWidth="1" outlineLevel="1"/>
    <col min="12" max="12" width="13.140625" style="113" hidden="1" customWidth="1" outlineLevel="1" collapsed="1"/>
    <col min="13" max="13" width="11.7109375" style="113" customWidth="1" collapsed="1"/>
    <col min="14" max="14" width="11.7109375" style="113" customWidth="1"/>
    <col min="15" max="15" width="9.140625" style="113" hidden="1" customWidth="1" outlineLevel="1"/>
    <col min="16" max="16" width="11.7109375" style="113" hidden="1" customWidth="1" outlineLevel="1"/>
    <col min="17" max="17" width="55.85546875" style="114" customWidth="1" collapsed="1"/>
    <col min="18" max="16384" width="9.140625" style="2"/>
  </cols>
  <sheetData>
    <row r="1" spans="1:17" ht="20.25" x14ac:dyDescent="0.2">
      <c r="A1" s="130" t="s">
        <v>320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ht="2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3" customFormat="1" ht="62.25" customHeight="1" x14ac:dyDescent="0.2">
      <c r="A3" s="117" t="s">
        <v>19</v>
      </c>
      <c r="B3" s="139" t="s">
        <v>210</v>
      </c>
      <c r="C3" s="142" t="s">
        <v>112</v>
      </c>
      <c r="D3" s="139" t="s">
        <v>328</v>
      </c>
      <c r="E3" s="139" t="s">
        <v>235</v>
      </c>
      <c r="F3" s="139" t="s">
        <v>279</v>
      </c>
      <c r="G3" s="135" t="s">
        <v>277</v>
      </c>
      <c r="H3" s="135"/>
      <c r="I3" s="135"/>
      <c r="J3" s="135"/>
      <c r="K3" s="135"/>
      <c r="L3" s="135" t="s">
        <v>278</v>
      </c>
      <c r="M3" s="135"/>
      <c r="N3" s="135"/>
      <c r="O3" s="135"/>
      <c r="P3" s="135"/>
      <c r="Q3" s="132" t="s">
        <v>237</v>
      </c>
    </row>
    <row r="4" spans="1:17" s="3" customFormat="1" ht="47.25" customHeight="1" x14ac:dyDescent="0.2">
      <c r="A4" s="118"/>
      <c r="B4" s="140"/>
      <c r="C4" s="143"/>
      <c r="D4" s="140"/>
      <c r="E4" s="140"/>
      <c r="F4" s="140"/>
      <c r="G4" s="136" t="s">
        <v>530</v>
      </c>
      <c r="H4" s="136" t="s">
        <v>531</v>
      </c>
      <c r="I4" s="136"/>
      <c r="J4" s="138" t="s">
        <v>236</v>
      </c>
      <c r="K4" s="138"/>
      <c r="L4" s="136" t="s">
        <v>530</v>
      </c>
      <c r="M4" s="136" t="s">
        <v>531</v>
      </c>
      <c r="N4" s="136"/>
      <c r="O4" s="138" t="s">
        <v>236</v>
      </c>
      <c r="P4" s="138"/>
      <c r="Q4" s="133"/>
    </row>
    <row r="5" spans="1:17" s="3" customFormat="1" ht="16.5" thickBot="1" x14ac:dyDescent="0.25">
      <c r="A5" s="131"/>
      <c r="B5" s="141"/>
      <c r="C5" s="144"/>
      <c r="D5" s="141"/>
      <c r="E5" s="141"/>
      <c r="F5" s="141"/>
      <c r="G5" s="137"/>
      <c r="H5" s="4" t="s">
        <v>321</v>
      </c>
      <c r="I5" s="4" t="s">
        <v>322</v>
      </c>
      <c r="J5" s="4" t="s">
        <v>321</v>
      </c>
      <c r="K5" s="4" t="s">
        <v>322</v>
      </c>
      <c r="L5" s="137"/>
      <c r="M5" s="4" t="s">
        <v>321</v>
      </c>
      <c r="N5" s="4" t="s">
        <v>322</v>
      </c>
      <c r="O5" s="4" t="s">
        <v>321</v>
      </c>
      <c r="P5" s="4" t="s">
        <v>322</v>
      </c>
      <c r="Q5" s="5"/>
    </row>
    <row r="6" spans="1:17" ht="15.75" customHeight="1" x14ac:dyDescent="0.2">
      <c r="A6" s="117" t="s">
        <v>90</v>
      </c>
      <c r="B6" s="6" t="s">
        <v>537</v>
      </c>
      <c r="C6" s="7">
        <v>3700023432</v>
      </c>
      <c r="D6" s="8"/>
      <c r="E6" s="9"/>
      <c r="F6" s="10"/>
      <c r="G6" s="11"/>
      <c r="H6" s="11"/>
      <c r="I6" s="11"/>
      <c r="J6" s="12"/>
      <c r="K6" s="12"/>
      <c r="L6" s="12"/>
      <c r="M6" s="12"/>
      <c r="N6" s="12"/>
      <c r="O6" s="12"/>
      <c r="P6" s="12"/>
      <c r="Q6" s="126" t="s">
        <v>538</v>
      </c>
    </row>
    <row r="7" spans="1:17" x14ac:dyDescent="0.2">
      <c r="A7" s="118"/>
      <c r="B7" s="14" t="s">
        <v>208</v>
      </c>
      <c r="C7" s="15">
        <v>3700023432</v>
      </c>
      <c r="D7" s="16" t="s">
        <v>370</v>
      </c>
      <c r="E7" s="17" t="s">
        <v>549</v>
      </c>
      <c r="F7" s="18" t="s">
        <v>138</v>
      </c>
      <c r="G7" s="19"/>
      <c r="H7" s="19"/>
      <c r="I7" s="19">
        <v>5771.17</v>
      </c>
      <c r="J7" s="20" t="str">
        <f t="shared" ref="J7:J30" si="0">IFERROR(H7/G7*100,"")</f>
        <v/>
      </c>
      <c r="K7" s="20" t="str">
        <f t="shared" ref="K7:K30" si="1">IFERROR(I7/H7*100,"")</f>
        <v/>
      </c>
      <c r="L7" s="19"/>
      <c r="M7" s="19"/>
      <c r="N7" s="19">
        <v>3009.12</v>
      </c>
      <c r="O7" s="20"/>
      <c r="P7" s="20"/>
      <c r="Q7" s="116"/>
    </row>
    <row r="8" spans="1:17" x14ac:dyDescent="0.2">
      <c r="A8" s="118"/>
      <c r="B8" s="22" t="s">
        <v>536</v>
      </c>
      <c r="C8" s="15">
        <v>3303036837</v>
      </c>
      <c r="D8" s="16"/>
      <c r="E8" s="23"/>
      <c r="F8" s="18"/>
      <c r="G8" s="19"/>
      <c r="H8" s="19"/>
      <c r="I8" s="19"/>
      <c r="J8" s="20"/>
      <c r="K8" s="20"/>
      <c r="L8" s="20"/>
      <c r="M8" s="20"/>
      <c r="N8" s="20"/>
      <c r="O8" s="20"/>
      <c r="P8" s="20"/>
      <c r="Q8" s="116" t="s">
        <v>548</v>
      </c>
    </row>
    <row r="9" spans="1:17" x14ac:dyDescent="0.2">
      <c r="A9" s="118"/>
      <c r="B9" s="14" t="s">
        <v>208</v>
      </c>
      <c r="C9" s="15">
        <v>3303036837</v>
      </c>
      <c r="D9" s="16" t="s">
        <v>352</v>
      </c>
      <c r="E9" s="17" t="s">
        <v>550</v>
      </c>
      <c r="F9" s="18" t="s">
        <v>138</v>
      </c>
      <c r="G9" s="19"/>
      <c r="H9" s="19"/>
      <c r="I9" s="19">
        <v>8119.8</v>
      </c>
      <c r="J9" s="20" t="str">
        <f t="shared" ref="J9:J10" si="2">IFERROR(H9/G9*100,"")</f>
        <v/>
      </c>
      <c r="K9" s="20" t="str">
        <f t="shared" ref="K9:K10" si="3">IFERROR(I9/H9*100,"")</f>
        <v/>
      </c>
      <c r="L9" s="19"/>
      <c r="M9" s="19"/>
      <c r="N9" s="19">
        <v>3009.12</v>
      </c>
      <c r="O9" s="20"/>
      <c r="P9" s="20"/>
      <c r="Q9" s="116"/>
    </row>
    <row r="10" spans="1:17" ht="16.5" thickBot="1" x14ac:dyDescent="0.25">
      <c r="A10" s="119"/>
      <c r="B10" s="24" t="s">
        <v>209</v>
      </c>
      <c r="C10" s="25">
        <v>3303036837</v>
      </c>
      <c r="D10" s="26" t="s">
        <v>352</v>
      </c>
      <c r="E10" s="27" t="s">
        <v>550</v>
      </c>
      <c r="F10" s="28" t="s">
        <v>138</v>
      </c>
      <c r="G10" s="29"/>
      <c r="H10" s="29"/>
      <c r="I10" s="29">
        <v>4498.2299999999996</v>
      </c>
      <c r="J10" s="30" t="str">
        <f t="shared" si="2"/>
        <v/>
      </c>
      <c r="K10" s="30" t="str">
        <f t="shared" si="3"/>
        <v/>
      </c>
      <c r="L10" s="29"/>
      <c r="M10" s="29"/>
      <c r="N10" s="29">
        <v>3009.12</v>
      </c>
      <c r="O10" s="30" t="str">
        <f t="shared" ref="O10" si="4">IFERROR(M10/L10*100,"")</f>
        <v/>
      </c>
      <c r="P10" s="30" t="str">
        <f t="shared" ref="P10" si="5">IFERROR(N10/M10*100,"")</f>
        <v/>
      </c>
      <c r="Q10" s="129"/>
    </row>
    <row r="11" spans="1:17" x14ac:dyDescent="0.2">
      <c r="A11" s="134" t="s">
        <v>20</v>
      </c>
      <c r="B11" s="32" t="s">
        <v>57</v>
      </c>
      <c r="C11" s="33">
        <v>3702067805</v>
      </c>
      <c r="D11" s="34"/>
      <c r="E11" s="35"/>
      <c r="F11" s="36"/>
      <c r="G11" s="37"/>
      <c r="H11" s="38"/>
      <c r="I11" s="38"/>
      <c r="J11" s="39" t="str">
        <f t="shared" si="0"/>
        <v/>
      </c>
      <c r="K11" s="39" t="str">
        <f t="shared" si="1"/>
        <v/>
      </c>
      <c r="L11" s="39"/>
      <c r="M11" s="39"/>
      <c r="N11" s="39"/>
      <c r="O11" s="39" t="str">
        <f t="shared" ref="O11:O30" si="6">IFERROR(M11/L11*100,"")</f>
        <v/>
      </c>
      <c r="P11" s="39" t="str">
        <f t="shared" ref="P11:P30" si="7">IFERROR(N11/M11*100,"")</f>
        <v/>
      </c>
      <c r="Q11" s="40"/>
    </row>
    <row r="12" spans="1:17" x14ac:dyDescent="0.2">
      <c r="A12" s="118"/>
      <c r="B12" s="14" t="s">
        <v>206</v>
      </c>
      <c r="C12" s="15">
        <v>3702067805</v>
      </c>
      <c r="D12" s="16" t="s">
        <v>327</v>
      </c>
      <c r="E12" s="17" t="s">
        <v>324</v>
      </c>
      <c r="F12" s="18" t="s">
        <v>276</v>
      </c>
      <c r="G12" s="19">
        <v>1927.02</v>
      </c>
      <c r="H12" s="19">
        <v>1927.02</v>
      </c>
      <c r="I12" s="19">
        <v>2116.27</v>
      </c>
      <c r="J12" s="20">
        <f t="shared" si="0"/>
        <v>100</v>
      </c>
      <c r="K12" s="20">
        <f t="shared" si="1"/>
        <v>109.82086330188581</v>
      </c>
      <c r="L12" s="19">
        <v>2312.42</v>
      </c>
      <c r="M12" s="19">
        <v>2312.42</v>
      </c>
      <c r="N12" s="19">
        <v>2539.52</v>
      </c>
      <c r="O12" s="20">
        <f t="shared" si="6"/>
        <v>100</v>
      </c>
      <c r="P12" s="20">
        <f t="shared" si="7"/>
        <v>109.82088028991272</v>
      </c>
      <c r="Q12" s="21" t="s">
        <v>379</v>
      </c>
    </row>
    <row r="13" spans="1:17" ht="30" x14ac:dyDescent="0.2">
      <c r="A13" s="118"/>
      <c r="B13" s="14" t="s">
        <v>207</v>
      </c>
      <c r="C13" s="15">
        <v>3702067805</v>
      </c>
      <c r="D13" s="16" t="s">
        <v>330</v>
      </c>
      <c r="E13" s="17" t="s">
        <v>324</v>
      </c>
      <c r="F13" s="18" t="s">
        <v>276</v>
      </c>
      <c r="G13" s="19">
        <v>3289.21</v>
      </c>
      <c r="H13" s="19">
        <v>3289.21</v>
      </c>
      <c r="I13" s="19">
        <v>3552.45</v>
      </c>
      <c r="J13" s="20">
        <f t="shared" si="0"/>
        <v>100</v>
      </c>
      <c r="K13" s="20">
        <f t="shared" si="1"/>
        <v>108.00313753150452</v>
      </c>
      <c r="L13" s="19">
        <v>2789.85</v>
      </c>
      <c r="M13" s="19">
        <v>2789.85</v>
      </c>
      <c r="N13" s="19">
        <v>3172.06</v>
      </c>
      <c r="O13" s="20">
        <f t="shared" si="6"/>
        <v>100</v>
      </c>
      <c r="P13" s="20">
        <f t="shared" si="7"/>
        <v>113.70001971432156</v>
      </c>
      <c r="Q13" s="21" t="s">
        <v>485</v>
      </c>
    </row>
    <row r="14" spans="1:17" ht="31.5" x14ac:dyDescent="0.2">
      <c r="A14" s="118"/>
      <c r="B14" s="22" t="s">
        <v>91</v>
      </c>
      <c r="C14" s="15">
        <v>3701048768</v>
      </c>
      <c r="D14" s="16"/>
      <c r="E14" s="17"/>
      <c r="F14" s="18"/>
      <c r="G14" s="19"/>
      <c r="H14" s="19"/>
      <c r="I14" s="19"/>
      <c r="J14" s="20" t="str">
        <f t="shared" si="0"/>
        <v/>
      </c>
      <c r="K14" s="20" t="str">
        <f t="shared" si="1"/>
        <v/>
      </c>
      <c r="L14" s="20"/>
      <c r="M14" s="20"/>
      <c r="N14" s="20"/>
      <c r="O14" s="20" t="str">
        <f t="shared" si="6"/>
        <v/>
      </c>
      <c r="P14" s="20" t="str">
        <f t="shared" si="7"/>
        <v/>
      </c>
      <c r="Q14" s="21"/>
    </row>
    <row r="15" spans="1:17" x14ac:dyDescent="0.2">
      <c r="A15" s="118"/>
      <c r="B15" s="14" t="s">
        <v>65</v>
      </c>
      <c r="C15" s="15">
        <v>3701048768</v>
      </c>
      <c r="D15" s="16" t="s">
        <v>330</v>
      </c>
      <c r="E15" s="17" t="s">
        <v>324</v>
      </c>
      <c r="F15" s="18" t="s">
        <v>138</v>
      </c>
      <c r="G15" s="19">
        <v>2851.53</v>
      </c>
      <c r="H15" s="19">
        <v>2851.53</v>
      </c>
      <c r="I15" s="19">
        <v>3192.89</v>
      </c>
      <c r="J15" s="20">
        <f t="shared" si="0"/>
        <v>100</v>
      </c>
      <c r="K15" s="20">
        <f t="shared" si="1"/>
        <v>111.97111725985698</v>
      </c>
      <c r="L15" s="19">
        <v>2743.35</v>
      </c>
      <c r="M15" s="19">
        <v>2743.35</v>
      </c>
      <c r="N15" s="19">
        <v>3119.19</v>
      </c>
      <c r="O15" s="20">
        <f t="shared" si="6"/>
        <v>100</v>
      </c>
      <c r="P15" s="20">
        <f t="shared" si="7"/>
        <v>113.70003827437259</v>
      </c>
      <c r="Q15" s="116" t="s">
        <v>470</v>
      </c>
    </row>
    <row r="16" spans="1:17" x14ac:dyDescent="0.2">
      <c r="A16" s="118"/>
      <c r="B16" s="14" t="s">
        <v>66</v>
      </c>
      <c r="C16" s="15">
        <v>3701048768</v>
      </c>
      <c r="D16" s="16" t="s">
        <v>330</v>
      </c>
      <c r="E16" s="17" t="s">
        <v>324</v>
      </c>
      <c r="F16" s="18" t="s">
        <v>138</v>
      </c>
      <c r="G16" s="19">
        <v>4765.29</v>
      </c>
      <c r="H16" s="19">
        <v>4765.29</v>
      </c>
      <c r="I16" s="19">
        <v>5593.49</v>
      </c>
      <c r="J16" s="20">
        <f t="shared" si="0"/>
        <v>100</v>
      </c>
      <c r="K16" s="20">
        <f t="shared" si="1"/>
        <v>117.37984466842522</v>
      </c>
      <c r="L16" s="19">
        <v>2743.35</v>
      </c>
      <c r="M16" s="19">
        <v>2743.35</v>
      </c>
      <c r="N16" s="19">
        <v>3119.19</v>
      </c>
      <c r="O16" s="20">
        <f t="shared" si="6"/>
        <v>100</v>
      </c>
      <c r="P16" s="20">
        <f t="shared" si="7"/>
        <v>113.70003827437259</v>
      </c>
      <c r="Q16" s="116"/>
    </row>
    <row r="17" spans="1:17" x14ac:dyDescent="0.2">
      <c r="A17" s="118"/>
      <c r="B17" s="14" t="s">
        <v>303</v>
      </c>
      <c r="C17" s="15">
        <v>3701048768</v>
      </c>
      <c r="D17" s="16" t="s">
        <v>352</v>
      </c>
      <c r="E17" s="17" t="s">
        <v>324</v>
      </c>
      <c r="F17" s="18" t="s">
        <v>138</v>
      </c>
      <c r="G17" s="19">
        <v>4389.97</v>
      </c>
      <c r="H17" s="19">
        <v>4389.97</v>
      </c>
      <c r="I17" s="19">
        <v>5315.08</v>
      </c>
      <c r="J17" s="20">
        <f t="shared" si="0"/>
        <v>100</v>
      </c>
      <c r="K17" s="20">
        <f t="shared" si="1"/>
        <v>121.07326473757223</v>
      </c>
      <c r="L17" s="19" t="s">
        <v>88</v>
      </c>
      <c r="M17" s="19" t="s">
        <v>88</v>
      </c>
      <c r="N17" s="19" t="s">
        <v>88</v>
      </c>
      <c r="O17" s="19" t="str">
        <f t="shared" si="6"/>
        <v/>
      </c>
      <c r="P17" s="19" t="str">
        <f t="shared" si="7"/>
        <v/>
      </c>
      <c r="Q17" s="21" t="s">
        <v>353</v>
      </c>
    </row>
    <row r="18" spans="1:17" x14ac:dyDescent="0.2">
      <c r="A18" s="118"/>
      <c r="B18" s="14" t="s">
        <v>67</v>
      </c>
      <c r="C18" s="15">
        <v>3701048768</v>
      </c>
      <c r="D18" s="16" t="s">
        <v>330</v>
      </c>
      <c r="E18" s="17" t="s">
        <v>324</v>
      </c>
      <c r="F18" s="18" t="s">
        <v>138</v>
      </c>
      <c r="G18" s="19">
        <v>4231.18</v>
      </c>
      <c r="H18" s="19">
        <v>4231.18</v>
      </c>
      <c r="I18" s="19">
        <v>4509.2</v>
      </c>
      <c r="J18" s="20">
        <f t="shared" si="0"/>
        <v>100</v>
      </c>
      <c r="K18" s="20">
        <f t="shared" si="1"/>
        <v>106.57074385868717</v>
      </c>
      <c r="L18" s="19">
        <v>2743.35</v>
      </c>
      <c r="M18" s="19">
        <v>2743.35</v>
      </c>
      <c r="N18" s="19">
        <v>3119.19</v>
      </c>
      <c r="O18" s="20">
        <f t="shared" si="6"/>
        <v>100</v>
      </c>
      <c r="P18" s="20">
        <f t="shared" si="7"/>
        <v>113.70003827437259</v>
      </c>
      <c r="Q18" s="116" t="s">
        <v>470</v>
      </c>
    </row>
    <row r="19" spans="1:17" x14ac:dyDescent="0.2">
      <c r="A19" s="118"/>
      <c r="B19" s="14" t="s">
        <v>68</v>
      </c>
      <c r="C19" s="15">
        <v>3701048768</v>
      </c>
      <c r="D19" s="16" t="s">
        <v>330</v>
      </c>
      <c r="E19" s="17" t="s">
        <v>324</v>
      </c>
      <c r="F19" s="18" t="s">
        <v>138</v>
      </c>
      <c r="G19" s="19">
        <v>2564.14</v>
      </c>
      <c r="H19" s="19">
        <v>2564.14</v>
      </c>
      <c r="I19" s="19">
        <v>2791.97</v>
      </c>
      <c r="J19" s="20">
        <f t="shared" si="0"/>
        <v>100</v>
      </c>
      <c r="K19" s="20">
        <f t="shared" si="1"/>
        <v>108.88524027549198</v>
      </c>
      <c r="L19" s="19">
        <v>2195.0100000000002</v>
      </c>
      <c r="M19" s="19">
        <v>2195.0100000000002</v>
      </c>
      <c r="N19" s="19">
        <v>2495.73</v>
      </c>
      <c r="O19" s="20">
        <f t="shared" si="6"/>
        <v>100</v>
      </c>
      <c r="P19" s="20">
        <f t="shared" si="7"/>
        <v>113.7001653751008</v>
      </c>
      <c r="Q19" s="116"/>
    </row>
    <row r="20" spans="1:17" x14ac:dyDescent="0.2">
      <c r="A20" s="118"/>
      <c r="B20" s="14" t="s">
        <v>69</v>
      </c>
      <c r="C20" s="15">
        <v>3701048768</v>
      </c>
      <c r="D20" s="16" t="s">
        <v>330</v>
      </c>
      <c r="E20" s="17" t="s">
        <v>324</v>
      </c>
      <c r="F20" s="18" t="s">
        <v>138</v>
      </c>
      <c r="G20" s="19">
        <v>6179.61</v>
      </c>
      <c r="H20" s="19">
        <v>6179.61</v>
      </c>
      <c r="I20" s="19">
        <v>8529.2199999999993</v>
      </c>
      <c r="J20" s="20">
        <f t="shared" si="0"/>
        <v>100</v>
      </c>
      <c r="K20" s="20">
        <f t="shared" si="1"/>
        <v>138.02197873328575</v>
      </c>
      <c r="L20" s="19">
        <v>3289.5</v>
      </c>
      <c r="M20" s="19">
        <v>3289.5</v>
      </c>
      <c r="N20" s="19">
        <v>3486.57</v>
      </c>
      <c r="O20" s="20">
        <f t="shared" si="6"/>
        <v>100</v>
      </c>
      <c r="P20" s="20">
        <f t="shared" si="7"/>
        <v>105.99088007295943</v>
      </c>
      <c r="Q20" s="116"/>
    </row>
    <row r="21" spans="1:17" x14ac:dyDescent="0.2">
      <c r="A21" s="118"/>
      <c r="B21" s="14" t="s">
        <v>70</v>
      </c>
      <c r="C21" s="15">
        <v>3701048768</v>
      </c>
      <c r="D21" s="16" t="s">
        <v>330</v>
      </c>
      <c r="E21" s="17" t="s">
        <v>324</v>
      </c>
      <c r="F21" s="18" t="s">
        <v>138</v>
      </c>
      <c r="G21" s="19">
        <v>7959.07</v>
      </c>
      <c r="H21" s="19">
        <v>7959.07</v>
      </c>
      <c r="I21" s="19">
        <v>11553.06</v>
      </c>
      <c r="J21" s="20">
        <f t="shared" si="0"/>
        <v>100</v>
      </c>
      <c r="K21" s="20">
        <f t="shared" si="1"/>
        <v>145.15590389329407</v>
      </c>
      <c r="L21" s="19">
        <v>3289.5</v>
      </c>
      <c r="M21" s="19">
        <v>3289.5</v>
      </c>
      <c r="N21" s="19">
        <v>3486.57</v>
      </c>
      <c r="O21" s="20">
        <f t="shared" si="6"/>
        <v>100</v>
      </c>
      <c r="P21" s="20">
        <f t="shared" si="7"/>
        <v>105.99088007295943</v>
      </c>
      <c r="Q21" s="116"/>
    </row>
    <row r="22" spans="1:17" x14ac:dyDescent="0.2">
      <c r="A22" s="118"/>
      <c r="B22" s="14" t="s">
        <v>71</v>
      </c>
      <c r="C22" s="15">
        <v>3701048768</v>
      </c>
      <c r="D22" s="16" t="s">
        <v>330</v>
      </c>
      <c r="E22" s="17" t="s">
        <v>324</v>
      </c>
      <c r="F22" s="18" t="s">
        <v>138</v>
      </c>
      <c r="G22" s="19">
        <v>3008.14</v>
      </c>
      <c r="H22" s="19">
        <v>3008.14</v>
      </c>
      <c r="I22" s="19">
        <v>3256.39</v>
      </c>
      <c r="J22" s="20">
        <f t="shared" si="0"/>
        <v>100</v>
      </c>
      <c r="K22" s="20">
        <f t="shared" si="1"/>
        <v>108.25260792383334</v>
      </c>
      <c r="L22" s="19" t="s">
        <v>88</v>
      </c>
      <c r="M22" s="19" t="s">
        <v>88</v>
      </c>
      <c r="N22" s="19" t="s">
        <v>88</v>
      </c>
      <c r="O22" s="19" t="str">
        <f t="shared" si="6"/>
        <v/>
      </c>
      <c r="P22" s="19" t="str">
        <f t="shared" si="7"/>
        <v/>
      </c>
      <c r="Q22" s="116"/>
    </row>
    <row r="23" spans="1:17" ht="32.25" thickBot="1" x14ac:dyDescent="0.25">
      <c r="A23" s="119"/>
      <c r="B23" s="41" t="s">
        <v>64</v>
      </c>
      <c r="C23" s="25">
        <v>3707001244</v>
      </c>
      <c r="D23" s="26" t="s">
        <v>327</v>
      </c>
      <c r="E23" s="27" t="s">
        <v>324</v>
      </c>
      <c r="F23" s="28" t="s">
        <v>276</v>
      </c>
      <c r="G23" s="42">
        <v>2340.2199999999998</v>
      </c>
      <c r="H23" s="29">
        <v>2166.62</v>
      </c>
      <c r="I23" s="29">
        <v>2166.94</v>
      </c>
      <c r="J23" s="30">
        <f t="shared" si="0"/>
        <v>92.581894009964884</v>
      </c>
      <c r="K23" s="30">
        <f t="shared" si="1"/>
        <v>100.0147695488826</v>
      </c>
      <c r="L23" s="29">
        <v>1768.75</v>
      </c>
      <c r="M23" s="29">
        <v>1768.75</v>
      </c>
      <c r="N23" s="29">
        <v>2011.07</v>
      </c>
      <c r="O23" s="30">
        <f t="shared" si="6"/>
        <v>100</v>
      </c>
      <c r="P23" s="30">
        <f t="shared" si="7"/>
        <v>113.70007067137809</v>
      </c>
      <c r="Q23" s="31" t="s">
        <v>469</v>
      </c>
    </row>
    <row r="24" spans="1:17" x14ac:dyDescent="0.2">
      <c r="A24" s="117" t="s">
        <v>21</v>
      </c>
      <c r="B24" s="6" t="s">
        <v>140</v>
      </c>
      <c r="C24" s="7">
        <v>3701000050</v>
      </c>
      <c r="D24" s="8" t="s">
        <v>327</v>
      </c>
      <c r="E24" s="43"/>
      <c r="F24" s="10" t="s">
        <v>276</v>
      </c>
      <c r="G24" s="11">
        <v>2176.89</v>
      </c>
      <c r="H24" s="11">
        <v>2176.89</v>
      </c>
      <c r="I24" s="11">
        <v>2390.23</v>
      </c>
      <c r="J24" s="12">
        <f t="shared" si="0"/>
        <v>100</v>
      </c>
      <c r="K24" s="12">
        <f t="shared" si="1"/>
        <v>109.80021957930811</v>
      </c>
      <c r="L24" s="11">
        <v>2612.27</v>
      </c>
      <c r="M24" s="11">
        <v>2612.27</v>
      </c>
      <c r="N24" s="11">
        <v>2868.28</v>
      </c>
      <c r="O24" s="12">
        <f t="shared" si="6"/>
        <v>100</v>
      </c>
      <c r="P24" s="20">
        <f t="shared" si="7"/>
        <v>109.80028863785138</v>
      </c>
      <c r="Q24" s="13" t="s">
        <v>388</v>
      </c>
    </row>
    <row r="25" spans="1:17" x14ac:dyDescent="0.2">
      <c r="A25" s="118"/>
      <c r="B25" s="22" t="s">
        <v>141</v>
      </c>
      <c r="C25" s="15">
        <v>3701048535</v>
      </c>
      <c r="D25" s="16" t="s">
        <v>364</v>
      </c>
      <c r="E25" s="17" t="s">
        <v>324</v>
      </c>
      <c r="F25" s="18" t="s">
        <v>139</v>
      </c>
      <c r="G25" s="19">
        <v>2703.09</v>
      </c>
      <c r="H25" s="19">
        <v>2703.09</v>
      </c>
      <c r="I25" s="19">
        <v>2841.04</v>
      </c>
      <c r="J25" s="20">
        <f t="shared" si="0"/>
        <v>100</v>
      </c>
      <c r="K25" s="20">
        <f t="shared" si="1"/>
        <v>105.10341868010313</v>
      </c>
      <c r="L25" s="20"/>
      <c r="M25" s="20"/>
      <c r="N25" s="20"/>
      <c r="O25" s="20" t="str">
        <f t="shared" si="6"/>
        <v/>
      </c>
      <c r="P25" s="20" t="str">
        <f t="shared" si="7"/>
        <v/>
      </c>
      <c r="Q25" s="116" t="s">
        <v>480</v>
      </c>
    </row>
    <row r="26" spans="1:17" ht="47.25" x14ac:dyDescent="0.2">
      <c r="A26" s="118"/>
      <c r="B26" s="44" t="s">
        <v>143</v>
      </c>
      <c r="C26" s="15">
        <v>3701048535</v>
      </c>
      <c r="D26" s="16" t="s">
        <v>364</v>
      </c>
      <c r="E26" s="17" t="s">
        <v>324</v>
      </c>
      <c r="F26" s="18" t="s">
        <v>238</v>
      </c>
      <c r="G26" s="45"/>
      <c r="H26" s="45"/>
      <c r="I26" s="45"/>
      <c r="J26" s="45" t="str">
        <f t="shared" si="0"/>
        <v/>
      </c>
      <c r="K26" s="45" t="str">
        <f t="shared" si="1"/>
        <v/>
      </c>
      <c r="L26" s="19">
        <v>2209.81</v>
      </c>
      <c r="M26" s="19">
        <v>2209.81</v>
      </c>
      <c r="N26" s="19">
        <v>2512.5500000000002</v>
      </c>
      <c r="O26" s="20">
        <f t="shared" si="6"/>
        <v>100</v>
      </c>
      <c r="P26" s="20">
        <f t="shared" si="7"/>
        <v>113.69982034654565</v>
      </c>
      <c r="Q26" s="116"/>
    </row>
    <row r="27" spans="1:17" ht="48" thickBot="1" x14ac:dyDescent="0.25">
      <c r="A27" s="131"/>
      <c r="B27" s="46" t="s">
        <v>142</v>
      </c>
      <c r="C27" s="47">
        <v>3701048535</v>
      </c>
      <c r="D27" s="48" t="s">
        <v>364</v>
      </c>
      <c r="E27" s="49" t="s">
        <v>324</v>
      </c>
      <c r="F27" s="50" t="s">
        <v>238</v>
      </c>
      <c r="G27" s="51"/>
      <c r="H27" s="51"/>
      <c r="I27" s="51"/>
      <c r="J27" s="51" t="str">
        <f t="shared" si="0"/>
        <v/>
      </c>
      <c r="K27" s="51" t="str">
        <f t="shared" si="1"/>
        <v/>
      </c>
      <c r="L27" s="52">
        <v>2695.9</v>
      </c>
      <c r="M27" s="52">
        <v>2695.9</v>
      </c>
      <c r="N27" s="52">
        <v>3065.24</v>
      </c>
      <c r="O27" s="53">
        <f t="shared" si="6"/>
        <v>100</v>
      </c>
      <c r="P27" s="53">
        <f t="shared" si="7"/>
        <v>113.70006305871878</v>
      </c>
      <c r="Q27" s="123"/>
    </row>
    <row r="28" spans="1:17" ht="15.75" customHeight="1" x14ac:dyDescent="0.2">
      <c r="A28" s="127" t="s">
        <v>0</v>
      </c>
      <c r="B28" s="55" t="s">
        <v>500</v>
      </c>
      <c r="C28" s="7">
        <v>7606114295</v>
      </c>
      <c r="D28" s="8"/>
      <c r="E28" s="43"/>
      <c r="F28" s="10"/>
      <c r="G28" s="56"/>
      <c r="H28" s="11"/>
      <c r="I28" s="11"/>
      <c r="J28" s="57" t="str">
        <f t="shared" si="0"/>
        <v/>
      </c>
      <c r="K28" s="57" t="str">
        <f t="shared" si="1"/>
        <v/>
      </c>
      <c r="L28" s="57"/>
      <c r="M28" s="57"/>
      <c r="N28" s="57"/>
      <c r="O28" s="57" t="str">
        <f t="shared" si="6"/>
        <v/>
      </c>
      <c r="P28" s="57" t="str">
        <f t="shared" si="7"/>
        <v/>
      </c>
      <c r="Q28" s="126" t="s">
        <v>501</v>
      </c>
    </row>
    <row r="29" spans="1:17" x14ac:dyDescent="0.2">
      <c r="A29" s="121"/>
      <c r="B29" s="14" t="s">
        <v>217</v>
      </c>
      <c r="C29" s="15">
        <v>7606114295</v>
      </c>
      <c r="D29" s="16" t="s">
        <v>370</v>
      </c>
      <c r="E29" s="17" t="s">
        <v>551</v>
      </c>
      <c r="F29" s="18" t="s">
        <v>276</v>
      </c>
      <c r="G29" s="58" t="s">
        <v>88</v>
      </c>
      <c r="H29" s="19">
        <v>2373.64</v>
      </c>
      <c r="I29" s="19">
        <v>2504.13</v>
      </c>
      <c r="J29" s="20" t="str">
        <f t="shared" si="0"/>
        <v/>
      </c>
      <c r="K29" s="20">
        <f t="shared" si="1"/>
        <v>105.49746381085592</v>
      </c>
      <c r="L29" s="19">
        <v>2302.58</v>
      </c>
      <c r="M29" s="19">
        <v>2302.58</v>
      </c>
      <c r="N29" s="19">
        <v>2618.0300000000002</v>
      </c>
      <c r="O29" s="20">
        <f t="shared" si="6"/>
        <v>100</v>
      </c>
      <c r="P29" s="20">
        <f t="shared" si="7"/>
        <v>113.69984973377692</v>
      </c>
      <c r="Q29" s="116"/>
    </row>
    <row r="30" spans="1:17" x14ac:dyDescent="0.2">
      <c r="A30" s="121"/>
      <c r="B30" s="14" t="s">
        <v>218</v>
      </c>
      <c r="C30" s="15">
        <v>7606114295</v>
      </c>
      <c r="D30" s="16" t="s">
        <v>370</v>
      </c>
      <c r="E30" s="17" t="s">
        <v>551</v>
      </c>
      <c r="F30" s="18" t="s">
        <v>276</v>
      </c>
      <c r="G30" s="19" t="s">
        <v>88</v>
      </c>
      <c r="H30" s="19">
        <v>3542.47</v>
      </c>
      <c r="I30" s="19">
        <v>3662.48</v>
      </c>
      <c r="J30" s="20" t="str">
        <f t="shared" si="0"/>
        <v/>
      </c>
      <c r="K30" s="20">
        <f t="shared" si="1"/>
        <v>103.38774922582266</v>
      </c>
      <c r="L30" s="19">
        <v>3289.5</v>
      </c>
      <c r="M30" s="19">
        <v>3289.5</v>
      </c>
      <c r="N30" s="19">
        <v>3486.57</v>
      </c>
      <c r="O30" s="20">
        <f t="shared" si="6"/>
        <v>100</v>
      </c>
      <c r="P30" s="20">
        <f t="shared" si="7"/>
        <v>105.99088007295943</v>
      </c>
      <c r="Q30" s="116"/>
    </row>
    <row r="31" spans="1:17" x14ac:dyDescent="0.2">
      <c r="A31" s="121"/>
      <c r="B31" s="59" t="s">
        <v>78</v>
      </c>
      <c r="C31" s="15">
        <v>3704562555</v>
      </c>
      <c r="D31" s="16"/>
      <c r="E31" s="17"/>
      <c r="F31" s="18"/>
      <c r="G31" s="19"/>
      <c r="H31" s="19"/>
      <c r="I31" s="19"/>
      <c r="J31" s="20"/>
      <c r="K31" s="20"/>
      <c r="L31" s="19"/>
      <c r="M31" s="19"/>
      <c r="N31" s="19"/>
      <c r="O31" s="20"/>
      <c r="P31" s="20"/>
      <c r="Q31" s="116" t="s">
        <v>445</v>
      </c>
    </row>
    <row r="32" spans="1:17" x14ac:dyDescent="0.2">
      <c r="A32" s="121"/>
      <c r="B32" s="14" t="s">
        <v>211</v>
      </c>
      <c r="C32" s="15">
        <v>3704562555</v>
      </c>
      <c r="D32" s="16" t="s">
        <v>327</v>
      </c>
      <c r="E32" s="17" t="s">
        <v>324</v>
      </c>
      <c r="F32" s="18" t="s">
        <v>276</v>
      </c>
      <c r="G32" s="19">
        <v>4335.7700000000004</v>
      </c>
      <c r="H32" s="19">
        <v>4335.7700000000004</v>
      </c>
      <c r="I32" s="19">
        <v>5478.13</v>
      </c>
      <c r="J32" s="20">
        <f t="shared" ref="J32:J72" si="8">IFERROR(H32/G32*100,"")</f>
        <v>100</v>
      </c>
      <c r="K32" s="20">
        <f t="shared" ref="K32:K72" si="9">IFERROR(I32/H32*100,"")</f>
        <v>126.34733853502375</v>
      </c>
      <c r="L32" s="20" t="s">
        <v>88</v>
      </c>
      <c r="M32" s="20" t="s">
        <v>88</v>
      </c>
      <c r="N32" s="20" t="s">
        <v>88</v>
      </c>
      <c r="O32" s="20" t="str">
        <f t="shared" ref="O32:O66" si="10">IFERROR(M32/L32*100,"")</f>
        <v/>
      </c>
      <c r="P32" s="20" t="str">
        <f t="shared" ref="P32:P66" si="11">IFERROR(N32/M32*100,"")</f>
        <v/>
      </c>
      <c r="Q32" s="116"/>
    </row>
    <row r="33" spans="1:17" x14ac:dyDescent="0.2">
      <c r="A33" s="121"/>
      <c r="B33" s="14" t="s">
        <v>212</v>
      </c>
      <c r="C33" s="15">
        <v>3704562555</v>
      </c>
      <c r="D33" s="16" t="s">
        <v>327</v>
      </c>
      <c r="E33" s="17" t="s">
        <v>324</v>
      </c>
      <c r="F33" s="18" t="s">
        <v>276</v>
      </c>
      <c r="G33" s="19">
        <v>3548.3</v>
      </c>
      <c r="H33" s="19">
        <v>3548.3</v>
      </c>
      <c r="I33" s="19">
        <v>4683.5600000000004</v>
      </c>
      <c r="J33" s="20">
        <f t="shared" si="8"/>
        <v>100</v>
      </c>
      <c r="K33" s="20">
        <f t="shared" si="9"/>
        <v>131.99447622805286</v>
      </c>
      <c r="L33" s="19">
        <v>3227.91</v>
      </c>
      <c r="M33" s="19">
        <v>3227.91</v>
      </c>
      <c r="N33" s="19">
        <v>3486.57</v>
      </c>
      <c r="O33" s="20">
        <f t="shared" si="10"/>
        <v>100</v>
      </c>
      <c r="P33" s="20">
        <f t="shared" si="11"/>
        <v>108.01323456973708</v>
      </c>
      <c r="Q33" s="116"/>
    </row>
    <row r="34" spans="1:17" x14ac:dyDescent="0.2">
      <c r="A34" s="121"/>
      <c r="B34" s="14" t="s">
        <v>213</v>
      </c>
      <c r="C34" s="15">
        <v>3704562555</v>
      </c>
      <c r="D34" s="16" t="s">
        <v>327</v>
      </c>
      <c r="E34" s="17" t="s">
        <v>552</v>
      </c>
      <c r="F34" s="18" t="s">
        <v>276</v>
      </c>
      <c r="G34" s="19">
        <v>8118.29</v>
      </c>
      <c r="H34" s="19">
        <v>8118.29</v>
      </c>
      <c r="I34" s="19">
        <v>9854.2800000000007</v>
      </c>
      <c r="J34" s="20">
        <f t="shared" si="8"/>
        <v>100</v>
      </c>
      <c r="K34" s="20">
        <f t="shared" si="9"/>
        <v>121.38369040770903</v>
      </c>
      <c r="L34" s="19">
        <v>3298.6</v>
      </c>
      <c r="M34" s="19">
        <v>3298.6</v>
      </c>
      <c r="N34" s="19">
        <v>3486.57</v>
      </c>
      <c r="O34" s="20">
        <f t="shared" si="10"/>
        <v>100</v>
      </c>
      <c r="P34" s="20">
        <f t="shared" si="11"/>
        <v>105.69847814224218</v>
      </c>
      <c r="Q34" s="116"/>
    </row>
    <row r="35" spans="1:17" x14ac:dyDescent="0.2">
      <c r="A35" s="121"/>
      <c r="B35" s="14" t="s">
        <v>215</v>
      </c>
      <c r="C35" s="15">
        <v>3704562555</v>
      </c>
      <c r="D35" s="16" t="s">
        <v>327</v>
      </c>
      <c r="E35" s="17" t="s">
        <v>324</v>
      </c>
      <c r="F35" s="18" t="s">
        <v>276</v>
      </c>
      <c r="G35" s="19">
        <v>2764.83</v>
      </c>
      <c r="H35" s="19">
        <v>2764.83</v>
      </c>
      <c r="I35" s="19">
        <v>3599.68</v>
      </c>
      <c r="J35" s="20">
        <f t="shared" si="8"/>
        <v>100</v>
      </c>
      <c r="K35" s="20">
        <f t="shared" si="9"/>
        <v>130.19534654933577</v>
      </c>
      <c r="L35" s="19">
        <v>3191.99</v>
      </c>
      <c r="M35" s="19">
        <v>3191.99</v>
      </c>
      <c r="N35" s="19">
        <v>3486.57</v>
      </c>
      <c r="O35" s="20">
        <f t="shared" si="10"/>
        <v>100</v>
      </c>
      <c r="P35" s="20">
        <f t="shared" si="11"/>
        <v>109.22872565390244</v>
      </c>
      <c r="Q35" s="116"/>
    </row>
    <row r="36" spans="1:17" x14ac:dyDescent="0.2">
      <c r="A36" s="121"/>
      <c r="B36" s="14" t="s">
        <v>216</v>
      </c>
      <c r="C36" s="15">
        <v>3704562555</v>
      </c>
      <c r="D36" s="16" t="s">
        <v>327</v>
      </c>
      <c r="E36" s="17" t="s">
        <v>324</v>
      </c>
      <c r="F36" s="18" t="s">
        <v>276</v>
      </c>
      <c r="G36" s="19">
        <v>2256.6</v>
      </c>
      <c r="H36" s="19">
        <v>2256.6</v>
      </c>
      <c r="I36" s="19">
        <v>3452.4</v>
      </c>
      <c r="J36" s="20">
        <f t="shared" si="8"/>
        <v>100</v>
      </c>
      <c r="K36" s="20">
        <f t="shared" si="9"/>
        <v>152.99122573783569</v>
      </c>
      <c r="L36" s="19">
        <v>2707.92</v>
      </c>
      <c r="M36" s="19">
        <v>2707.92</v>
      </c>
      <c r="N36" s="19">
        <v>3078.91</v>
      </c>
      <c r="O36" s="20">
        <f t="shared" si="10"/>
        <v>100</v>
      </c>
      <c r="P36" s="20">
        <f t="shared" si="11"/>
        <v>113.70018316641554</v>
      </c>
      <c r="Q36" s="116"/>
    </row>
    <row r="37" spans="1:17" x14ac:dyDescent="0.2">
      <c r="A37" s="121"/>
      <c r="B37" s="59" t="s">
        <v>532</v>
      </c>
      <c r="C37" s="15">
        <v>370142619102</v>
      </c>
      <c r="D37" s="16"/>
      <c r="E37" s="17"/>
      <c r="F37" s="18"/>
      <c r="G37" s="19"/>
      <c r="H37" s="19"/>
      <c r="I37" s="19"/>
      <c r="J37" s="20" t="str">
        <f t="shared" si="8"/>
        <v/>
      </c>
      <c r="K37" s="20" t="str">
        <f t="shared" si="9"/>
        <v/>
      </c>
      <c r="L37" s="19"/>
      <c r="M37" s="19"/>
      <c r="N37" s="19"/>
      <c r="O37" s="20" t="str">
        <f t="shared" si="10"/>
        <v/>
      </c>
      <c r="P37" s="20" t="str">
        <f t="shared" si="11"/>
        <v/>
      </c>
      <c r="Q37" s="116" t="s">
        <v>341</v>
      </c>
    </row>
    <row r="38" spans="1:17" x14ac:dyDescent="0.2">
      <c r="A38" s="121"/>
      <c r="B38" s="14" t="s">
        <v>214</v>
      </c>
      <c r="C38" s="15">
        <v>370142619102</v>
      </c>
      <c r="D38" s="16" t="s">
        <v>340</v>
      </c>
      <c r="E38" s="17" t="s">
        <v>324</v>
      </c>
      <c r="F38" s="18" t="s">
        <v>138</v>
      </c>
      <c r="G38" s="19">
        <v>5064.34</v>
      </c>
      <c r="H38" s="19">
        <v>5064.34</v>
      </c>
      <c r="I38" s="19">
        <v>5626.73</v>
      </c>
      <c r="J38" s="20">
        <f t="shared" si="8"/>
        <v>100</v>
      </c>
      <c r="K38" s="20">
        <f t="shared" si="9"/>
        <v>111.10490211952593</v>
      </c>
      <c r="L38" s="19">
        <v>3298.6</v>
      </c>
      <c r="M38" s="19">
        <v>3298.6</v>
      </c>
      <c r="N38" s="19">
        <v>3486.57</v>
      </c>
      <c r="O38" s="20">
        <f t="shared" si="10"/>
        <v>100</v>
      </c>
      <c r="P38" s="20">
        <f t="shared" si="11"/>
        <v>105.69847814224218</v>
      </c>
      <c r="Q38" s="116"/>
    </row>
    <row r="39" spans="1:17" ht="16.5" thickBot="1" x14ac:dyDescent="0.25">
      <c r="A39" s="122"/>
      <c r="B39" s="24" t="s">
        <v>213</v>
      </c>
      <c r="C39" s="25">
        <v>370142619102</v>
      </c>
      <c r="D39" s="26" t="s">
        <v>534</v>
      </c>
      <c r="E39" s="27" t="s">
        <v>553</v>
      </c>
      <c r="F39" s="28" t="s">
        <v>138</v>
      </c>
      <c r="G39" s="29"/>
      <c r="H39" s="29"/>
      <c r="I39" s="29">
        <v>5406.95</v>
      </c>
      <c r="J39" s="30"/>
      <c r="K39" s="30"/>
      <c r="L39" s="29"/>
      <c r="M39" s="29"/>
      <c r="N39" s="29">
        <v>3486.57</v>
      </c>
      <c r="O39" s="30"/>
      <c r="P39" s="30"/>
      <c r="Q39" s="31" t="s">
        <v>539</v>
      </c>
    </row>
    <row r="40" spans="1:17" ht="30" customHeight="1" x14ac:dyDescent="0.2">
      <c r="A40" s="134" t="s">
        <v>22</v>
      </c>
      <c r="B40" s="32" t="s">
        <v>144</v>
      </c>
      <c r="C40" s="33">
        <v>3710004206</v>
      </c>
      <c r="D40" s="34" t="s">
        <v>323</v>
      </c>
      <c r="E40" s="35" t="s">
        <v>554</v>
      </c>
      <c r="F40" s="36" t="s">
        <v>138</v>
      </c>
      <c r="G40" s="38">
        <v>3454.42</v>
      </c>
      <c r="H40" s="38">
        <v>3454.42</v>
      </c>
      <c r="I40" s="38"/>
      <c r="J40" s="60">
        <f t="shared" si="8"/>
        <v>100</v>
      </c>
      <c r="K40" s="60">
        <f t="shared" si="9"/>
        <v>0</v>
      </c>
      <c r="L40" s="38">
        <v>3289.5</v>
      </c>
      <c r="M40" s="38">
        <v>3289.5</v>
      </c>
      <c r="N40" s="38"/>
      <c r="O40" s="60">
        <f t="shared" si="10"/>
        <v>100</v>
      </c>
      <c r="P40" s="60">
        <f t="shared" si="11"/>
        <v>0</v>
      </c>
      <c r="Q40" s="61" t="s">
        <v>325</v>
      </c>
    </row>
    <row r="41" spans="1:17" x14ac:dyDescent="0.2">
      <c r="A41" s="118"/>
      <c r="B41" s="22" t="s">
        <v>145</v>
      </c>
      <c r="C41" s="15">
        <v>3710004414</v>
      </c>
      <c r="D41" s="16" t="s">
        <v>323</v>
      </c>
      <c r="E41" s="17" t="s">
        <v>324</v>
      </c>
      <c r="F41" s="18" t="s">
        <v>138</v>
      </c>
      <c r="G41" s="19">
        <v>9484.76</v>
      </c>
      <c r="H41" s="19">
        <v>9484.76</v>
      </c>
      <c r="I41" s="19">
        <v>11380.65</v>
      </c>
      <c r="J41" s="20">
        <f t="shared" si="8"/>
        <v>100</v>
      </c>
      <c r="K41" s="20">
        <f t="shared" si="9"/>
        <v>119.98880309043139</v>
      </c>
      <c r="L41" s="19">
        <v>3289.5</v>
      </c>
      <c r="M41" s="19">
        <v>3289.5</v>
      </c>
      <c r="N41" s="19">
        <v>3486.57</v>
      </c>
      <c r="O41" s="20">
        <f t="shared" si="10"/>
        <v>100</v>
      </c>
      <c r="P41" s="20">
        <f t="shared" si="11"/>
        <v>105.99088007295943</v>
      </c>
      <c r="Q41" s="21" t="s">
        <v>326</v>
      </c>
    </row>
    <row r="42" spans="1:17" x14ac:dyDescent="0.2">
      <c r="A42" s="118"/>
      <c r="B42" s="22" t="s">
        <v>63</v>
      </c>
      <c r="C42" s="15">
        <v>3702008951</v>
      </c>
      <c r="D42" s="16"/>
      <c r="E42" s="17"/>
      <c r="F42" s="18"/>
      <c r="G42" s="19"/>
      <c r="H42" s="19"/>
      <c r="I42" s="19"/>
      <c r="J42" s="20" t="str">
        <f t="shared" si="8"/>
        <v/>
      </c>
      <c r="K42" s="20" t="str">
        <f t="shared" si="9"/>
        <v/>
      </c>
      <c r="L42" s="20"/>
      <c r="M42" s="20"/>
      <c r="N42" s="20"/>
      <c r="O42" s="20" t="str">
        <f t="shared" si="10"/>
        <v/>
      </c>
      <c r="P42" s="20" t="str">
        <f t="shared" si="11"/>
        <v/>
      </c>
      <c r="Q42" s="116" t="s">
        <v>365</v>
      </c>
    </row>
    <row r="43" spans="1:17" ht="47.25" x14ac:dyDescent="0.2">
      <c r="A43" s="118"/>
      <c r="B43" s="14" t="s">
        <v>146</v>
      </c>
      <c r="C43" s="15">
        <v>3702008951</v>
      </c>
      <c r="D43" s="16" t="s">
        <v>332</v>
      </c>
      <c r="E43" s="17" t="s">
        <v>324</v>
      </c>
      <c r="F43" s="18" t="s">
        <v>139</v>
      </c>
      <c r="G43" s="19">
        <v>1812.94</v>
      </c>
      <c r="H43" s="19">
        <v>1812.94</v>
      </c>
      <c r="I43" s="19">
        <v>2211.6999999999998</v>
      </c>
      <c r="J43" s="20">
        <f t="shared" si="8"/>
        <v>100</v>
      </c>
      <c r="K43" s="20">
        <f t="shared" si="9"/>
        <v>121.99521219676326</v>
      </c>
      <c r="L43" s="20"/>
      <c r="M43" s="20"/>
      <c r="N43" s="20"/>
      <c r="O43" s="20" t="str">
        <f t="shared" si="10"/>
        <v/>
      </c>
      <c r="P43" s="20" t="str">
        <f t="shared" si="11"/>
        <v/>
      </c>
      <c r="Q43" s="116"/>
    </row>
    <row r="44" spans="1:17" ht="47.25" x14ac:dyDescent="0.2">
      <c r="A44" s="118"/>
      <c r="B44" s="14" t="s">
        <v>266</v>
      </c>
      <c r="C44" s="15">
        <v>3702008951</v>
      </c>
      <c r="D44" s="16" t="s">
        <v>332</v>
      </c>
      <c r="E44" s="17" t="s">
        <v>324</v>
      </c>
      <c r="F44" s="18" t="s">
        <v>276</v>
      </c>
      <c r="G44" s="19">
        <v>2651.4</v>
      </c>
      <c r="H44" s="19">
        <v>2651.4</v>
      </c>
      <c r="I44" s="19">
        <v>2807.79</v>
      </c>
      <c r="J44" s="20">
        <f t="shared" si="8"/>
        <v>100</v>
      </c>
      <c r="K44" s="20">
        <f t="shared" si="9"/>
        <v>105.89839330165196</v>
      </c>
      <c r="L44" s="19">
        <v>3181.68</v>
      </c>
      <c r="M44" s="19">
        <v>3181.68</v>
      </c>
      <c r="N44" s="19">
        <v>3369.35</v>
      </c>
      <c r="O44" s="20">
        <f t="shared" si="10"/>
        <v>100</v>
      </c>
      <c r="P44" s="20">
        <f t="shared" si="11"/>
        <v>105.89845616152473</v>
      </c>
      <c r="Q44" s="116"/>
    </row>
    <row r="45" spans="1:17" x14ac:dyDescent="0.2">
      <c r="A45" s="118"/>
      <c r="B45" s="22" t="s">
        <v>147</v>
      </c>
      <c r="C45" s="15">
        <v>3702237126</v>
      </c>
      <c r="D45" s="16" t="s">
        <v>327</v>
      </c>
      <c r="E45" s="17" t="s">
        <v>324</v>
      </c>
      <c r="F45" s="18" t="s">
        <v>139</v>
      </c>
      <c r="G45" s="19">
        <v>5962.62</v>
      </c>
      <c r="H45" s="19">
        <v>5962.62</v>
      </c>
      <c r="I45" s="19">
        <v>5962.62</v>
      </c>
      <c r="J45" s="20">
        <f t="shared" si="8"/>
        <v>100</v>
      </c>
      <c r="K45" s="20">
        <f t="shared" si="9"/>
        <v>100</v>
      </c>
      <c r="L45" s="45"/>
      <c r="M45" s="45"/>
      <c r="N45" s="45"/>
      <c r="O45" s="45" t="str">
        <f t="shared" si="10"/>
        <v/>
      </c>
      <c r="P45" s="45" t="str">
        <f t="shared" si="11"/>
        <v/>
      </c>
      <c r="Q45" s="21" t="s">
        <v>329</v>
      </c>
    </row>
    <row r="46" spans="1:17" x14ac:dyDescent="0.2">
      <c r="A46" s="118"/>
      <c r="B46" s="22" t="s">
        <v>318</v>
      </c>
      <c r="C46" s="15">
        <v>3700008096</v>
      </c>
      <c r="D46" s="16"/>
      <c r="E46" s="17"/>
      <c r="F46" s="18"/>
      <c r="G46" s="19"/>
      <c r="H46" s="19"/>
      <c r="I46" s="19"/>
      <c r="J46" s="20" t="str">
        <f t="shared" si="8"/>
        <v/>
      </c>
      <c r="K46" s="20" t="str">
        <f t="shared" si="9"/>
        <v/>
      </c>
      <c r="L46" s="19"/>
      <c r="M46" s="19"/>
      <c r="N46" s="19"/>
      <c r="O46" s="20" t="str">
        <f t="shared" si="10"/>
        <v/>
      </c>
      <c r="P46" s="20" t="str">
        <f t="shared" si="11"/>
        <v/>
      </c>
      <c r="Q46" s="21"/>
    </row>
    <row r="47" spans="1:17" ht="31.5" x14ac:dyDescent="0.2">
      <c r="A47" s="118"/>
      <c r="B47" s="14" t="s">
        <v>369</v>
      </c>
      <c r="C47" s="15">
        <v>3700008096</v>
      </c>
      <c r="D47" s="16" t="s">
        <v>334</v>
      </c>
      <c r="E47" s="17" t="s">
        <v>324</v>
      </c>
      <c r="F47" s="18" t="s">
        <v>276</v>
      </c>
      <c r="G47" s="19">
        <v>10531.08</v>
      </c>
      <c r="H47" s="19">
        <v>10531.08</v>
      </c>
      <c r="I47" s="19">
        <v>12732.46</v>
      </c>
      <c r="J47" s="20">
        <f t="shared" si="8"/>
        <v>100</v>
      </c>
      <c r="K47" s="20">
        <f t="shared" si="9"/>
        <v>120.90364900845876</v>
      </c>
      <c r="L47" s="19">
        <v>3289.5</v>
      </c>
      <c r="M47" s="19">
        <v>3289.5</v>
      </c>
      <c r="N47" s="19">
        <v>3486.57</v>
      </c>
      <c r="O47" s="20">
        <f t="shared" si="10"/>
        <v>100</v>
      </c>
      <c r="P47" s="20">
        <f t="shared" si="11"/>
        <v>105.99088007295943</v>
      </c>
      <c r="Q47" s="116" t="s">
        <v>372</v>
      </c>
    </row>
    <row r="48" spans="1:17" x14ac:dyDescent="0.2">
      <c r="A48" s="118"/>
      <c r="B48" s="14" t="s">
        <v>368</v>
      </c>
      <c r="C48" s="15">
        <v>3700008096</v>
      </c>
      <c r="D48" s="16" t="s">
        <v>334</v>
      </c>
      <c r="E48" s="17" t="s">
        <v>324</v>
      </c>
      <c r="F48" s="18" t="s">
        <v>276</v>
      </c>
      <c r="G48" s="19">
        <v>10071.969999999999</v>
      </c>
      <c r="H48" s="19">
        <v>10071.969999999999</v>
      </c>
      <c r="I48" s="19">
        <v>12335.88</v>
      </c>
      <c r="J48" s="20">
        <f t="shared" si="8"/>
        <v>100</v>
      </c>
      <c r="K48" s="20">
        <f t="shared" si="9"/>
        <v>122.47733065130258</v>
      </c>
      <c r="L48" s="19">
        <v>3289.5</v>
      </c>
      <c r="M48" s="19">
        <v>3289.5</v>
      </c>
      <c r="N48" s="19">
        <v>3486.57</v>
      </c>
      <c r="O48" s="20">
        <f t="shared" si="10"/>
        <v>100</v>
      </c>
      <c r="P48" s="20">
        <f t="shared" si="11"/>
        <v>105.99088007295943</v>
      </c>
      <c r="Q48" s="116"/>
    </row>
    <row r="49" spans="1:17" x14ac:dyDescent="0.2">
      <c r="A49" s="118"/>
      <c r="B49" s="14" t="s">
        <v>514</v>
      </c>
      <c r="C49" s="15">
        <v>3700008096</v>
      </c>
      <c r="D49" s="16" t="s">
        <v>370</v>
      </c>
      <c r="E49" s="17" t="s">
        <v>554</v>
      </c>
      <c r="F49" s="18" t="s">
        <v>276</v>
      </c>
      <c r="G49" s="19">
        <v>11797.19</v>
      </c>
      <c r="H49" s="19">
        <v>11797.19</v>
      </c>
      <c r="I49" s="19">
        <v>13451.37</v>
      </c>
      <c r="J49" s="20">
        <f t="shared" si="8"/>
        <v>100</v>
      </c>
      <c r="K49" s="20">
        <f t="shared" si="9"/>
        <v>114.02181366918734</v>
      </c>
      <c r="L49" s="19">
        <v>3289.5</v>
      </c>
      <c r="M49" s="19">
        <v>3289.5</v>
      </c>
      <c r="N49" s="19">
        <v>3486.57</v>
      </c>
      <c r="O49" s="20">
        <f t="shared" si="10"/>
        <v>100</v>
      </c>
      <c r="P49" s="20">
        <f t="shared" si="11"/>
        <v>105.99088007295943</v>
      </c>
      <c r="Q49" s="21" t="s">
        <v>371</v>
      </c>
    </row>
    <row r="50" spans="1:17" x14ac:dyDescent="0.2">
      <c r="A50" s="131"/>
      <c r="B50" s="14" t="s">
        <v>513</v>
      </c>
      <c r="C50" s="15">
        <v>3700008096</v>
      </c>
      <c r="D50" s="16" t="s">
        <v>370</v>
      </c>
      <c r="E50" s="49" t="s">
        <v>555</v>
      </c>
      <c r="F50" s="18" t="s">
        <v>276</v>
      </c>
      <c r="G50" s="52"/>
      <c r="H50" s="19">
        <v>4854.32</v>
      </c>
      <c r="I50" s="19">
        <v>4977.29</v>
      </c>
      <c r="J50" s="20" t="str">
        <f t="shared" ref="J50" si="12">IFERROR(H50/G50*100,"")</f>
        <v/>
      </c>
      <c r="K50" s="20">
        <f t="shared" ref="K50" si="13">IFERROR(I50/H50*100,"")</f>
        <v>102.53320753473196</v>
      </c>
      <c r="L50" s="52"/>
      <c r="M50" s="19">
        <v>3289.5</v>
      </c>
      <c r="N50" s="19">
        <v>3486.57</v>
      </c>
      <c r="O50" s="20" t="str">
        <f t="shared" ref="O50" si="14">IFERROR(M50/L50*100,"")</f>
        <v/>
      </c>
      <c r="P50" s="20">
        <f t="shared" ref="P50" si="15">IFERROR(N50/M50*100,"")</f>
        <v>105.99088007295943</v>
      </c>
      <c r="Q50" s="54" t="s">
        <v>515</v>
      </c>
    </row>
    <row r="51" spans="1:17" ht="32.25" thickBot="1" x14ac:dyDescent="0.25">
      <c r="A51" s="119"/>
      <c r="B51" s="62" t="s">
        <v>319</v>
      </c>
      <c r="C51" s="25">
        <v>3700008096</v>
      </c>
      <c r="D51" s="26" t="s">
        <v>334</v>
      </c>
      <c r="E51" s="27" t="s">
        <v>324</v>
      </c>
      <c r="F51" s="28" t="s">
        <v>139</v>
      </c>
      <c r="G51" s="29">
        <v>353.63</v>
      </c>
      <c r="H51" s="29">
        <v>353.63</v>
      </c>
      <c r="I51" s="29">
        <v>407.59</v>
      </c>
      <c r="J51" s="30">
        <f t="shared" si="8"/>
        <v>100</v>
      </c>
      <c r="K51" s="30">
        <f t="shared" si="9"/>
        <v>115.25888640669626</v>
      </c>
      <c r="L51" s="29" t="s">
        <v>88</v>
      </c>
      <c r="M51" s="29" t="s">
        <v>88</v>
      </c>
      <c r="N51" s="29" t="s">
        <v>88</v>
      </c>
      <c r="O51" s="30" t="str">
        <f t="shared" si="10"/>
        <v/>
      </c>
      <c r="P51" s="30" t="str">
        <f t="shared" si="11"/>
        <v/>
      </c>
      <c r="Q51" s="31" t="s">
        <v>372</v>
      </c>
    </row>
    <row r="52" spans="1:17" x14ac:dyDescent="0.2">
      <c r="A52" s="117" t="s">
        <v>23</v>
      </c>
      <c r="B52" s="6" t="s">
        <v>148</v>
      </c>
      <c r="C52" s="7">
        <v>3711024251</v>
      </c>
      <c r="D52" s="8"/>
      <c r="E52" s="43"/>
      <c r="F52" s="10"/>
      <c r="G52" s="11"/>
      <c r="H52" s="11"/>
      <c r="I52" s="11"/>
      <c r="J52" s="12" t="str">
        <f t="shared" si="8"/>
        <v/>
      </c>
      <c r="K52" s="12" t="str">
        <f t="shared" si="9"/>
        <v/>
      </c>
      <c r="L52" s="12"/>
      <c r="M52" s="12"/>
      <c r="N52" s="12"/>
      <c r="O52" s="12" t="str">
        <f t="shared" si="10"/>
        <v/>
      </c>
      <c r="P52" s="12" t="str">
        <f t="shared" si="11"/>
        <v/>
      </c>
      <c r="Q52" s="126" t="s">
        <v>417</v>
      </c>
    </row>
    <row r="53" spans="1:17" x14ac:dyDescent="0.2">
      <c r="A53" s="118"/>
      <c r="B53" s="14" t="s">
        <v>219</v>
      </c>
      <c r="C53" s="15">
        <v>3711024251</v>
      </c>
      <c r="D53" s="16" t="s">
        <v>327</v>
      </c>
      <c r="E53" s="17" t="s">
        <v>324</v>
      </c>
      <c r="F53" s="18" t="s">
        <v>138</v>
      </c>
      <c r="G53" s="19">
        <v>5918.4</v>
      </c>
      <c r="H53" s="19">
        <v>3907.76</v>
      </c>
      <c r="I53" s="19">
        <v>4056.41</v>
      </c>
      <c r="J53" s="20">
        <f t="shared" si="8"/>
        <v>66.027304676939721</v>
      </c>
      <c r="K53" s="20">
        <f t="shared" si="9"/>
        <v>103.80396953753556</v>
      </c>
      <c r="L53" s="19">
        <v>3059.47</v>
      </c>
      <c r="M53" s="19">
        <v>3059.47</v>
      </c>
      <c r="N53" s="19">
        <v>3478.62</v>
      </c>
      <c r="O53" s="20">
        <f t="shared" si="10"/>
        <v>100</v>
      </c>
      <c r="P53" s="20">
        <f t="shared" si="11"/>
        <v>113.70008530889338</v>
      </c>
      <c r="Q53" s="116"/>
    </row>
    <row r="54" spans="1:17" x14ac:dyDescent="0.2">
      <c r="A54" s="118"/>
      <c r="B54" s="14" t="s">
        <v>220</v>
      </c>
      <c r="C54" s="15">
        <v>3711024251</v>
      </c>
      <c r="D54" s="16" t="s">
        <v>327</v>
      </c>
      <c r="E54" s="17" t="s">
        <v>324</v>
      </c>
      <c r="F54" s="18" t="s">
        <v>138</v>
      </c>
      <c r="G54" s="19">
        <v>5984.67</v>
      </c>
      <c r="H54" s="19">
        <v>5984.67</v>
      </c>
      <c r="I54" s="19">
        <v>14212.85</v>
      </c>
      <c r="J54" s="20">
        <f t="shared" si="8"/>
        <v>100</v>
      </c>
      <c r="K54" s="20">
        <f t="shared" si="9"/>
        <v>237.48761418758261</v>
      </c>
      <c r="L54" s="20" t="s">
        <v>88</v>
      </c>
      <c r="M54" s="20" t="s">
        <v>88</v>
      </c>
      <c r="N54" s="20" t="s">
        <v>88</v>
      </c>
      <c r="O54" s="20" t="str">
        <f t="shared" si="10"/>
        <v/>
      </c>
      <c r="P54" s="20" t="str">
        <f t="shared" si="11"/>
        <v/>
      </c>
      <c r="Q54" s="116"/>
    </row>
    <row r="55" spans="1:17" x14ac:dyDescent="0.2">
      <c r="A55" s="118"/>
      <c r="B55" s="14" t="s">
        <v>221</v>
      </c>
      <c r="C55" s="15">
        <v>3711024251</v>
      </c>
      <c r="D55" s="16" t="s">
        <v>327</v>
      </c>
      <c r="E55" s="17" t="s">
        <v>324</v>
      </c>
      <c r="F55" s="18" t="s">
        <v>138</v>
      </c>
      <c r="G55" s="19">
        <v>2358.0700000000002</v>
      </c>
      <c r="H55" s="19">
        <v>2070.83</v>
      </c>
      <c r="I55" s="19">
        <v>2212.7399999999998</v>
      </c>
      <c r="J55" s="20">
        <f t="shared" si="8"/>
        <v>87.818851857663248</v>
      </c>
      <c r="K55" s="20">
        <f t="shared" si="9"/>
        <v>106.85280781136066</v>
      </c>
      <c r="L55" s="19">
        <v>1689.13</v>
      </c>
      <c r="M55" s="19">
        <v>1689.13</v>
      </c>
      <c r="N55" s="19">
        <v>1920.54</v>
      </c>
      <c r="O55" s="20">
        <f t="shared" si="10"/>
        <v>100</v>
      </c>
      <c r="P55" s="20">
        <f t="shared" si="11"/>
        <v>113.69995204631968</v>
      </c>
      <c r="Q55" s="116"/>
    </row>
    <row r="56" spans="1:17" x14ac:dyDescent="0.2">
      <c r="A56" s="118"/>
      <c r="B56" s="14" t="s">
        <v>222</v>
      </c>
      <c r="C56" s="15">
        <v>3711024251</v>
      </c>
      <c r="D56" s="16" t="s">
        <v>327</v>
      </c>
      <c r="E56" s="17" t="s">
        <v>324</v>
      </c>
      <c r="F56" s="18" t="s">
        <v>138</v>
      </c>
      <c r="G56" s="19">
        <v>7177.37</v>
      </c>
      <c r="H56" s="19">
        <v>7177.37</v>
      </c>
      <c r="I56" s="19">
        <v>8353.84</v>
      </c>
      <c r="J56" s="20">
        <f t="shared" si="8"/>
        <v>100</v>
      </c>
      <c r="K56" s="20">
        <f t="shared" si="9"/>
        <v>116.39138012949033</v>
      </c>
      <c r="L56" s="19">
        <v>3289.5</v>
      </c>
      <c r="M56" s="19">
        <v>3289.5</v>
      </c>
      <c r="N56" s="19">
        <v>3486.57</v>
      </c>
      <c r="O56" s="20">
        <f t="shared" si="10"/>
        <v>100</v>
      </c>
      <c r="P56" s="20">
        <f t="shared" si="11"/>
        <v>105.99088007295943</v>
      </c>
      <c r="Q56" s="116"/>
    </row>
    <row r="57" spans="1:17" x14ac:dyDescent="0.2">
      <c r="A57" s="118"/>
      <c r="B57" s="14" t="s">
        <v>302</v>
      </c>
      <c r="C57" s="15">
        <v>3711024251</v>
      </c>
      <c r="D57" s="16" t="s">
        <v>334</v>
      </c>
      <c r="E57" s="17" t="s">
        <v>324</v>
      </c>
      <c r="F57" s="18" t="s">
        <v>138</v>
      </c>
      <c r="G57" s="19">
        <v>8069.69</v>
      </c>
      <c r="H57" s="19">
        <v>8069.69</v>
      </c>
      <c r="I57" s="19">
        <v>12456.3</v>
      </c>
      <c r="J57" s="20">
        <f t="shared" si="8"/>
        <v>100</v>
      </c>
      <c r="K57" s="20">
        <f t="shared" si="9"/>
        <v>154.35908938261568</v>
      </c>
      <c r="L57" s="19">
        <v>2089.36</v>
      </c>
      <c r="M57" s="19">
        <v>2089.36</v>
      </c>
      <c r="N57" s="19">
        <v>2375.6</v>
      </c>
      <c r="O57" s="20">
        <f t="shared" si="10"/>
        <v>100</v>
      </c>
      <c r="P57" s="20">
        <f t="shared" si="11"/>
        <v>113.69988896121299</v>
      </c>
      <c r="Q57" s="21" t="s">
        <v>418</v>
      </c>
    </row>
    <row r="58" spans="1:17" x14ac:dyDescent="0.2">
      <c r="A58" s="118"/>
      <c r="B58" s="22" t="s">
        <v>77</v>
      </c>
      <c r="C58" s="15">
        <v>3711003188</v>
      </c>
      <c r="D58" s="16" t="s">
        <v>327</v>
      </c>
      <c r="E58" s="17" t="s">
        <v>324</v>
      </c>
      <c r="F58" s="18" t="s">
        <v>276</v>
      </c>
      <c r="G58" s="19">
        <v>2850.05</v>
      </c>
      <c r="H58" s="19">
        <v>2850.05</v>
      </c>
      <c r="I58" s="19">
        <v>3268.36</v>
      </c>
      <c r="J58" s="20">
        <f t="shared" si="8"/>
        <v>100</v>
      </c>
      <c r="K58" s="20">
        <f t="shared" si="9"/>
        <v>114.67728636339713</v>
      </c>
      <c r="L58" s="19">
        <v>2223.2199999999998</v>
      </c>
      <c r="M58" s="19">
        <v>2223.2199999999998</v>
      </c>
      <c r="N58" s="19">
        <v>2527.8000000000002</v>
      </c>
      <c r="O58" s="20">
        <f t="shared" si="10"/>
        <v>100</v>
      </c>
      <c r="P58" s="20">
        <f t="shared" si="11"/>
        <v>113.69994872302338</v>
      </c>
      <c r="Q58" s="21" t="s">
        <v>461</v>
      </c>
    </row>
    <row r="59" spans="1:17" x14ac:dyDescent="0.2">
      <c r="A59" s="118"/>
      <c r="B59" s="59" t="s">
        <v>113</v>
      </c>
      <c r="C59" s="15">
        <v>3702597104</v>
      </c>
      <c r="D59" s="16" t="s">
        <v>327</v>
      </c>
      <c r="E59" s="17" t="s">
        <v>324</v>
      </c>
      <c r="F59" s="18" t="s">
        <v>276</v>
      </c>
      <c r="G59" s="19">
        <v>2186.61</v>
      </c>
      <c r="H59" s="19">
        <v>2186.61</v>
      </c>
      <c r="I59" s="19">
        <v>2921.35</v>
      </c>
      <c r="J59" s="20">
        <f t="shared" si="8"/>
        <v>100</v>
      </c>
      <c r="K59" s="20">
        <f t="shared" si="9"/>
        <v>133.60178541212196</v>
      </c>
      <c r="L59" s="19">
        <v>2538.61</v>
      </c>
      <c r="M59" s="19">
        <v>2538.61</v>
      </c>
      <c r="N59" s="19">
        <v>2886.4</v>
      </c>
      <c r="O59" s="20">
        <f t="shared" si="10"/>
        <v>100</v>
      </c>
      <c r="P59" s="20">
        <f t="shared" si="11"/>
        <v>113.70001693840331</v>
      </c>
      <c r="Q59" s="21" t="s">
        <v>420</v>
      </c>
    </row>
    <row r="60" spans="1:17" x14ac:dyDescent="0.2">
      <c r="A60" s="118"/>
      <c r="B60" s="22" t="s">
        <v>116</v>
      </c>
      <c r="C60" s="15">
        <v>3711039650</v>
      </c>
      <c r="D60" s="16"/>
      <c r="E60" s="17"/>
      <c r="F60" s="18"/>
      <c r="G60" s="63"/>
      <c r="H60" s="19"/>
      <c r="I60" s="19"/>
      <c r="J60" s="64" t="str">
        <f t="shared" si="8"/>
        <v/>
      </c>
      <c r="K60" s="64" t="str">
        <f t="shared" si="9"/>
        <v/>
      </c>
      <c r="L60" s="64"/>
      <c r="M60" s="64"/>
      <c r="N60" s="64"/>
      <c r="O60" s="64" t="str">
        <f t="shared" si="10"/>
        <v/>
      </c>
      <c r="P60" s="64" t="str">
        <f t="shared" si="11"/>
        <v/>
      </c>
      <c r="Q60" s="116" t="s">
        <v>533</v>
      </c>
    </row>
    <row r="61" spans="1:17" x14ac:dyDescent="0.2">
      <c r="A61" s="118"/>
      <c r="B61" s="14" t="s">
        <v>129</v>
      </c>
      <c r="C61" s="15">
        <v>3711039650</v>
      </c>
      <c r="D61" s="16" t="s">
        <v>340</v>
      </c>
      <c r="E61" s="17" t="s">
        <v>324</v>
      </c>
      <c r="F61" s="18" t="s">
        <v>138</v>
      </c>
      <c r="G61" s="19">
        <v>2712.52</v>
      </c>
      <c r="H61" s="19">
        <v>2712.51</v>
      </c>
      <c r="I61" s="19">
        <v>2997.32</v>
      </c>
      <c r="J61" s="20">
        <f t="shared" si="8"/>
        <v>99.999631339123766</v>
      </c>
      <c r="K61" s="20">
        <f t="shared" si="9"/>
        <v>110.49986912490645</v>
      </c>
      <c r="L61" s="19">
        <v>2529.02</v>
      </c>
      <c r="M61" s="19">
        <v>2529.02</v>
      </c>
      <c r="N61" s="19">
        <v>2875.5</v>
      </c>
      <c r="O61" s="20">
        <f t="shared" si="10"/>
        <v>100</v>
      </c>
      <c r="P61" s="20">
        <f t="shared" si="11"/>
        <v>113.700168444694</v>
      </c>
      <c r="Q61" s="116"/>
    </row>
    <row r="62" spans="1:17" x14ac:dyDescent="0.2">
      <c r="A62" s="118"/>
      <c r="B62" s="14" t="s">
        <v>130</v>
      </c>
      <c r="C62" s="15">
        <v>3711039650</v>
      </c>
      <c r="D62" s="16" t="s">
        <v>340</v>
      </c>
      <c r="E62" s="17" t="s">
        <v>324</v>
      </c>
      <c r="F62" s="18" t="s">
        <v>138</v>
      </c>
      <c r="G62" s="19">
        <v>6808.16</v>
      </c>
      <c r="H62" s="19">
        <v>6808.16</v>
      </c>
      <c r="I62" s="19">
        <v>7831.69</v>
      </c>
      <c r="J62" s="20">
        <f t="shared" si="8"/>
        <v>100</v>
      </c>
      <c r="K62" s="20">
        <f t="shared" si="9"/>
        <v>115.03387111936266</v>
      </c>
      <c r="L62" s="19">
        <v>3289.5</v>
      </c>
      <c r="M62" s="19">
        <v>3289.5</v>
      </c>
      <c r="N62" s="19">
        <v>3486.57</v>
      </c>
      <c r="O62" s="20">
        <f t="shared" si="10"/>
        <v>100</v>
      </c>
      <c r="P62" s="20">
        <f t="shared" si="11"/>
        <v>105.99088007295943</v>
      </c>
      <c r="Q62" s="116"/>
    </row>
    <row r="63" spans="1:17" x14ac:dyDescent="0.2">
      <c r="A63" s="118"/>
      <c r="B63" s="14" t="s">
        <v>131</v>
      </c>
      <c r="C63" s="15">
        <v>3711039650</v>
      </c>
      <c r="D63" s="16" t="s">
        <v>340</v>
      </c>
      <c r="E63" s="17" t="s">
        <v>324</v>
      </c>
      <c r="F63" s="18" t="s">
        <v>138</v>
      </c>
      <c r="G63" s="19">
        <v>10656.96</v>
      </c>
      <c r="H63" s="19">
        <v>8661.15</v>
      </c>
      <c r="I63" s="19">
        <v>8661.15</v>
      </c>
      <c r="J63" s="20">
        <f t="shared" si="8"/>
        <v>81.272238987478602</v>
      </c>
      <c r="K63" s="20">
        <f t="shared" si="9"/>
        <v>100</v>
      </c>
      <c r="L63" s="19">
        <v>2844.96</v>
      </c>
      <c r="M63" s="19">
        <v>2844.96</v>
      </c>
      <c r="N63" s="19">
        <v>3234.72</v>
      </c>
      <c r="O63" s="20">
        <f t="shared" si="10"/>
        <v>100</v>
      </c>
      <c r="P63" s="20">
        <f t="shared" si="11"/>
        <v>113.70001687194195</v>
      </c>
      <c r="Q63" s="116"/>
    </row>
    <row r="64" spans="1:17" x14ac:dyDescent="0.2">
      <c r="A64" s="118"/>
      <c r="B64" s="22" t="s">
        <v>223</v>
      </c>
      <c r="C64" s="15">
        <v>3702202980</v>
      </c>
      <c r="D64" s="16" t="s">
        <v>327</v>
      </c>
      <c r="E64" s="17" t="s">
        <v>324</v>
      </c>
      <c r="F64" s="18" t="s">
        <v>138</v>
      </c>
      <c r="G64" s="63">
        <v>3767.7</v>
      </c>
      <c r="H64" s="63">
        <v>3767.7</v>
      </c>
      <c r="I64" s="63">
        <v>4084.27</v>
      </c>
      <c r="J64" s="63">
        <f t="shared" si="8"/>
        <v>100</v>
      </c>
      <c r="K64" s="20">
        <f t="shared" si="9"/>
        <v>108.40220824375615</v>
      </c>
      <c r="L64" s="63">
        <v>2176.69</v>
      </c>
      <c r="M64" s="63">
        <v>2176.69</v>
      </c>
      <c r="N64" s="63">
        <v>2474.9</v>
      </c>
      <c r="O64" s="20">
        <f t="shared" si="10"/>
        <v>100</v>
      </c>
      <c r="P64" s="20">
        <f t="shared" si="11"/>
        <v>113.70015941636153</v>
      </c>
      <c r="Q64" s="21" t="s">
        <v>491</v>
      </c>
    </row>
    <row r="65" spans="1:17" x14ac:dyDescent="0.2">
      <c r="A65" s="118"/>
      <c r="B65" s="22" t="s">
        <v>224</v>
      </c>
      <c r="C65" s="15">
        <v>3711044459</v>
      </c>
      <c r="D65" s="16"/>
      <c r="E65" s="17"/>
      <c r="F65" s="18"/>
      <c r="G65" s="63"/>
      <c r="H65" s="19"/>
      <c r="I65" s="19"/>
      <c r="J65" s="64" t="str">
        <f t="shared" si="8"/>
        <v/>
      </c>
      <c r="K65" s="64" t="str">
        <f t="shared" si="9"/>
        <v/>
      </c>
      <c r="L65" s="64"/>
      <c r="M65" s="64"/>
      <c r="N65" s="64"/>
      <c r="O65" s="64" t="str">
        <f t="shared" si="10"/>
        <v/>
      </c>
      <c r="P65" s="64" t="str">
        <f t="shared" si="11"/>
        <v/>
      </c>
      <c r="Q65" s="116" t="s">
        <v>518</v>
      </c>
    </row>
    <row r="66" spans="1:17" x14ac:dyDescent="0.2">
      <c r="A66" s="118"/>
      <c r="B66" s="14" t="s">
        <v>225</v>
      </c>
      <c r="C66" s="15">
        <v>3711044459</v>
      </c>
      <c r="D66" s="16" t="s">
        <v>323</v>
      </c>
      <c r="E66" s="17" t="s">
        <v>324</v>
      </c>
      <c r="F66" s="18" t="s">
        <v>138</v>
      </c>
      <c r="G66" s="63">
        <v>2869.96</v>
      </c>
      <c r="H66" s="63">
        <v>2869.96</v>
      </c>
      <c r="I66" s="63">
        <v>3000.13</v>
      </c>
      <c r="J66" s="20">
        <f t="shared" si="8"/>
        <v>100</v>
      </c>
      <c r="K66" s="20">
        <f t="shared" si="9"/>
        <v>104.53560328366946</v>
      </c>
      <c r="L66" s="19">
        <v>2460.91</v>
      </c>
      <c r="M66" s="19">
        <v>2460.91</v>
      </c>
      <c r="N66" s="19">
        <v>2798.05</v>
      </c>
      <c r="O66" s="20">
        <f t="shared" si="10"/>
        <v>100</v>
      </c>
      <c r="P66" s="20">
        <f t="shared" si="11"/>
        <v>113.69981023280008</v>
      </c>
      <c r="Q66" s="116"/>
    </row>
    <row r="67" spans="1:17" x14ac:dyDescent="0.2">
      <c r="A67" s="118"/>
      <c r="B67" s="14" t="s">
        <v>451</v>
      </c>
      <c r="C67" s="15">
        <v>3711044459</v>
      </c>
      <c r="D67" s="16" t="s">
        <v>352</v>
      </c>
      <c r="E67" s="17" t="s">
        <v>556</v>
      </c>
      <c r="F67" s="18" t="s">
        <v>138</v>
      </c>
      <c r="G67" s="63"/>
      <c r="H67" s="63">
        <v>3218.74</v>
      </c>
      <c r="I67" s="63">
        <v>3378.69</v>
      </c>
      <c r="J67" s="20" t="str">
        <f t="shared" si="8"/>
        <v/>
      </c>
      <c r="K67" s="20">
        <f t="shared" si="9"/>
        <v>104.96933582706278</v>
      </c>
      <c r="L67" s="19"/>
      <c r="M67" s="19">
        <v>3217.42</v>
      </c>
      <c r="N67" s="19">
        <v>3378.69</v>
      </c>
      <c r="O67" s="20" t="str">
        <f t="shared" ref="O67" si="16">IFERROR(M67/L67*100,"")</f>
        <v/>
      </c>
      <c r="P67" s="20">
        <f t="shared" ref="P67" si="17">IFERROR(N67/M67*100,"")</f>
        <v>105.01240124074569</v>
      </c>
      <c r="Q67" s="21" t="s">
        <v>516</v>
      </c>
    </row>
    <row r="68" spans="1:17" x14ac:dyDescent="0.2">
      <c r="A68" s="118"/>
      <c r="B68" s="22" t="s">
        <v>74</v>
      </c>
      <c r="C68" s="15">
        <v>3702733438</v>
      </c>
      <c r="D68" s="16"/>
      <c r="E68" s="17"/>
      <c r="F68" s="18"/>
      <c r="G68" s="63"/>
      <c r="H68" s="19"/>
      <c r="I68" s="19"/>
      <c r="J68" s="64" t="str">
        <f t="shared" si="8"/>
        <v/>
      </c>
      <c r="K68" s="64" t="str">
        <f t="shared" si="9"/>
        <v/>
      </c>
      <c r="L68" s="64"/>
      <c r="M68" s="64"/>
      <c r="N68" s="64"/>
      <c r="O68" s="64" t="str">
        <f t="shared" ref="O68:P72" si="18">IFERROR(M68/L68*100,"")</f>
        <v/>
      </c>
      <c r="P68" s="64" t="str">
        <f t="shared" si="18"/>
        <v/>
      </c>
      <c r="Q68" s="116" t="s">
        <v>521</v>
      </c>
    </row>
    <row r="69" spans="1:17" x14ac:dyDescent="0.2">
      <c r="A69" s="118"/>
      <c r="B69" s="14" t="s">
        <v>132</v>
      </c>
      <c r="C69" s="15">
        <v>3702733438</v>
      </c>
      <c r="D69" s="16" t="s">
        <v>340</v>
      </c>
      <c r="E69" s="17" t="s">
        <v>324</v>
      </c>
      <c r="F69" s="18" t="s">
        <v>276</v>
      </c>
      <c r="G69" s="63">
        <v>2749.75</v>
      </c>
      <c r="H69" s="63">
        <v>2749.75</v>
      </c>
      <c r="I69" s="63">
        <v>3193.83</v>
      </c>
      <c r="J69" s="20">
        <f t="shared" si="8"/>
        <v>100</v>
      </c>
      <c r="K69" s="20">
        <f t="shared" si="9"/>
        <v>116.14983180289119</v>
      </c>
      <c r="L69" s="19">
        <v>2654.9</v>
      </c>
      <c r="M69" s="19">
        <v>2654.9</v>
      </c>
      <c r="N69" s="19">
        <v>3018.62</v>
      </c>
      <c r="O69" s="20">
        <f t="shared" si="18"/>
        <v>100</v>
      </c>
      <c r="P69" s="20">
        <f t="shared" si="18"/>
        <v>113.69995103393724</v>
      </c>
      <c r="Q69" s="116"/>
    </row>
    <row r="70" spans="1:17" ht="31.5" x14ac:dyDescent="0.2">
      <c r="A70" s="118"/>
      <c r="B70" s="22" t="s">
        <v>96</v>
      </c>
      <c r="C70" s="65">
        <v>6315376946</v>
      </c>
      <c r="D70" s="16" t="s">
        <v>327</v>
      </c>
      <c r="E70" s="17" t="s">
        <v>324</v>
      </c>
      <c r="F70" s="18" t="s">
        <v>139</v>
      </c>
      <c r="G70" s="19">
        <v>1369.27</v>
      </c>
      <c r="H70" s="19">
        <v>1369.27</v>
      </c>
      <c r="I70" s="19">
        <v>1620.27</v>
      </c>
      <c r="J70" s="20">
        <f t="shared" si="8"/>
        <v>100</v>
      </c>
      <c r="K70" s="20">
        <f t="shared" si="9"/>
        <v>118.33093546196147</v>
      </c>
      <c r="L70" s="20" t="s">
        <v>88</v>
      </c>
      <c r="M70" s="20" t="s">
        <v>88</v>
      </c>
      <c r="N70" s="66" t="s">
        <v>88</v>
      </c>
      <c r="O70" s="20" t="str">
        <f t="shared" si="18"/>
        <v/>
      </c>
      <c r="P70" s="20" t="str">
        <f t="shared" si="18"/>
        <v/>
      </c>
      <c r="Q70" s="21" t="s">
        <v>517</v>
      </c>
    </row>
    <row r="71" spans="1:17" x14ac:dyDescent="0.2">
      <c r="A71" s="118"/>
      <c r="B71" s="22" t="s">
        <v>111</v>
      </c>
      <c r="C71" s="15">
        <v>7729314745</v>
      </c>
      <c r="D71" s="16"/>
      <c r="E71" s="17"/>
      <c r="F71" s="18"/>
      <c r="G71" s="63"/>
      <c r="H71" s="19"/>
      <c r="I71" s="19"/>
      <c r="J71" s="64" t="str">
        <f t="shared" si="8"/>
        <v/>
      </c>
      <c r="K71" s="64" t="str">
        <f t="shared" si="9"/>
        <v/>
      </c>
      <c r="L71" s="64"/>
      <c r="M71" s="64"/>
      <c r="N71" s="64"/>
      <c r="O71" s="64" t="str">
        <f t="shared" si="18"/>
        <v/>
      </c>
      <c r="P71" s="64" t="str">
        <f t="shared" si="18"/>
        <v/>
      </c>
      <c r="Q71" s="116" t="s">
        <v>519</v>
      </c>
    </row>
    <row r="72" spans="1:17" ht="48" thickBot="1" x14ac:dyDescent="0.25">
      <c r="A72" s="119"/>
      <c r="B72" s="24" t="s">
        <v>255</v>
      </c>
      <c r="C72" s="25">
        <v>7729314745</v>
      </c>
      <c r="D72" s="26" t="s">
        <v>323</v>
      </c>
      <c r="E72" s="27" t="s">
        <v>324</v>
      </c>
      <c r="F72" s="28" t="s">
        <v>139</v>
      </c>
      <c r="G72" s="42">
        <v>1633.24</v>
      </c>
      <c r="H72" s="42">
        <v>1633.24</v>
      </c>
      <c r="I72" s="42">
        <v>1748.84</v>
      </c>
      <c r="J72" s="30">
        <f t="shared" si="8"/>
        <v>100</v>
      </c>
      <c r="K72" s="30">
        <f t="shared" si="9"/>
        <v>107.07795547500673</v>
      </c>
      <c r="L72" s="30" t="s">
        <v>88</v>
      </c>
      <c r="M72" s="30" t="s">
        <v>88</v>
      </c>
      <c r="N72" s="30" t="s">
        <v>88</v>
      </c>
      <c r="O72" s="30" t="str">
        <f t="shared" si="18"/>
        <v/>
      </c>
      <c r="P72" s="30" t="str">
        <f t="shared" si="18"/>
        <v/>
      </c>
      <c r="Q72" s="129"/>
    </row>
    <row r="73" spans="1:17" ht="31.5" x14ac:dyDescent="0.2">
      <c r="A73" s="117" t="s">
        <v>496</v>
      </c>
      <c r="B73" s="6" t="s">
        <v>96</v>
      </c>
      <c r="C73" s="67">
        <v>6315376946</v>
      </c>
      <c r="D73" s="8"/>
      <c r="E73" s="43"/>
      <c r="F73" s="10"/>
      <c r="G73" s="11"/>
      <c r="H73" s="11"/>
      <c r="I73" s="11"/>
      <c r="J73" s="57"/>
      <c r="K73" s="57"/>
      <c r="L73" s="57"/>
      <c r="M73" s="57"/>
      <c r="N73" s="57"/>
      <c r="O73" s="57"/>
      <c r="P73" s="57"/>
      <c r="Q73" s="13"/>
    </row>
    <row r="74" spans="1:17" ht="78.75" x14ac:dyDescent="0.2">
      <c r="A74" s="118"/>
      <c r="B74" s="22" t="s">
        <v>271</v>
      </c>
      <c r="C74" s="65">
        <v>6315376946</v>
      </c>
      <c r="D74" s="16"/>
      <c r="E74" s="17"/>
      <c r="F74" s="18"/>
      <c r="G74" s="19"/>
      <c r="H74" s="19"/>
      <c r="I74" s="19"/>
      <c r="J74" s="64"/>
      <c r="K74" s="64"/>
      <c r="L74" s="64"/>
      <c r="M74" s="64"/>
      <c r="N74" s="64"/>
      <c r="O74" s="64"/>
      <c r="P74" s="64"/>
      <c r="Q74" s="21"/>
    </row>
    <row r="75" spans="1:17" ht="45" x14ac:dyDescent="0.2">
      <c r="A75" s="118"/>
      <c r="B75" s="68" t="s">
        <v>239</v>
      </c>
      <c r="C75" s="65">
        <v>6315376946</v>
      </c>
      <c r="D75" s="16" t="s">
        <v>503</v>
      </c>
      <c r="E75" s="17" t="s">
        <v>324</v>
      </c>
      <c r="F75" s="18" t="s">
        <v>276</v>
      </c>
      <c r="G75" s="19">
        <v>1316.37</v>
      </c>
      <c r="H75" s="19">
        <v>1316.37</v>
      </c>
      <c r="I75" s="19">
        <v>1471.7</v>
      </c>
      <c r="J75" s="64">
        <f>H75/G75*100</f>
        <v>100</v>
      </c>
      <c r="K75" s="64">
        <f>I75/H75*100</f>
        <v>111.79987389563726</v>
      </c>
      <c r="L75" s="19">
        <v>1579.64</v>
      </c>
      <c r="M75" s="19">
        <v>1579.64</v>
      </c>
      <c r="N75" s="19">
        <v>1766.04</v>
      </c>
      <c r="O75" s="64">
        <f>M75/L75*100</f>
        <v>100</v>
      </c>
      <c r="P75" s="64">
        <f>N75/M75*100</f>
        <v>111.80015699779695</v>
      </c>
      <c r="Q75" s="116" t="s">
        <v>452</v>
      </c>
    </row>
    <row r="76" spans="1:17" ht="75" x14ac:dyDescent="0.2">
      <c r="A76" s="118"/>
      <c r="B76" s="68" t="s">
        <v>240</v>
      </c>
      <c r="C76" s="65">
        <v>6315376946</v>
      </c>
      <c r="D76" s="16" t="s">
        <v>503</v>
      </c>
      <c r="E76" s="17" t="s">
        <v>324</v>
      </c>
      <c r="F76" s="18" t="s">
        <v>276</v>
      </c>
      <c r="G76" s="19">
        <v>1682.02</v>
      </c>
      <c r="H76" s="19">
        <v>1682.02</v>
      </c>
      <c r="I76" s="19">
        <v>1880.5</v>
      </c>
      <c r="J76" s="64">
        <f t="shared" ref="J76:J88" si="19">H76/G76*100</f>
        <v>100</v>
      </c>
      <c r="K76" s="64">
        <f t="shared" ref="K76:K88" si="20">I76/H76*100</f>
        <v>111.8000975018133</v>
      </c>
      <c r="L76" s="19">
        <v>2018.42</v>
      </c>
      <c r="M76" s="19">
        <v>2018.42</v>
      </c>
      <c r="N76" s="19">
        <v>2256.6</v>
      </c>
      <c r="O76" s="64">
        <f>M76/L76*100</f>
        <v>100</v>
      </c>
      <c r="P76" s="64">
        <f>N76/M76*100</f>
        <v>111.8003190614441</v>
      </c>
      <c r="Q76" s="116"/>
    </row>
    <row r="77" spans="1:17" ht="30" x14ac:dyDescent="0.2">
      <c r="A77" s="118"/>
      <c r="B77" s="68" t="s">
        <v>241</v>
      </c>
      <c r="C77" s="65">
        <v>6315376946</v>
      </c>
      <c r="D77" s="16" t="s">
        <v>503</v>
      </c>
      <c r="E77" s="17" t="s">
        <v>324</v>
      </c>
      <c r="F77" s="18" t="s">
        <v>276</v>
      </c>
      <c r="G77" s="19">
        <v>1535.69</v>
      </c>
      <c r="H77" s="19">
        <v>1535.69</v>
      </c>
      <c r="I77" s="19">
        <v>1716.9</v>
      </c>
      <c r="J77" s="64">
        <f t="shared" si="19"/>
        <v>100</v>
      </c>
      <c r="K77" s="64">
        <f t="shared" si="20"/>
        <v>111.79990753342146</v>
      </c>
      <c r="L77" s="19" t="s">
        <v>88</v>
      </c>
      <c r="M77" s="19" t="s">
        <v>88</v>
      </c>
      <c r="N77" s="19" t="s">
        <v>88</v>
      </c>
      <c r="O77" s="19" t="s">
        <v>88</v>
      </c>
      <c r="P77" s="19" t="s">
        <v>88</v>
      </c>
      <c r="Q77" s="116"/>
    </row>
    <row r="78" spans="1:17" ht="45" x14ac:dyDescent="0.2">
      <c r="A78" s="118"/>
      <c r="B78" s="68" t="s">
        <v>242</v>
      </c>
      <c r="C78" s="65">
        <v>6315376946</v>
      </c>
      <c r="D78" s="16" t="s">
        <v>503</v>
      </c>
      <c r="E78" s="17" t="s">
        <v>324</v>
      </c>
      <c r="F78" s="18" t="s">
        <v>276</v>
      </c>
      <c r="G78" s="19" t="s">
        <v>88</v>
      </c>
      <c r="H78" s="19" t="s">
        <v>88</v>
      </c>
      <c r="I78" s="19" t="s">
        <v>88</v>
      </c>
      <c r="J78" s="19" t="s">
        <v>88</v>
      </c>
      <c r="K78" s="19" t="s">
        <v>88</v>
      </c>
      <c r="L78" s="19">
        <v>1800.02</v>
      </c>
      <c r="M78" s="19">
        <v>1800.02</v>
      </c>
      <c r="N78" s="19">
        <v>2012.42</v>
      </c>
      <c r="O78" s="64">
        <f>M78/L78*100</f>
        <v>100</v>
      </c>
      <c r="P78" s="64">
        <f>N78/M78*100</f>
        <v>111.79986889034568</v>
      </c>
      <c r="Q78" s="116"/>
    </row>
    <row r="79" spans="1:17" ht="45" x14ac:dyDescent="0.2">
      <c r="A79" s="118"/>
      <c r="B79" s="68" t="s">
        <v>243</v>
      </c>
      <c r="C79" s="65">
        <v>6315376946</v>
      </c>
      <c r="D79" s="16" t="s">
        <v>503</v>
      </c>
      <c r="E79" s="17" t="s">
        <v>324</v>
      </c>
      <c r="F79" s="18" t="s">
        <v>276</v>
      </c>
      <c r="G79" s="19">
        <v>1488.39</v>
      </c>
      <c r="H79" s="19">
        <v>1488.39</v>
      </c>
      <c r="I79" s="19">
        <v>1664.02</v>
      </c>
      <c r="J79" s="64">
        <f t="shared" si="19"/>
        <v>100</v>
      </c>
      <c r="K79" s="64">
        <f t="shared" si="20"/>
        <v>111.79999865626615</v>
      </c>
      <c r="L79" s="19">
        <v>1786.07</v>
      </c>
      <c r="M79" s="19">
        <v>1786.07</v>
      </c>
      <c r="N79" s="19">
        <v>1996.82</v>
      </c>
      <c r="O79" s="64">
        <f>M79/L79*100</f>
        <v>100</v>
      </c>
      <c r="P79" s="64">
        <f>N79/M79*100</f>
        <v>111.79964950981764</v>
      </c>
      <c r="Q79" s="116"/>
    </row>
    <row r="80" spans="1:17" ht="30" x14ac:dyDescent="0.2">
      <c r="A80" s="118"/>
      <c r="B80" s="68" t="s">
        <v>244</v>
      </c>
      <c r="C80" s="65">
        <v>6315376946</v>
      </c>
      <c r="D80" s="16" t="s">
        <v>503</v>
      </c>
      <c r="E80" s="17" t="s">
        <v>324</v>
      </c>
      <c r="F80" s="18" t="s">
        <v>276</v>
      </c>
      <c r="G80" s="19">
        <v>1973.09</v>
      </c>
      <c r="H80" s="19">
        <v>1973.09</v>
      </c>
      <c r="I80" s="19">
        <v>2205.91</v>
      </c>
      <c r="J80" s="64">
        <f t="shared" si="19"/>
        <v>100</v>
      </c>
      <c r="K80" s="64">
        <f t="shared" si="20"/>
        <v>111.79976584950508</v>
      </c>
      <c r="L80" s="19" t="s">
        <v>88</v>
      </c>
      <c r="M80" s="19" t="s">
        <v>88</v>
      </c>
      <c r="N80" s="19" t="s">
        <v>88</v>
      </c>
      <c r="O80" s="19" t="s">
        <v>88</v>
      </c>
      <c r="P80" s="19" t="s">
        <v>88</v>
      </c>
      <c r="Q80" s="116"/>
    </row>
    <row r="81" spans="1:17" ht="45" x14ac:dyDescent="0.2">
      <c r="A81" s="118"/>
      <c r="B81" s="68" t="s">
        <v>245</v>
      </c>
      <c r="C81" s="65">
        <v>6315376946</v>
      </c>
      <c r="D81" s="16" t="s">
        <v>503</v>
      </c>
      <c r="E81" s="17" t="s">
        <v>324</v>
      </c>
      <c r="F81" s="18" t="s">
        <v>276</v>
      </c>
      <c r="G81" s="19">
        <v>1579.46</v>
      </c>
      <c r="H81" s="19">
        <v>1579.46</v>
      </c>
      <c r="I81" s="19">
        <v>1765.84</v>
      </c>
      <c r="J81" s="64">
        <f t="shared" si="19"/>
        <v>100</v>
      </c>
      <c r="K81" s="64">
        <f t="shared" si="20"/>
        <v>111.80023552353336</v>
      </c>
      <c r="L81" s="19" t="s">
        <v>88</v>
      </c>
      <c r="M81" s="19" t="s">
        <v>88</v>
      </c>
      <c r="N81" s="19" t="s">
        <v>88</v>
      </c>
      <c r="O81" s="19" t="s">
        <v>88</v>
      </c>
      <c r="P81" s="19" t="s">
        <v>88</v>
      </c>
      <c r="Q81" s="116"/>
    </row>
    <row r="82" spans="1:17" ht="60" x14ac:dyDescent="0.2">
      <c r="A82" s="118"/>
      <c r="B82" s="68" t="s">
        <v>246</v>
      </c>
      <c r="C82" s="65">
        <v>6315376946</v>
      </c>
      <c r="D82" s="16" t="s">
        <v>503</v>
      </c>
      <c r="E82" s="17" t="s">
        <v>324</v>
      </c>
      <c r="F82" s="18" t="s">
        <v>276</v>
      </c>
      <c r="G82" s="19">
        <v>1850.2</v>
      </c>
      <c r="H82" s="19">
        <v>1850.2</v>
      </c>
      <c r="I82" s="19">
        <v>2068.52</v>
      </c>
      <c r="J82" s="64">
        <f t="shared" si="19"/>
        <v>100</v>
      </c>
      <c r="K82" s="64">
        <f t="shared" si="20"/>
        <v>111.79980542644039</v>
      </c>
      <c r="L82" s="19" t="s">
        <v>88</v>
      </c>
      <c r="M82" s="19" t="s">
        <v>88</v>
      </c>
      <c r="N82" s="19" t="s">
        <v>88</v>
      </c>
      <c r="O82" s="19" t="s">
        <v>88</v>
      </c>
      <c r="P82" s="19" t="s">
        <v>88</v>
      </c>
      <c r="Q82" s="116"/>
    </row>
    <row r="83" spans="1:17" ht="60" x14ac:dyDescent="0.2">
      <c r="A83" s="118"/>
      <c r="B83" s="68" t="s">
        <v>247</v>
      </c>
      <c r="C83" s="65">
        <v>6315376946</v>
      </c>
      <c r="D83" s="16" t="s">
        <v>503</v>
      </c>
      <c r="E83" s="17" t="s">
        <v>324</v>
      </c>
      <c r="F83" s="18" t="s">
        <v>276</v>
      </c>
      <c r="G83" s="19">
        <v>1756.24</v>
      </c>
      <c r="H83" s="19">
        <v>1756.24</v>
      </c>
      <c r="I83" s="19">
        <v>1963.48</v>
      </c>
      <c r="J83" s="64">
        <f t="shared" si="19"/>
        <v>100</v>
      </c>
      <c r="K83" s="64">
        <f t="shared" si="20"/>
        <v>111.80020953855964</v>
      </c>
      <c r="L83" s="19" t="s">
        <v>88</v>
      </c>
      <c r="M83" s="19" t="s">
        <v>88</v>
      </c>
      <c r="N83" s="19" t="s">
        <v>88</v>
      </c>
      <c r="O83" s="19" t="s">
        <v>88</v>
      </c>
      <c r="P83" s="19" t="s">
        <v>88</v>
      </c>
      <c r="Q83" s="116"/>
    </row>
    <row r="84" spans="1:17" ht="60" x14ac:dyDescent="0.2">
      <c r="A84" s="118"/>
      <c r="B84" s="68" t="s">
        <v>248</v>
      </c>
      <c r="C84" s="65">
        <v>6315376946</v>
      </c>
      <c r="D84" s="16" t="s">
        <v>503</v>
      </c>
      <c r="E84" s="17" t="s">
        <v>324</v>
      </c>
      <c r="F84" s="18" t="s">
        <v>276</v>
      </c>
      <c r="G84" s="19">
        <v>1955.65</v>
      </c>
      <c r="H84" s="19">
        <v>1955.65</v>
      </c>
      <c r="I84" s="19">
        <v>2186.42</v>
      </c>
      <c r="J84" s="64">
        <f t="shared" si="19"/>
        <v>100</v>
      </c>
      <c r="K84" s="64">
        <f t="shared" si="20"/>
        <v>111.80016874185053</v>
      </c>
      <c r="L84" s="19">
        <v>2346.7800000000002</v>
      </c>
      <c r="M84" s="19">
        <v>2346.7800000000002</v>
      </c>
      <c r="N84" s="19">
        <v>2623.7</v>
      </c>
      <c r="O84" s="64">
        <f t="shared" ref="O84:P86" si="21">M84/L84*100</f>
        <v>100</v>
      </c>
      <c r="P84" s="64">
        <f t="shared" si="21"/>
        <v>111.79999829553684</v>
      </c>
      <c r="Q84" s="116"/>
    </row>
    <row r="85" spans="1:17" ht="45" x14ac:dyDescent="0.2">
      <c r="A85" s="118"/>
      <c r="B85" s="68" t="s">
        <v>249</v>
      </c>
      <c r="C85" s="65">
        <v>6315376946</v>
      </c>
      <c r="D85" s="16" t="s">
        <v>503</v>
      </c>
      <c r="E85" s="17" t="s">
        <v>324</v>
      </c>
      <c r="F85" s="18" t="s">
        <v>276</v>
      </c>
      <c r="G85" s="19">
        <v>2210.13</v>
      </c>
      <c r="H85" s="19">
        <v>2210.13</v>
      </c>
      <c r="I85" s="19">
        <v>2470.9299999999998</v>
      </c>
      <c r="J85" s="64">
        <f t="shared" si="19"/>
        <v>100</v>
      </c>
      <c r="K85" s="64">
        <f t="shared" si="20"/>
        <v>111.80021084732572</v>
      </c>
      <c r="L85" s="19">
        <v>2652.16</v>
      </c>
      <c r="M85" s="19">
        <v>2652.16</v>
      </c>
      <c r="N85" s="19">
        <v>2965.12</v>
      </c>
      <c r="O85" s="64">
        <f t="shared" si="21"/>
        <v>100</v>
      </c>
      <c r="P85" s="64">
        <f t="shared" si="21"/>
        <v>111.80019305019304</v>
      </c>
      <c r="Q85" s="116"/>
    </row>
    <row r="86" spans="1:17" ht="30" x14ac:dyDescent="0.2">
      <c r="A86" s="118"/>
      <c r="B86" s="68" t="s">
        <v>250</v>
      </c>
      <c r="C86" s="65">
        <v>6315376946</v>
      </c>
      <c r="D86" s="16" t="s">
        <v>503</v>
      </c>
      <c r="E86" s="17" t="s">
        <v>324</v>
      </c>
      <c r="F86" s="18" t="s">
        <v>276</v>
      </c>
      <c r="G86" s="19">
        <v>2270.83</v>
      </c>
      <c r="H86" s="19">
        <v>2270.83</v>
      </c>
      <c r="I86" s="19">
        <v>2538.79</v>
      </c>
      <c r="J86" s="64">
        <f t="shared" si="19"/>
        <v>100</v>
      </c>
      <c r="K86" s="64">
        <f t="shared" si="20"/>
        <v>111.8000907157295</v>
      </c>
      <c r="L86" s="19">
        <v>2725</v>
      </c>
      <c r="M86" s="19">
        <v>2725</v>
      </c>
      <c r="N86" s="19">
        <v>3046.55</v>
      </c>
      <c r="O86" s="64">
        <f t="shared" si="21"/>
        <v>100</v>
      </c>
      <c r="P86" s="64">
        <f t="shared" si="21"/>
        <v>111.80000000000001</v>
      </c>
      <c r="Q86" s="116"/>
    </row>
    <row r="87" spans="1:17" ht="30" x14ac:dyDescent="0.2">
      <c r="A87" s="118"/>
      <c r="B87" s="68" t="s">
        <v>251</v>
      </c>
      <c r="C87" s="65">
        <v>6315376946</v>
      </c>
      <c r="D87" s="16" t="s">
        <v>503</v>
      </c>
      <c r="E87" s="17" t="s">
        <v>324</v>
      </c>
      <c r="F87" s="18" t="s">
        <v>276</v>
      </c>
      <c r="G87" s="19">
        <v>2218.1</v>
      </c>
      <c r="H87" s="19">
        <v>2218.1</v>
      </c>
      <c r="I87" s="19">
        <v>2479.84</v>
      </c>
      <c r="J87" s="64">
        <f t="shared" si="19"/>
        <v>100</v>
      </c>
      <c r="K87" s="64">
        <f t="shared" si="20"/>
        <v>111.80018935124659</v>
      </c>
      <c r="L87" s="19" t="s">
        <v>88</v>
      </c>
      <c r="M87" s="19" t="s">
        <v>88</v>
      </c>
      <c r="N87" s="19" t="s">
        <v>88</v>
      </c>
      <c r="O87" s="19" t="s">
        <v>88</v>
      </c>
      <c r="P87" s="19" t="s">
        <v>88</v>
      </c>
      <c r="Q87" s="116"/>
    </row>
    <row r="88" spans="1:17" ht="30" x14ac:dyDescent="0.2">
      <c r="A88" s="118"/>
      <c r="B88" s="68" t="s">
        <v>252</v>
      </c>
      <c r="C88" s="65">
        <v>6315376946</v>
      </c>
      <c r="D88" s="16" t="s">
        <v>503</v>
      </c>
      <c r="E88" s="17" t="s">
        <v>324</v>
      </c>
      <c r="F88" s="18" t="s">
        <v>276</v>
      </c>
      <c r="G88" s="19">
        <v>2481.7800000000002</v>
      </c>
      <c r="H88" s="19">
        <v>2481.7800000000002</v>
      </c>
      <c r="I88" s="19">
        <v>2774.63</v>
      </c>
      <c r="J88" s="64">
        <f t="shared" si="19"/>
        <v>100</v>
      </c>
      <c r="K88" s="64">
        <f t="shared" si="20"/>
        <v>111.79999838825358</v>
      </c>
      <c r="L88" s="19" t="s">
        <v>88</v>
      </c>
      <c r="M88" s="19" t="s">
        <v>88</v>
      </c>
      <c r="N88" s="19" t="s">
        <v>88</v>
      </c>
      <c r="O88" s="19" t="s">
        <v>88</v>
      </c>
      <c r="P88" s="19" t="s">
        <v>88</v>
      </c>
      <c r="Q88" s="116"/>
    </row>
    <row r="89" spans="1:17" ht="123.75" customHeight="1" x14ac:dyDescent="0.2">
      <c r="A89" s="118"/>
      <c r="B89" s="22" t="s">
        <v>256</v>
      </c>
      <c r="C89" s="15">
        <v>3729007313</v>
      </c>
      <c r="D89" s="16" t="s">
        <v>503</v>
      </c>
      <c r="E89" s="17" t="s">
        <v>324</v>
      </c>
      <c r="F89" s="18" t="s">
        <v>139</v>
      </c>
      <c r="G89" s="19">
        <v>2044.73</v>
      </c>
      <c r="H89" s="19">
        <v>2044.73</v>
      </c>
      <c r="I89" s="19">
        <v>2286.0100000000002</v>
      </c>
      <c r="J89" s="20">
        <f t="shared" ref="J89:J97" si="22">IFERROR(H89/G89*100,"")</f>
        <v>100</v>
      </c>
      <c r="K89" s="20">
        <f t="shared" ref="K89:K97" si="23">IFERROR(I89/H89*100,"")</f>
        <v>111.80009096555537</v>
      </c>
      <c r="L89" s="20" t="s">
        <v>88</v>
      </c>
      <c r="M89" s="20" t="s">
        <v>88</v>
      </c>
      <c r="N89" s="20" t="s">
        <v>88</v>
      </c>
      <c r="O89" s="19" t="s">
        <v>88</v>
      </c>
      <c r="P89" s="19" t="s">
        <v>88</v>
      </c>
      <c r="Q89" s="69" t="s">
        <v>438</v>
      </c>
    </row>
    <row r="90" spans="1:17" ht="75" x14ac:dyDescent="0.2">
      <c r="A90" s="118"/>
      <c r="B90" s="59" t="s">
        <v>257</v>
      </c>
      <c r="C90" s="15">
        <v>3702050590</v>
      </c>
      <c r="D90" s="16" t="s">
        <v>503</v>
      </c>
      <c r="E90" s="17" t="s">
        <v>324</v>
      </c>
      <c r="F90" s="18" t="s">
        <v>276</v>
      </c>
      <c r="G90" s="19" t="s">
        <v>296</v>
      </c>
      <c r="H90" s="19" t="s">
        <v>296</v>
      </c>
      <c r="I90" s="19" t="s">
        <v>296</v>
      </c>
      <c r="J90" s="20" t="str">
        <f t="shared" si="22"/>
        <v/>
      </c>
      <c r="K90" s="20" t="str">
        <f t="shared" si="23"/>
        <v/>
      </c>
      <c r="L90" s="19" t="s">
        <v>296</v>
      </c>
      <c r="M90" s="19" t="s">
        <v>296</v>
      </c>
      <c r="N90" s="19" t="s">
        <v>296</v>
      </c>
      <c r="O90" s="19"/>
      <c r="P90" s="19"/>
      <c r="Q90" s="21" t="s">
        <v>453</v>
      </c>
    </row>
    <row r="91" spans="1:17" ht="140.25" x14ac:dyDescent="0.2">
      <c r="A91" s="118"/>
      <c r="B91" s="59" t="s">
        <v>432</v>
      </c>
      <c r="C91" s="15">
        <v>3700003612</v>
      </c>
      <c r="D91" s="16" t="s">
        <v>503</v>
      </c>
      <c r="E91" s="17" t="s">
        <v>324</v>
      </c>
      <c r="F91" s="18" t="s">
        <v>138</v>
      </c>
      <c r="G91" s="63">
        <v>2385.9699999999998</v>
      </c>
      <c r="H91" s="19">
        <v>2385.9699999999998</v>
      </c>
      <c r="I91" s="19">
        <v>2667.51</v>
      </c>
      <c r="J91" s="20">
        <f t="shared" si="22"/>
        <v>100</v>
      </c>
      <c r="K91" s="20">
        <f t="shared" si="23"/>
        <v>111.79981307392801</v>
      </c>
      <c r="L91" s="19">
        <v>2385.9699999999998</v>
      </c>
      <c r="M91" s="19">
        <v>2385.9699999999998</v>
      </c>
      <c r="N91" s="19">
        <v>2667.51</v>
      </c>
      <c r="O91" s="20">
        <f>IFERROR(M91/L91*100,"")</f>
        <v>100</v>
      </c>
      <c r="P91" s="20">
        <f>IFERROR(N91/M91*100,"")</f>
        <v>111.79981307392801</v>
      </c>
      <c r="Q91" s="69" t="s">
        <v>436</v>
      </c>
    </row>
    <row r="92" spans="1:17" x14ac:dyDescent="0.2">
      <c r="A92" s="118"/>
      <c r="B92" s="22" t="s">
        <v>312</v>
      </c>
      <c r="C92" s="15">
        <v>3702504406</v>
      </c>
      <c r="D92" s="16"/>
      <c r="E92" s="17"/>
      <c r="F92" s="18"/>
      <c r="G92" s="63"/>
      <c r="H92" s="19"/>
      <c r="I92" s="19"/>
      <c r="J92" s="20" t="str">
        <f t="shared" si="22"/>
        <v/>
      </c>
      <c r="K92" s="20" t="str">
        <f t="shared" si="23"/>
        <v/>
      </c>
      <c r="L92" s="19"/>
      <c r="M92" s="19"/>
      <c r="N92" s="19"/>
      <c r="O92" s="20" t="str">
        <f>IFERROR(M92/L92*100,"")</f>
        <v/>
      </c>
      <c r="P92" s="20" t="str">
        <f>IFERROR(N92/M92*100,"")</f>
        <v/>
      </c>
      <c r="Q92" s="157" t="s">
        <v>437</v>
      </c>
    </row>
    <row r="93" spans="1:17" ht="80.25" customHeight="1" x14ac:dyDescent="0.2">
      <c r="A93" s="118"/>
      <c r="B93" s="14" t="s">
        <v>313</v>
      </c>
      <c r="C93" s="65">
        <v>3702504406</v>
      </c>
      <c r="D93" s="16" t="s">
        <v>503</v>
      </c>
      <c r="E93" s="17" t="s">
        <v>324</v>
      </c>
      <c r="F93" s="18" t="s">
        <v>138</v>
      </c>
      <c r="G93" s="63">
        <v>2160.0500000000002</v>
      </c>
      <c r="H93" s="63">
        <v>2160.0500000000002</v>
      </c>
      <c r="I93" s="63">
        <v>2414.94</v>
      </c>
      <c r="J93" s="20">
        <f t="shared" si="22"/>
        <v>100</v>
      </c>
      <c r="K93" s="20">
        <f t="shared" si="23"/>
        <v>111.80018981042106</v>
      </c>
      <c r="L93" s="19" t="s">
        <v>88</v>
      </c>
      <c r="M93" s="19" t="s">
        <v>88</v>
      </c>
      <c r="N93" s="19" t="s">
        <v>88</v>
      </c>
      <c r="O93" s="19" t="s">
        <v>88</v>
      </c>
      <c r="P93" s="19" t="s">
        <v>88</v>
      </c>
      <c r="Q93" s="157"/>
    </row>
    <row r="94" spans="1:17" ht="80.25" customHeight="1" x14ac:dyDescent="0.2">
      <c r="A94" s="118"/>
      <c r="B94" s="14" t="s">
        <v>314</v>
      </c>
      <c r="C94" s="65">
        <v>3702504406</v>
      </c>
      <c r="D94" s="16" t="s">
        <v>503</v>
      </c>
      <c r="E94" s="17" t="s">
        <v>324</v>
      </c>
      <c r="F94" s="18" t="s">
        <v>138</v>
      </c>
      <c r="G94" s="19">
        <v>3241.44</v>
      </c>
      <c r="H94" s="19">
        <v>3241.44</v>
      </c>
      <c r="I94" s="19">
        <v>3365.94</v>
      </c>
      <c r="J94" s="20">
        <f t="shared" si="22"/>
        <v>100</v>
      </c>
      <c r="K94" s="20">
        <f t="shared" si="23"/>
        <v>103.840885532356</v>
      </c>
      <c r="L94" s="19" t="s">
        <v>88</v>
      </c>
      <c r="M94" s="19" t="s">
        <v>88</v>
      </c>
      <c r="N94" s="19" t="s">
        <v>88</v>
      </c>
      <c r="O94" s="19" t="s">
        <v>88</v>
      </c>
      <c r="P94" s="19" t="s">
        <v>88</v>
      </c>
      <c r="Q94" s="157"/>
    </row>
    <row r="95" spans="1:17" x14ac:dyDescent="0.2">
      <c r="A95" s="118"/>
      <c r="B95" s="59" t="s">
        <v>258</v>
      </c>
      <c r="C95" s="15">
        <v>3702184643</v>
      </c>
      <c r="D95" s="16" t="s">
        <v>503</v>
      </c>
      <c r="E95" s="17" t="s">
        <v>324</v>
      </c>
      <c r="F95" s="18" t="s">
        <v>138</v>
      </c>
      <c r="G95" s="63">
        <v>3301.39</v>
      </c>
      <c r="H95" s="63">
        <v>3301.39</v>
      </c>
      <c r="I95" s="63">
        <v>3365.94</v>
      </c>
      <c r="J95" s="20">
        <f t="shared" si="22"/>
        <v>100</v>
      </c>
      <c r="K95" s="20">
        <f t="shared" si="23"/>
        <v>101.95523703652098</v>
      </c>
      <c r="L95" s="19" t="s">
        <v>88</v>
      </c>
      <c r="M95" s="19" t="s">
        <v>88</v>
      </c>
      <c r="N95" s="19" t="s">
        <v>88</v>
      </c>
      <c r="O95" s="19" t="s">
        <v>88</v>
      </c>
      <c r="P95" s="19" t="s">
        <v>88</v>
      </c>
      <c r="Q95" s="70" t="s">
        <v>439</v>
      </c>
    </row>
    <row r="96" spans="1:17" x14ac:dyDescent="0.2">
      <c r="A96" s="118"/>
      <c r="B96" s="22" t="s">
        <v>74</v>
      </c>
      <c r="C96" s="15">
        <v>3702733438</v>
      </c>
      <c r="D96" s="16"/>
      <c r="E96" s="17"/>
      <c r="F96" s="18"/>
      <c r="G96" s="63"/>
      <c r="H96" s="19"/>
      <c r="I96" s="19"/>
      <c r="J96" s="19" t="str">
        <f t="shared" si="22"/>
        <v/>
      </c>
      <c r="K96" s="19" t="str">
        <f t="shared" si="23"/>
        <v/>
      </c>
      <c r="L96" s="19"/>
      <c r="M96" s="19"/>
      <c r="N96" s="19"/>
      <c r="O96" s="19" t="str">
        <f>IFERROR(M96/L96*100,"")</f>
        <v/>
      </c>
      <c r="P96" s="19" t="str">
        <f>IFERROR(N96/M96*100,"")</f>
        <v/>
      </c>
      <c r="Q96" s="21" t="s">
        <v>265</v>
      </c>
    </row>
    <row r="97" spans="1:17" ht="55.5" customHeight="1" x14ac:dyDescent="0.2">
      <c r="A97" s="118"/>
      <c r="B97" s="14" t="s">
        <v>254</v>
      </c>
      <c r="C97" s="65">
        <v>3702733438</v>
      </c>
      <c r="D97" s="16" t="s">
        <v>327</v>
      </c>
      <c r="E97" s="17" t="s">
        <v>324</v>
      </c>
      <c r="F97" s="18" t="s">
        <v>139</v>
      </c>
      <c r="G97" s="63">
        <v>583.86</v>
      </c>
      <c r="H97" s="63">
        <v>583.86</v>
      </c>
      <c r="I97" s="63">
        <v>841.06</v>
      </c>
      <c r="J97" s="64">
        <f t="shared" si="22"/>
        <v>100</v>
      </c>
      <c r="K97" s="64">
        <f t="shared" si="23"/>
        <v>144.05165621895659</v>
      </c>
      <c r="L97" s="20" t="s">
        <v>88</v>
      </c>
      <c r="M97" s="20" t="s">
        <v>88</v>
      </c>
      <c r="N97" s="20" t="s">
        <v>88</v>
      </c>
      <c r="O97" s="19" t="s">
        <v>88</v>
      </c>
      <c r="P97" s="19" t="s">
        <v>88</v>
      </c>
      <c r="Q97" s="21" t="s">
        <v>431</v>
      </c>
    </row>
    <row r="98" spans="1:17" x14ac:dyDescent="0.2">
      <c r="A98" s="118"/>
      <c r="B98" s="59" t="s">
        <v>299</v>
      </c>
      <c r="C98" s="15">
        <v>3702070170</v>
      </c>
      <c r="D98" s="16"/>
      <c r="E98" s="17"/>
      <c r="F98" s="18"/>
      <c r="G98" s="63"/>
      <c r="H98" s="63"/>
      <c r="I98" s="63"/>
      <c r="J98" s="20" t="str">
        <f t="shared" ref="J98:J130" si="24">IFERROR(H98/G98*100,"")</f>
        <v/>
      </c>
      <c r="K98" s="20" t="str">
        <f t="shared" ref="K98:K130" si="25">IFERROR(I98/H98*100,"")</f>
        <v/>
      </c>
      <c r="L98" s="20"/>
      <c r="M98" s="20"/>
      <c r="N98" s="20"/>
      <c r="O98" s="20" t="str">
        <f>IFERROR(M98/L98*100,"")</f>
        <v/>
      </c>
      <c r="P98" s="20" t="str">
        <f>IFERROR(N98/M98*100,"")</f>
        <v/>
      </c>
      <c r="Q98" s="21"/>
    </row>
    <row r="99" spans="1:17" ht="32.25" thickBot="1" x14ac:dyDescent="0.25">
      <c r="A99" s="119"/>
      <c r="B99" s="24" t="s">
        <v>455</v>
      </c>
      <c r="C99" s="71">
        <v>3702070170</v>
      </c>
      <c r="D99" s="26" t="s">
        <v>370</v>
      </c>
      <c r="E99" s="27" t="s">
        <v>324</v>
      </c>
      <c r="F99" s="28" t="s">
        <v>138</v>
      </c>
      <c r="G99" s="42">
        <v>1066.31</v>
      </c>
      <c r="H99" s="42">
        <v>1066.31</v>
      </c>
      <c r="I99" s="42">
        <v>1066.31</v>
      </c>
      <c r="J99" s="72">
        <f t="shared" si="24"/>
        <v>100</v>
      </c>
      <c r="K99" s="72">
        <f t="shared" si="25"/>
        <v>100</v>
      </c>
      <c r="L99" s="30" t="s">
        <v>88</v>
      </c>
      <c r="M99" s="30" t="s">
        <v>88</v>
      </c>
      <c r="N99" s="30" t="s">
        <v>88</v>
      </c>
      <c r="O99" s="19" t="s">
        <v>88</v>
      </c>
      <c r="P99" s="19" t="s">
        <v>88</v>
      </c>
      <c r="Q99" s="31" t="s">
        <v>454</v>
      </c>
    </row>
    <row r="100" spans="1:17" ht="32.25" thickBot="1" x14ac:dyDescent="0.25">
      <c r="A100" s="73" t="s">
        <v>24</v>
      </c>
      <c r="B100" s="74" t="s">
        <v>95</v>
      </c>
      <c r="C100" s="75">
        <v>3704005258</v>
      </c>
      <c r="D100" s="76" t="s">
        <v>327</v>
      </c>
      <c r="E100" s="77" t="s">
        <v>324</v>
      </c>
      <c r="F100" s="78" t="s">
        <v>276</v>
      </c>
      <c r="G100" s="79">
        <v>3695.83</v>
      </c>
      <c r="H100" s="79">
        <v>3695.83</v>
      </c>
      <c r="I100" s="79">
        <v>4175.34</v>
      </c>
      <c r="J100" s="80">
        <f t="shared" si="24"/>
        <v>100</v>
      </c>
      <c r="K100" s="80">
        <f t="shared" si="25"/>
        <v>112.97435217528945</v>
      </c>
      <c r="L100" s="79">
        <v>3486.57</v>
      </c>
      <c r="M100" s="79">
        <v>3486.57</v>
      </c>
      <c r="N100" s="79">
        <v>3486.57</v>
      </c>
      <c r="O100" s="80">
        <f>IFERROR(M100/L100*100,"")</f>
        <v>100</v>
      </c>
      <c r="P100" s="80">
        <f>IFERROR(N100/M100*100,"")</f>
        <v>100</v>
      </c>
      <c r="Q100" s="81" t="s">
        <v>385</v>
      </c>
    </row>
    <row r="101" spans="1:17" x14ac:dyDescent="0.2">
      <c r="A101" s="117" t="s">
        <v>26</v>
      </c>
      <c r="B101" s="6" t="s">
        <v>72</v>
      </c>
      <c r="C101" s="7">
        <v>3703048040</v>
      </c>
      <c r="D101" s="8" t="s">
        <v>332</v>
      </c>
      <c r="E101" s="43" t="s">
        <v>324</v>
      </c>
      <c r="F101" s="10" t="s">
        <v>139</v>
      </c>
      <c r="G101" s="11">
        <v>1636.98</v>
      </c>
      <c r="H101" s="11">
        <v>1636.98</v>
      </c>
      <c r="I101" s="11">
        <v>1730.22</v>
      </c>
      <c r="J101" s="12">
        <f t="shared" si="24"/>
        <v>100</v>
      </c>
      <c r="K101" s="12">
        <f t="shared" si="25"/>
        <v>105.69585456144853</v>
      </c>
      <c r="L101" s="11" t="s">
        <v>88</v>
      </c>
      <c r="M101" s="11" t="s">
        <v>88</v>
      </c>
      <c r="N101" s="11" t="s">
        <v>88</v>
      </c>
      <c r="O101" s="12"/>
      <c r="P101" s="12"/>
      <c r="Q101" s="13" t="s">
        <v>336</v>
      </c>
    </row>
    <row r="102" spans="1:17" ht="31.5" x14ac:dyDescent="0.2">
      <c r="A102" s="118"/>
      <c r="B102" s="22" t="s">
        <v>133</v>
      </c>
      <c r="C102" s="65">
        <v>7729314745</v>
      </c>
      <c r="D102" s="16"/>
      <c r="E102" s="17"/>
      <c r="F102" s="18"/>
      <c r="G102" s="19"/>
      <c r="H102" s="19"/>
      <c r="I102" s="19"/>
      <c r="J102" s="20" t="str">
        <f t="shared" si="24"/>
        <v/>
      </c>
      <c r="K102" s="20" t="str">
        <f t="shared" si="25"/>
        <v/>
      </c>
      <c r="L102" s="20"/>
      <c r="M102" s="20"/>
      <c r="N102" s="20"/>
      <c r="O102" s="20" t="str">
        <f t="shared" ref="O102:O116" si="26">IFERROR(M102/L102*100,"")</f>
        <v/>
      </c>
      <c r="P102" s="20" t="str">
        <f t="shared" ref="P102:P116" si="27">IFERROR(N102/M102*100,"")</f>
        <v/>
      </c>
      <c r="Q102" s="116" t="s">
        <v>478</v>
      </c>
    </row>
    <row r="103" spans="1:17" ht="31.5" x14ac:dyDescent="0.2">
      <c r="A103" s="118"/>
      <c r="B103" s="14" t="s">
        <v>60</v>
      </c>
      <c r="C103" s="65">
        <v>7729314745</v>
      </c>
      <c r="D103" s="16" t="s">
        <v>323</v>
      </c>
      <c r="E103" s="17" t="s">
        <v>324</v>
      </c>
      <c r="F103" s="18" t="s">
        <v>139</v>
      </c>
      <c r="G103" s="19">
        <v>5618.4</v>
      </c>
      <c r="H103" s="19">
        <v>5618.4</v>
      </c>
      <c r="I103" s="19">
        <v>5780.34</v>
      </c>
      <c r="J103" s="20">
        <f t="shared" si="24"/>
        <v>100</v>
      </c>
      <c r="K103" s="20">
        <f t="shared" si="25"/>
        <v>102.88231524989322</v>
      </c>
      <c r="L103" s="20" t="s">
        <v>88</v>
      </c>
      <c r="M103" s="20" t="s">
        <v>88</v>
      </c>
      <c r="N103" s="20" t="s">
        <v>88</v>
      </c>
      <c r="O103" s="20" t="str">
        <f t="shared" si="26"/>
        <v/>
      </c>
      <c r="P103" s="20" t="str">
        <f t="shared" si="27"/>
        <v/>
      </c>
      <c r="Q103" s="116"/>
    </row>
    <row r="104" spans="1:17" x14ac:dyDescent="0.2">
      <c r="A104" s="118"/>
      <c r="B104" s="14" t="s">
        <v>61</v>
      </c>
      <c r="C104" s="65">
        <v>7729314745</v>
      </c>
      <c r="D104" s="16" t="s">
        <v>323</v>
      </c>
      <c r="E104" s="17" t="s">
        <v>324</v>
      </c>
      <c r="F104" s="18" t="s">
        <v>139</v>
      </c>
      <c r="G104" s="19">
        <v>7905.75</v>
      </c>
      <c r="H104" s="19">
        <v>7905.75</v>
      </c>
      <c r="I104" s="19">
        <v>9054.94</v>
      </c>
      <c r="J104" s="20">
        <f t="shared" si="24"/>
        <v>100</v>
      </c>
      <c r="K104" s="20">
        <f t="shared" si="25"/>
        <v>114.53612876703664</v>
      </c>
      <c r="L104" s="20"/>
      <c r="M104" s="20"/>
      <c r="N104" s="20"/>
      <c r="O104" s="20" t="str">
        <f t="shared" si="26"/>
        <v/>
      </c>
      <c r="P104" s="20" t="str">
        <f t="shared" si="27"/>
        <v/>
      </c>
      <c r="Q104" s="116"/>
    </row>
    <row r="105" spans="1:17" ht="51.75" customHeight="1" x14ac:dyDescent="0.2">
      <c r="A105" s="118"/>
      <c r="B105" s="44" t="s">
        <v>151</v>
      </c>
      <c r="C105" s="65">
        <v>7729314745</v>
      </c>
      <c r="D105" s="16" t="s">
        <v>323</v>
      </c>
      <c r="E105" s="17" t="s">
        <v>324</v>
      </c>
      <c r="F105" s="18" t="s">
        <v>238</v>
      </c>
      <c r="G105" s="45"/>
      <c r="H105" s="45"/>
      <c r="I105" s="45"/>
      <c r="J105" s="45" t="str">
        <f t="shared" si="24"/>
        <v/>
      </c>
      <c r="K105" s="45" t="str">
        <f t="shared" si="25"/>
        <v/>
      </c>
      <c r="L105" s="19">
        <v>2825.69</v>
      </c>
      <c r="M105" s="19">
        <v>2825.69</v>
      </c>
      <c r="N105" s="19">
        <v>3212.8</v>
      </c>
      <c r="O105" s="20">
        <f t="shared" si="26"/>
        <v>100</v>
      </c>
      <c r="P105" s="20">
        <f t="shared" si="27"/>
        <v>113.69966273724295</v>
      </c>
      <c r="Q105" s="116"/>
    </row>
    <row r="106" spans="1:17" ht="54" customHeight="1" x14ac:dyDescent="0.2">
      <c r="A106" s="118"/>
      <c r="B106" s="44" t="s">
        <v>150</v>
      </c>
      <c r="C106" s="65">
        <v>7729314745</v>
      </c>
      <c r="D106" s="16" t="s">
        <v>323</v>
      </c>
      <c r="E106" s="17" t="s">
        <v>324</v>
      </c>
      <c r="F106" s="18" t="s">
        <v>238</v>
      </c>
      <c r="G106" s="45"/>
      <c r="H106" s="45"/>
      <c r="I106" s="45"/>
      <c r="J106" s="45" t="str">
        <f t="shared" si="24"/>
        <v/>
      </c>
      <c r="K106" s="45" t="str">
        <f t="shared" si="25"/>
        <v/>
      </c>
      <c r="L106" s="19">
        <v>2873.6</v>
      </c>
      <c r="M106" s="19">
        <v>2873.6</v>
      </c>
      <c r="N106" s="19">
        <v>3212.8</v>
      </c>
      <c r="O106" s="20">
        <f t="shared" si="26"/>
        <v>100</v>
      </c>
      <c r="P106" s="20">
        <f t="shared" si="27"/>
        <v>111.80400890868599</v>
      </c>
      <c r="Q106" s="116"/>
    </row>
    <row r="107" spans="1:17" x14ac:dyDescent="0.2">
      <c r="A107" s="118"/>
      <c r="B107" s="22" t="s">
        <v>154</v>
      </c>
      <c r="C107" s="15">
        <v>3703023342</v>
      </c>
      <c r="D107" s="16"/>
      <c r="E107" s="17"/>
      <c r="F107" s="18"/>
      <c r="G107" s="45"/>
      <c r="H107" s="45"/>
      <c r="I107" s="45"/>
      <c r="J107" s="45" t="str">
        <f t="shared" si="24"/>
        <v/>
      </c>
      <c r="K107" s="45" t="str">
        <f t="shared" si="25"/>
        <v/>
      </c>
      <c r="L107" s="19"/>
      <c r="M107" s="19"/>
      <c r="N107" s="19"/>
      <c r="O107" s="20" t="str">
        <f t="shared" si="26"/>
        <v/>
      </c>
      <c r="P107" s="20" t="str">
        <f t="shared" si="27"/>
        <v/>
      </c>
      <c r="Q107" s="21"/>
    </row>
    <row r="108" spans="1:17" x14ac:dyDescent="0.2">
      <c r="A108" s="118"/>
      <c r="B108" s="14" t="s">
        <v>310</v>
      </c>
      <c r="C108" s="65">
        <v>3703023342</v>
      </c>
      <c r="D108" s="16" t="s">
        <v>327</v>
      </c>
      <c r="E108" s="17" t="s">
        <v>324</v>
      </c>
      <c r="F108" s="18" t="s">
        <v>138</v>
      </c>
      <c r="G108" s="19">
        <v>2985.2</v>
      </c>
      <c r="H108" s="19">
        <v>2985.2</v>
      </c>
      <c r="I108" s="19">
        <v>3025.21</v>
      </c>
      <c r="J108" s="20">
        <f t="shared" si="24"/>
        <v>100</v>
      </c>
      <c r="K108" s="20">
        <f t="shared" si="25"/>
        <v>101.34027870829425</v>
      </c>
      <c r="L108" s="19">
        <v>2154.6</v>
      </c>
      <c r="M108" s="19">
        <v>2154.6</v>
      </c>
      <c r="N108" s="19">
        <v>2449.7800000000002</v>
      </c>
      <c r="O108" s="20">
        <f t="shared" si="26"/>
        <v>100</v>
      </c>
      <c r="P108" s="20">
        <f t="shared" si="27"/>
        <v>113.69999071753458</v>
      </c>
      <c r="Q108" s="116" t="s">
        <v>483</v>
      </c>
    </row>
    <row r="109" spans="1:17" ht="31.5" x14ac:dyDescent="0.2">
      <c r="A109" s="118"/>
      <c r="B109" s="14" t="s">
        <v>311</v>
      </c>
      <c r="C109" s="65">
        <v>3703023342</v>
      </c>
      <c r="D109" s="16" t="s">
        <v>327</v>
      </c>
      <c r="E109" s="17" t="s">
        <v>324</v>
      </c>
      <c r="F109" s="18" t="s">
        <v>138</v>
      </c>
      <c r="G109" s="19">
        <v>1571.02</v>
      </c>
      <c r="H109" s="19">
        <v>1548.27</v>
      </c>
      <c r="I109" s="19">
        <v>1588.31</v>
      </c>
      <c r="J109" s="20">
        <f t="shared" si="24"/>
        <v>98.551896220290004</v>
      </c>
      <c r="K109" s="20">
        <f t="shared" si="25"/>
        <v>102.58611224140492</v>
      </c>
      <c r="L109" s="19" t="s">
        <v>88</v>
      </c>
      <c r="M109" s="19" t="s">
        <v>88</v>
      </c>
      <c r="N109" s="19" t="s">
        <v>88</v>
      </c>
      <c r="O109" s="20" t="str">
        <f t="shared" si="26"/>
        <v/>
      </c>
      <c r="P109" s="20" t="str">
        <f t="shared" si="27"/>
        <v/>
      </c>
      <c r="Q109" s="116"/>
    </row>
    <row r="110" spans="1:17" x14ac:dyDescent="0.2">
      <c r="A110" s="118"/>
      <c r="B110" s="22" t="s">
        <v>124</v>
      </c>
      <c r="C110" s="15">
        <v>3713007692</v>
      </c>
      <c r="D110" s="16"/>
      <c r="E110" s="17"/>
      <c r="F110" s="18"/>
      <c r="G110" s="19"/>
      <c r="H110" s="19"/>
      <c r="I110" s="19"/>
      <c r="J110" s="20" t="str">
        <f t="shared" si="24"/>
        <v/>
      </c>
      <c r="K110" s="20" t="str">
        <f t="shared" si="25"/>
        <v/>
      </c>
      <c r="L110" s="20"/>
      <c r="M110" s="20"/>
      <c r="N110" s="20"/>
      <c r="O110" s="20" t="str">
        <f t="shared" si="26"/>
        <v/>
      </c>
      <c r="P110" s="20" t="str">
        <f t="shared" si="27"/>
        <v/>
      </c>
      <c r="Q110" s="116" t="s">
        <v>347</v>
      </c>
    </row>
    <row r="111" spans="1:17" x14ac:dyDescent="0.2">
      <c r="A111" s="118"/>
      <c r="B111" s="14" t="s">
        <v>98</v>
      </c>
      <c r="C111" s="15">
        <v>3713007692</v>
      </c>
      <c r="D111" s="16" t="s">
        <v>340</v>
      </c>
      <c r="E111" s="17" t="s">
        <v>324</v>
      </c>
      <c r="F111" s="18" t="s">
        <v>138</v>
      </c>
      <c r="G111" s="19">
        <v>2774.77</v>
      </c>
      <c r="H111" s="19">
        <v>2774.77</v>
      </c>
      <c r="I111" s="19">
        <v>2885.12</v>
      </c>
      <c r="J111" s="20">
        <f t="shared" si="24"/>
        <v>100</v>
      </c>
      <c r="K111" s="20">
        <f t="shared" si="25"/>
        <v>103.97690619402688</v>
      </c>
      <c r="L111" s="19">
        <v>2774.77</v>
      </c>
      <c r="M111" s="19">
        <v>2774.77</v>
      </c>
      <c r="N111" s="19">
        <v>2885.12</v>
      </c>
      <c r="O111" s="20">
        <f t="shared" si="26"/>
        <v>100</v>
      </c>
      <c r="P111" s="20">
        <f t="shared" si="27"/>
        <v>103.97690619402688</v>
      </c>
      <c r="Q111" s="116"/>
    </row>
    <row r="112" spans="1:17" ht="30" x14ac:dyDescent="0.2">
      <c r="A112" s="118"/>
      <c r="B112" s="14" t="s">
        <v>125</v>
      </c>
      <c r="C112" s="15">
        <v>3713007692</v>
      </c>
      <c r="D112" s="16" t="s">
        <v>350</v>
      </c>
      <c r="E112" s="17" t="s">
        <v>324</v>
      </c>
      <c r="F112" s="18" t="s">
        <v>138</v>
      </c>
      <c r="G112" s="19">
        <v>2976.53</v>
      </c>
      <c r="H112" s="19">
        <v>2976.53</v>
      </c>
      <c r="I112" s="19">
        <v>3230.34</v>
      </c>
      <c r="J112" s="20">
        <f t="shared" si="24"/>
        <v>100</v>
      </c>
      <c r="K112" s="20">
        <f t="shared" si="25"/>
        <v>108.52704323490777</v>
      </c>
      <c r="L112" s="19">
        <v>2825.68</v>
      </c>
      <c r="M112" s="19">
        <v>2825.68</v>
      </c>
      <c r="N112" s="19">
        <v>3212.8</v>
      </c>
      <c r="O112" s="20">
        <f t="shared" si="26"/>
        <v>100</v>
      </c>
      <c r="P112" s="20">
        <f t="shared" si="27"/>
        <v>113.70006511706919</v>
      </c>
      <c r="Q112" s="21" t="s">
        <v>467</v>
      </c>
    </row>
    <row r="113" spans="1:17" x14ac:dyDescent="0.2">
      <c r="A113" s="118"/>
      <c r="B113" s="22" t="s">
        <v>84</v>
      </c>
      <c r="C113" s="65">
        <v>3713003497</v>
      </c>
      <c r="D113" s="16" t="s">
        <v>327</v>
      </c>
      <c r="E113" s="17" t="s">
        <v>324</v>
      </c>
      <c r="F113" s="18" t="s">
        <v>276</v>
      </c>
      <c r="G113" s="19">
        <v>1555.72</v>
      </c>
      <c r="H113" s="19">
        <v>1555.72</v>
      </c>
      <c r="I113" s="19">
        <v>1652.83</v>
      </c>
      <c r="J113" s="20">
        <f t="shared" si="24"/>
        <v>100</v>
      </c>
      <c r="K113" s="20">
        <f t="shared" si="25"/>
        <v>106.242125832412</v>
      </c>
      <c r="L113" s="19">
        <v>1866.86</v>
      </c>
      <c r="M113" s="19">
        <v>1866.86</v>
      </c>
      <c r="N113" s="19">
        <v>1983.4</v>
      </c>
      <c r="O113" s="20">
        <f t="shared" si="26"/>
        <v>100</v>
      </c>
      <c r="P113" s="20">
        <f t="shared" si="27"/>
        <v>106.24256773405614</v>
      </c>
      <c r="Q113" s="21" t="s">
        <v>374</v>
      </c>
    </row>
    <row r="114" spans="1:17" x14ac:dyDescent="0.2">
      <c r="A114" s="118"/>
      <c r="B114" s="22" t="s">
        <v>155</v>
      </c>
      <c r="C114" s="15">
        <v>3703022998</v>
      </c>
      <c r="D114" s="16"/>
      <c r="E114" s="17"/>
      <c r="F114" s="18"/>
      <c r="G114" s="19"/>
      <c r="H114" s="19"/>
      <c r="I114" s="19"/>
      <c r="J114" s="20" t="str">
        <f t="shared" si="24"/>
        <v/>
      </c>
      <c r="K114" s="20" t="str">
        <f t="shared" si="25"/>
        <v/>
      </c>
      <c r="L114" s="20"/>
      <c r="M114" s="20"/>
      <c r="N114" s="20"/>
      <c r="O114" s="20" t="str">
        <f t="shared" si="26"/>
        <v/>
      </c>
      <c r="P114" s="20" t="str">
        <f t="shared" si="27"/>
        <v/>
      </c>
      <c r="Q114" s="21"/>
    </row>
    <row r="115" spans="1:17" x14ac:dyDescent="0.2">
      <c r="A115" s="118"/>
      <c r="B115" s="82" t="s">
        <v>226</v>
      </c>
      <c r="C115" s="15">
        <v>3703022998</v>
      </c>
      <c r="D115" s="16" t="s">
        <v>340</v>
      </c>
      <c r="E115" s="17" t="s">
        <v>324</v>
      </c>
      <c r="F115" s="18" t="s">
        <v>138</v>
      </c>
      <c r="G115" s="19">
        <v>3461.1</v>
      </c>
      <c r="H115" s="19">
        <v>3461.1</v>
      </c>
      <c r="I115" s="19">
        <v>3828.41</v>
      </c>
      <c r="J115" s="20">
        <f t="shared" si="24"/>
        <v>100</v>
      </c>
      <c r="K115" s="20">
        <f t="shared" si="25"/>
        <v>110.6125220305683</v>
      </c>
      <c r="L115" s="19">
        <v>2918.75</v>
      </c>
      <c r="M115" s="19">
        <v>2918.75</v>
      </c>
      <c r="N115" s="19">
        <v>3318.62</v>
      </c>
      <c r="O115" s="20">
        <f t="shared" si="26"/>
        <v>100</v>
      </c>
      <c r="P115" s="20">
        <f t="shared" si="27"/>
        <v>113.70004282655246</v>
      </c>
      <c r="Q115" s="116" t="s">
        <v>475</v>
      </c>
    </row>
    <row r="116" spans="1:17" x14ac:dyDescent="0.2">
      <c r="A116" s="118"/>
      <c r="B116" s="82" t="s">
        <v>227</v>
      </c>
      <c r="C116" s="15">
        <v>3703022998</v>
      </c>
      <c r="D116" s="16" t="s">
        <v>340</v>
      </c>
      <c r="E116" s="17" t="s">
        <v>324</v>
      </c>
      <c r="F116" s="18" t="s">
        <v>138</v>
      </c>
      <c r="G116" s="19">
        <v>5679.96</v>
      </c>
      <c r="H116" s="19">
        <v>5440.93</v>
      </c>
      <c r="I116" s="19">
        <v>5607.89</v>
      </c>
      <c r="J116" s="20">
        <f t="shared" si="24"/>
        <v>95.791695716167027</v>
      </c>
      <c r="K116" s="20">
        <f t="shared" si="25"/>
        <v>103.06859305302586</v>
      </c>
      <c r="L116" s="19">
        <v>2918.75</v>
      </c>
      <c r="M116" s="19">
        <v>2918.75</v>
      </c>
      <c r="N116" s="19">
        <v>3318.62</v>
      </c>
      <c r="O116" s="20">
        <f t="shared" si="26"/>
        <v>100</v>
      </c>
      <c r="P116" s="20">
        <f t="shared" si="27"/>
        <v>113.70004282655246</v>
      </c>
      <c r="Q116" s="116"/>
    </row>
    <row r="117" spans="1:17" ht="31.5" x14ac:dyDescent="0.2">
      <c r="A117" s="118"/>
      <c r="B117" s="22" t="s">
        <v>156</v>
      </c>
      <c r="C117" s="15">
        <v>3713005751</v>
      </c>
      <c r="D117" s="16" t="s">
        <v>327</v>
      </c>
      <c r="E117" s="17" t="s">
        <v>324</v>
      </c>
      <c r="F117" s="18" t="s">
        <v>138</v>
      </c>
      <c r="G117" s="19">
        <v>1984.54</v>
      </c>
      <c r="H117" s="19">
        <v>1984.54</v>
      </c>
      <c r="I117" s="19">
        <v>2260.21</v>
      </c>
      <c r="J117" s="20">
        <f t="shared" si="24"/>
        <v>100</v>
      </c>
      <c r="K117" s="20">
        <f t="shared" si="25"/>
        <v>113.89087647515295</v>
      </c>
      <c r="L117" s="20" t="s">
        <v>88</v>
      </c>
      <c r="M117" s="20" t="s">
        <v>88</v>
      </c>
      <c r="N117" s="20" t="s">
        <v>88</v>
      </c>
      <c r="O117" s="20"/>
      <c r="P117" s="20"/>
      <c r="Q117" s="21" t="s">
        <v>337</v>
      </c>
    </row>
    <row r="118" spans="1:17" x14ac:dyDescent="0.2">
      <c r="A118" s="118"/>
      <c r="B118" s="22" t="s">
        <v>27</v>
      </c>
      <c r="C118" s="15">
        <v>3713005769</v>
      </c>
      <c r="D118" s="16" t="s">
        <v>340</v>
      </c>
      <c r="E118" s="17" t="s">
        <v>324</v>
      </c>
      <c r="F118" s="18" t="s">
        <v>276</v>
      </c>
      <c r="G118" s="63">
        <v>1835.3</v>
      </c>
      <c r="H118" s="19">
        <v>1835.3</v>
      </c>
      <c r="I118" s="19">
        <v>1864.52</v>
      </c>
      <c r="J118" s="20">
        <f t="shared" si="24"/>
        <v>100</v>
      </c>
      <c r="K118" s="20">
        <f t="shared" si="25"/>
        <v>101.59211028169781</v>
      </c>
      <c r="L118" s="19">
        <v>2202.36</v>
      </c>
      <c r="M118" s="19">
        <v>2202.36</v>
      </c>
      <c r="N118" s="19">
        <v>2237.42</v>
      </c>
      <c r="O118" s="20">
        <f t="shared" ref="O118:O154" si="28">IFERROR(M118/L118*100,"")</f>
        <v>100</v>
      </c>
      <c r="P118" s="20">
        <f t="shared" ref="P118:P154" si="29">IFERROR(N118/M118*100,"")</f>
        <v>101.59192865834832</v>
      </c>
      <c r="Q118" s="21" t="s">
        <v>346</v>
      </c>
    </row>
    <row r="119" spans="1:17" x14ac:dyDescent="0.25">
      <c r="A119" s="118"/>
      <c r="B119" s="83" t="s">
        <v>99</v>
      </c>
      <c r="C119" s="15">
        <v>4403006732</v>
      </c>
      <c r="D119" s="16"/>
      <c r="E119" s="84"/>
      <c r="F119" s="85"/>
      <c r="G119" s="19"/>
      <c r="H119" s="19"/>
      <c r="I119" s="19"/>
      <c r="J119" s="20" t="str">
        <f t="shared" si="24"/>
        <v/>
      </c>
      <c r="K119" s="20" t="str">
        <f t="shared" si="25"/>
        <v/>
      </c>
      <c r="L119" s="20"/>
      <c r="M119" s="20"/>
      <c r="N119" s="20"/>
      <c r="O119" s="20" t="str">
        <f t="shared" si="28"/>
        <v/>
      </c>
      <c r="P119" s="20" t="str">
        <f t="shared" si="29"/>
        <v/>
      </c>
      <c r="Q119" s="116" t="s">
        <v>547</v>
      </c>
    </row>
    <row r="120" spans="1:17" x14ac:dyDescent="0.2">
      <c r="A120" s="118"/>
      <c r="B120" s="14" t="s">
        <v>280</v>
      </c>
      <c r="C120" s="15">
        <v>4403006732</v>
      </c>
      <c r="D120" s="16" t="s">
        <v>340</v>
      </c>
      <c r="E120" s="17" t="s">
        <v>324</v>
      </c>
      <c r="F120" s="18" t="s">
        <v>138</v>
      </c>
      <c r="G120" s="19">
        <v>2576.9</v>
      </c>
      <c r="H120" s="19">
        <v>2576.9</v>
      </c>
      <c r="I120" s="19">
        <v>2587.71</v>
      </c>
      <c r="J120" s="20">
        <f t="shared" si="24"/>
        <v>100</v>
      </c>
      <c r="K120" s="20">
        <f t="shared" si="25"/>
        <v>100.41949629399667</v>
      </c>
      <c r="L120" s="19">
        <v>2337.67</v>
      </c>
      <c r="M120" s="19">
        <v>2337.67</v>
      </c>
      <c r="N120" s="19">
        <v>2587.71</v>
      </c>
      <c r="O120" s="20">
        <f t="shared" si="28"/>
        <v>100</v>
      </c>
      <c r="P120" s="20">
        <f t="shared" si="29"/>
        <v>110.69612049604949</v>
      </c>
      <c r="Q120" s="116"/>
    </row>
    <row r="121" spans="1:17" x14ac:dyDescent="0.2">
      <c r="A121" s="118"/>
      <c r="B121" s="14" t="s">
        <v>281</v>
      </c>
      <c r="C121" s="15">
        <v>4403006732</v>
      </c>
      <c r="D121" s="16" t="s">
        <v>340</v>
      </c>
      <c r="E121" s="17" t="s">
        <v>324</v>
      </c>
      <c r="F121" s="18" t="s">
        <v>138</v>
      </c>
      <c r="G121" s="19">
        <v>5069.96</v>
      </c>
      <c r="H121" s="19">
        <v>5069.96</v>
      </c>
      <c r="I121" s="19">
        <v>7059.59</v>
      </c>
      <c r="J121" s="20">
        <f t="shared" si="24"/>
        <v>100</v>
      </c>
      <c r="K121" s="20">
        <f t="shared" si="25"/>
        <v>139.24350487972293</v>
      </c>
      <c r="L121" s="19"/>
      <c r="M121" s="19"/>
      <c r="N121" s="19"/>
      <c r="O121" s="20"/>
      <c r="P121" s="20"/>
      <c r="Q121" s="116"/>
    </row>
    <row r="122" spans="1:17" ht="47.25" x14ac:dyDescent="0.2">
      <c r="A122" s="131"/>
      <c r="B122" s="44" t="s">
        <v>546</v>
      </c>
      <c r="C122" s="15">
        <v>4403006732</v>
      </c>
      <c r="D122" s="16" t="s">
        <v>340</v>
      </c>
      <c r="E122" s="17" t="s">
        <v>324</v>
      </c>
      <c r="F122" s="18" t="s">
        <v>138</v>
      </c>
      <c r="G122" s="52"/>
      <c r="H122" s="52"/>
      <c r="I122" s="52"/>
      <c r="J122" s="53"/>
      <c r="K122" s="53"/>
      <c r="L122" s="19">
        <v>573.12</v>
      </c>
      <c r="M122" s="19">
        <v>573.12</v>
      </c>
      <c r="N122" s="19">
        <v>651.64</v>
      </c>
      <c r="O122" s="20">
        <f>IFERROR(M122/L122*100,"")</f>
        <v>100</v>
      </c>
      <c r="P122" s="20">
        <f>IFERROR(N122/M122*100,"")</f>
        <v>113.70044667783361</v>
      </c>
      <c r="Q122" s="123"/>
    </row>
    <row r="123" spans="1:17" ht="16.5" thickBot="1" x14ac:dyDescent="0.25">
      <c r="A123" s="119"/>
      <c r="B123" s="24" t="s">
        <v>282</v>
      </c>
      <c r="C123" s="25">
        <v>4403006732</v>
      </c>
      <c r="D123" s="26" t="s">
        <v>334</v>
      </c>
      <c r="E123" s="27" t="s">
        <v>324</v>
      </c>
      <c r="F123" s="28" t="s">
        <v>138</v>
      </c>
      <c r="G123" s="29">
        <v>3279.92</v>
      </c>
      <c r="H123" s="29">
        <v>3279.92</v>
      </c>
      <c r="I123" s="29">
        <v>3731.15</v>
      </c>
      <c r="J123" s="30">
        <f t="shared" si="24"/>
        <v>100</v>
      </c>
      <c r="K123" s="30">
        <f t="shared" si="25"/>
        <v>113.75734774018878</v>
      </c>
      <c r="L123" s="29">
        <v>2717.85</v>
      </c>
      <c r="M123" s="29">
        <v>2717.85</v>
      </c>
      <c r="N123" s="29">
        <v>3090.2</v>
      </c>
      <c r="O123" s="30">
        <f t="shared" si="28"/>
        <v>100</v>
      </c>
      <c r="P123" s="30">
        <f t="shared" si="29"/>
        <v>113.70016741174089</v>
      </c>
      <c r="Q123" s="129"/>
    </row>
    <row r="124" spans="1:17" x14ac:dyDescent="0.2">
      <c r="A124" s="117" t="s">
        <v>268</v>
      </c>
      <c r="B124" s="6" t="s">
        <v>118</v>
      </c>
      <c r="C124" s="7">
        <v>3703023543</v>
      </c>
      <c r="D124" s="8"/>
      <c r="E124" s="43"/>
      <c r="F124" s="10"/>
      <c r="G124" s="56"/>
      <c r="H124" s="11"/>
      <c r="I124" s="11"/>
      <c r="J124" s="57" t="str">
        <f t="shared" si="24"/>
        <v/>
      </c>
      <c r="K124" s="57" t="str">
        <f t="shared" si="25"/>
        <v/>
      </c>
      <c r="L124" s="57"/>
      <c r="M124" s="57"/>
      <c r="N124" s="57"/>
      <c r="O124" s="57" t="str">
        <f t="shared" si="28"/>
        <v/>
      </c>
      <c r="P124" s="57" t="str">
        <f t="shared" si="29"/>
        <v/>
      </c>
      <c r="Q124" s="126" t="s">
        <v>419</v>
      </c>
    </row>
    <row r="125" spans="1:17" x14ac:dyDescent="0.2">
      <c r="A125" s="118"/>
      <c r="B125" s="86" t="s">
        <v>61</v>
      </c>
      <c r="C125" s="15">
        <v>3703023543</v>
      </c>
      <c r="D125" s="16" t="s">
        <v>340</v>
      </c>
      <c r="E125" s="17" t="s">
        <v>324</v>
      </c>
      <c r="F125" s="18" t="s">
        <v>139</v>
      </c>
      <c r="G125" s="19">
        <v>2621.53</v>
      </c>
      <c r="H125" s="19">
        <v>2621.53</v>
      </c>
      <c r="I125" s="19">
        <v>2894.74</v>
      </c>
      <c r="J125" s="20">
        <f t="shared" si="24"/>
        <v>100</v>
      </c>
      <c r="K125" s="20">
        <f t="shared" si="25"/>
        <v>110.42177659610989</v>
      </c>
      <c r="L125" s="20"/>
      <c r="M125" s="20"/>
      <c r="N125" s="20"/>
      <c r="O125" s="20" t="str">
        <f t="shared" si="28"/>
        <v/>
      </c>
      <c r="P125" s="20" t="str">
        <f t="shared" si="29"/>
        <v/>
      </c>
      <c r="Q125" s="116"/>
    </row>
    <row r="126" spans="1:17" ht="47.25" x14ac:dyDescent="0.2">
      <c r="A126" s="118"/>
      <c r="B126" s="44" t="s">
        <v>273</v>
      </c>
      <c r="C126" s="15">
        <v>3703023543</v>
      </c>
      <c r="D126" s="16" t="s">
        <v>340</v>
      </c>
      <c r="E126" s="17" t="s">
        <v>324</v>
      </c>
      <c r="F126" s="18" t="s">
        <v>238</v>
      </c>
      <c r="G126" s="87"/>
      <c r="H126" s="63"/>
      <c r="I126" s="63"/>
      <c r="J126" s="64" t="str">
        <f t="shared" si="24"/>
        <v/>
      </c>
      <c r="K126" s="64" t="str">
        <f t="shared" si="25"/>
        <v/>
      </c>
      <c r="L126" s="19">
        <v>2882.29</v>
      </c>
      <c r="M126" s="19">
        <v>2882.29</v>
      </c>
      <c r="N126" s="19">
        <v>3277.16</v>
      </c>
      <c r="O126" s="20">
        <f t="shared" si="28"/>
        <v>100</v>
      </c>
      <c r="P126" s="20">
        <f t="shared" si="29"/>
        <v>113.69987058901081</v>
      </c>
      <c r="Q126" s="116"/>
    </row>
    <row r="127" spans="1:17" ht="47.25" x14ac:dyDescent="0.2">
      <c r="A127" s="118"/>
      <c r="B127" s="44" t="s">
        <v>274</v>
      </c>
      <c r="C127" s="15">
        <v>3703023543</v>
      </c>
      <c r="D127" s="16" t="s">
        <v>340</v>
      </c>
      <c r="E127" s="17" t="s">
        <v>324</v>
      </c>
      <c r="F127" s="18" t="s">
        <v>238</v>
      </c>
      <c r="G127" s="87"/>
      <c r="H127" s="63"/>
      <c r="I127" s="63"/>
      <c r="J127" s="64" t="str">
        <f t="shared" si="24"/>
        <v/>
      </c>
      <c r="K127" s="64" t="str">
        <f t="shared" si="25"/>
        <v/>
      </c>
      <c r="L127" s="19">
        <v>3145.84</v>
      </c>
      <c r="M127" s="19">
        <v>3145.84</v>
      </c>
      <c r="N127" s="19">
        <v>3473.69</v>
      </c>
      <c r="O127" s="20">
        <f t="shared" si="28"/>
        <v>100</v>
      </c>
      <c r="P127" s="20">
        <f t="shared" si="29"/>
        <v>110.42169976858327</v>
      </c>
      <c r="Q127" s="116"/>
    </row>
    <row r="128" spans="1:17" x14ac:dyDescent="0.2">
      <c r="A128" s="118"/>
      <c r="B128" s="22" t="s">
        <v>502</v>
      </c>
      <c r="C128" s="15">
        <v>3702263775</v>
      </c>
      <c r="D128" s="16"/>
      <c r="E128" s="17"/>
      <c r="F128" s="18"/>
      <c r="G128" s="19"/>
      <c r="H128" s="19"/>
      <c r="I128" s="19"/>
      <c r="J128" s="20" t="str">
        <f t="shared" si="24"/>
        <v/>
      </c>
      <c r="K128" s="20" t="str">
        <f t="shared" si="25"/>
        <v/>
      </c>
      <c r="L128" s="20"/>
      <c r="M128" s="19"/>
      <c r="N128" s="19"/>
      <c r="O128" s="20" t="str">
        <f t="shared" si="28"/>
        <v/>
      </c>
      <c r="P128" s="20" t="str">
        <f t="shared" si="29"/>
        <v/>
      </c>
      <c r="Q128" s="116" t="s">
        <v>484</v>
      </c>
    </row>
    <row r="129" spans="1:17" x14ac:dyDescent="0.2">
      <c r="A129" s="118"/>
      <c r="B129" s="14" t="s">
        <v>120</v>
      </c>
      <c r="C129" s="15">
        <v>3702263775</v>
      </c>
      <c r="D129" s="16" t="s">
        <v>334</v>
      </c>
      <c r="E129" s="17" t="s">
        <v>324</v>
      </c>
      <c r="F129" s="18" t="s">
        <v>139</v>
      </c>
      <c r="G129" s="19">
        <v>1988.05</v>
      </c>
      <c r="H129" s="19">
        <v>1988.05</v>
      </c>
      <c r="I129" s="19">
        <v>2172.98</v>
      </c>
      <c r="J129" s="20">
        <f t="shared" si="24"/>
        <v>100</v>
      </c>
      <c r="K129" s="20">
        <f t="shared" si="25"/>
        <v>109.30207992756722</v>
      </c>
      <c r="L129" s="20" t="s">
        <v>88</v>
      </c>
      <c r="M129" s="20" t="s">
        <v>88</v>
      </c>
      <c r="N129" s="20" t="s">
        <v>88</v>
      </c>
      <c r="O129" s="20" t="str">
        <f t="shared" si="28"/>
        <v/>
      </c>
      <c r="P129" s="20" t="str">
        <f t="shared" si="29"/>
        <v/>
      </c>
      <c r="Q129" s="116"/>
    </row>
    <row r="130" spans="1:17" x14ac:dyDescent="0.2">
      <c r="A130" s="118"/>
      <c r="B130" s="14" t="s">
        <v>283</v>
      </c>
      <c r="C130" s="15">
        <v>3702263775</v>
      </c>
      <c r="D130" s="16" t="s">
        <v>334</v>
      </c>
      <c r="E130" s="17" t="s">
        <v>324</v>
      </c>
      <c r="F130" s="18" t="s">
        <v>276</v>
      </c>
      <c r="G130" s="19">
        <v>3104.49</v>
      </c>
      <c r="H130" s="19">
        <v>3104.49</v>
      </c>
      <c r="I130" s="19">
        <v>3408.56</v>
      </c>
      <c r="J130" s="20">
        <f t="shared" si="24"/>
        <v>100</v>
      </c>
      <c r="K130" s="20">
        <f t="shared" si="25"/>
        <v>109.79452341608444</v>
      </c>
      <c r="L130" s="19">
        <v>2756.24</v>
      </c>
      <c r="M130" s="19">
        <v>2756.24</v>
      </c>
      <c r="N130" s="19">
        <v>3133.84</v>
      </c>
      <c r="O130" s="20">
        <f t="shared" si="28"/>
        <v>100</v>
      </c>
      <c r="P130" s="20">
        <f t="shared" si="29"/>
        <v>113.69982294720344</v>
      </c>
      <c r="Q130" s="116"/>
    </row>
    <row r="131" spans="1:17" x14ac:dyDescent="0.2">
      <c r="A131" s="118"/>
      <c r="B131" s="22" t="s">
        <v>34</v>
      </c>
      <c r="C131" s="15">
        <v>3703000592</v>
      </c>
      <c r="D131" s="16" t="s">
        <v>327</v>
      </c>
      <c r="E131" s="17" t="s">
        <v>324</v>
      </c>
      <c r="F131" s="18" t="s">
        <v>276</v>
      </c>
      <c r="G131" s="19">
        <v>1938.58</v>
      </c>
      <c r="H131" s="19">
        <v>1938.58</v>
      </c>
      <c r="I131" s="19">
        <v>2128</v>
      </c>
      <c r="J131" s="20">
        <f t="shared" ref="J131:J147" si="30">IFERROR(H131/G131*100,"")</f>
        <v>100</v>
      </c>
      <c r="K131" s="20">
        <f t="shared" ref="K131:K147" si="31">IFERROR(I131/H131*100,"")</f>
        <v>109.77106954574998</v>
      </c>
      <c r="L131" s="19">
        <v>2326.29</v>
      </c>
      <c r="M131" s="19">
        <v>2326.29</v>
      </c>
      <c r="N131" s="19">
        <v>2553.6</v>
      </c>
      <c r="O131" s="20">
        <f t="shared" si="28"/>
        <v>100</v>
      </c>
      <c r="P131" s="20">
        <f t="shared" si="29"/>
        <v>109.77135266884179</v>
      </c>
      <c r="Q131" s="21" t="s">
        <v>387</v>
      </c>
    </row>
    <row r="132" spans="1:17" x14ac:dyDescent="0.2">
      <c r="A132" s="118"/>
      <c r="B132" s="22" t="s">
        <v>79</v>
      </c>
      <c r="C132" s="15">
        <v>3703000190</v>
      </c>
      <c r="D132" s="16"/>
      <c r="E132" s="17"/>
      <c r="F132" s="18"/>
      <c r="G132" s="19"/>
      <c r="H132" s="19"/>
      <c r="I132" s="19"/>
      <c r="J132" s="20" t="str">
        <f t="shared" si="30"/>
        <v/>
      </c>
      <c r="K132" s="20" t="str">
        <f t="shared" si="31"/>
        <v/>
      </c>
      <c r="L132" s="20"/>
      <c r="M132" s="20"/>
      <c r="N132" s="20"/>
      <c r="O132" s="20" t="str">
        <f t="shared" si="28"/>
        <v/>
      </c>
      <c r="P132" s="20" t="str">
        <f t="shared" si="29"/>
        <v/>
      </c>
      <c r="Q132" s="116" t="s">
        <v>351</v>
      </c>
    </row>
    <row r="133" spans="1:17" x14ac:dyDescent="0.2">
      <c r="A133" s="118"/>
      <c r="B133" s="14" t="s">
        <v>283</v>
      </c>
      <c r="C133" s="15">
        <v>3703000190</v>
      </c>
      <c r="D133" s="16" t="s">
        <v>327</v>
      </c>
      <c r="E133" s="17" t="s">
        <v>324</v>
      </c>
      <c r="F133" s="18" t="s">
        <v>276</v>
      </c>
      <c r="G133" s="19">
        <v>2423.3200000000002</v>
      </c>
      <c r="H133" s="19">
        <v>2423.3200000000002</v>
      </c>
      <c r="I133" s="19">
        <v>2660.31</v>
      </c>
      <c r="J133" s="20">
        <f t="shared" si="30"/>
        <v>100</v>
      </c>
      <c r="K133" s="20">
        <f t="shared" si="31"/>
        <v>109.77955862205569</v>
      </c>
      <c r="L133" s="19">
        <v>2907.98</v>
      </c>
      <c r="M133" s="19">
        <v>2907.98</v>
      </c>
      <c r="N133" s="19">
        <v>3192.37</v>
      </c>
      <c r="O133" s="20">
        <f t="shared" si="28"/>
        <v>100</v>
      </c>
      <c r="P133" s="20">
        <f t="shared" si="29"/>
        <v>109.77964085034972</v>
      </c>
      <c r="Q133" s="116"/>
    </row>
    <row r="134" spans="1:17" x14ac:dyDescent="0.2">
      <c r="A134" s="118"/>
      <c r="B134" s="22" t="s">
        <v>99</v>
      </c>
      <c r="C134" s="15">
        <v>4403006732</v>
      </c>
      <c r="D134" s="16" t="s">
        <v>327</v>
      </c>
      <c r="E134" s="17" t="s">
        <v>324</v>
      </c>
      <c r="F134" s="18" t="s">
        <v>138</v>
      </c>
      <c r="G134" s="19">
        <v>3463.9</v>
      </c>
      <c r="H134" s="19">
        <v>3463.9</v>
      </c>
      <c r="I134" s="19">
        <v>3970.8</v>
      </c>
      <c r="J134" s="20">
        <f t="shared" si="30"/>
        <v>100</v>
      </c>
      <c r="K134" s="20">
        <f t="shared" si="31"/>
        <v>114.63379427812581</v>
      </c>
      <c r="L134" s="19">
        <v>2845.05</v>
      </c>
      <c r="M134" s="19">
        <v>2845.05</v>
      </c>
      <c r="N134" s="19">
        <v>3234.82</v>
      </c>
      <c r="O134" s="20">
        <f t="shared" si="28"/>
        <v>100</v>
      </c>
      <c r="P134" s="20">
        <f t="shared" si="29"/>
        <v>113.69993497478075</v>
      </c>
      <c r="Q134" s="21" t="s">
        <v>492</v>
      </c>
    </row>
    <row r="135" spans="1:17" x14ac:dyDescent="0.2">
      <c r="A135" s="118"/>
      <c r="B135" s="22" t="s">
        <v>376</v>
      </c>
      <c r="C135" s="88">
        <v>3700006356</v>
      </c>
      <c r="D135" s="16"/>
      <c r="E135" s="17"/>
      <c r="F135" s="18"/>
      <c r="G135" s="19"/>
      <c r="H135" s="19"/>
      <c r="I135" s="19"/>
      <c r="J135" s="19" t="str">
        <f t="shared" si="30"/>
        <v/>
      </c>
      <c r="K135" s="19" t="str">
        <f t="shared" si="31"/>
        <v/>
      </c>
      <c r="L135" s="19"/>
      <c r="M135" s="19"/>
      <c r="N135" s="19"/>
      <c r="O135" s="19" t="str">
        <f t="shared" si="28"/>
        <v/>
      </c>
      <c r="P135" s="19" t="str">
        <f t="shared" si="29"/>
        <v/>
      </c>
      <c r="Q135" s="116" t="s">
        <v>450</v>
      </c>
    </row>
    <row r="136" spans="1:17" x14ac:dyDescent="0.2">
      <c r="A136" s="118"/>
      <c r="B136" s="14" t="s">
        <v>120</v>
      </c>
      <c r="C136" s="88">
        <v>3700006356</v>
      </c>
      <c r="D136" s="16" t="s">
        <v>352</v>
      </c>
      <c r="E136" s="17" t="s">
        <v>324</v>
      </c>
      <c r="F136" s="18" t="s">
        <v>139</v>
      </c>
      <c r="G136" s="19">
        <v>1520.53</v>
      </c>
      <c r="H136" s="19">
        <v>1520.53</v>
      </c>
      <c r="I136" s="19">
        <v>1675.62</v>
      </c>
      <c r="J136" s="20">
        <f t="shared" si="30"/>
        <v>100</v>
      </c>
      <c r="K136" s="20">
        <f t="shared" si="31"/>
        <v>110.19973298783977</v>
      </c>
      <c r="L136" s="20" t="s">
        <v>88</v>
      </c>
      <c r="M136" s="20" t="s">
        <v>88</v>
      </c>
      <c r="N136" s="20" t="s">
        <v>88</v>
      </c>
      <c r="O136" s="20" t="str">
        <f t="shared" si="28"/>
        <v/>
      </c>
      <c r="P136" s="20" t="str">
        <f t="shared" si="29"/>
        <v/>
      </c>
      <c r="Q136" s="116"/>
    </row>
    <row r="137" spans="1:17" x14ac:dyDescent="0.2">
      <c r="A137" s="118"/>
      <c r="B137" s="86" t="s">
        <v>61</v>
      </c>
      <c r="C137" s="88">
        <v>3700006356</v>
      </c>
      <c r="D137" s="16" t="s">
        <v>352</v>
      </c>
      <c r="E137" s="17" t="s">
        <v>324</v>
      </c>
      <c r="F137" s="18" t="s">
        <v>139</v>
      </c>
      <c r="G137" s="19">
        <v>2166.5700000000002</v>
      </c>
      <c r="H137" s="19">
        <v>2166.5700000000002</v>
      </c>
      <c r="I137" s="19">
        <v>2460.85</v>
      </c>
      <c r="J137" s="20">
        <f t="shared" si="30"/>
        <v>100</v>
      </c>
      <c r="K137" s="20">
        <f t="shared" si="31"/>
        <v>113.58275984620852</v>
      </c>
      <c r="L137" s="20"/>
      <c r="M137" s="20"/>
      <c r="N137" s="20"/>
      <c r="O137" s="20" t="str">
        <f t="shared" si="28"/>
        <v/>
      </c>
      <c r="P137" s="20" t="str">
        <f t="shared" si="29"/>
        <v/>
      </c>
      <c r="Q137" s="116"/>
    </row>
    <row r="138" spans="1:17" ht="40.5" customHeight="1" x14ac:dyDescent="0.2">
      <c r="A138" s="118"/>
      <c r="B138" s="14" t="s">
        <v>449</v>
      </c>
      <c r="C138" s="88">
        <v>3700006356</v>
      </c>
      <c r="D138" s="16" t="s">
        <v>352</v>
      </c>
      <c r="E138" s="17" t="s">
        <v>324</v>
      </c>
      <c r="F138" s="18" t="s">
        <v>238</v>
      </c>
      <c r="G138" s="45"/>
      <c r="H138" s="45"/>
      <c r="I138" s="45"/>
      <c r="J138" s="45" t="str">
        <f t="shared" si="30"/>
        <v/>
      </c>
      <c r="K138" s="45" t="str">
        <f t="shared" si="31"/>
        <v/>
      </c>
      <c r="L138" s="19">
        <v>2217.11</v>
      </c>
      <c r="M138" s="19">
        <v>2217.11</v>
      </c>
      <c r="N138" s="19">
        <v>2520.85</v>
      </c>
      <c r="O138" s="20">
        <f t="shared" si="28"/>
        <v>100</v>
      </c>
      <c r="P138" s="20">
        <f t="shared" si="29"/>
        <v>113.69981642769189</v>
      </c>
      <c r="Q138" s="116"/>
    </row>
    <row r="139" spans="1:17" ht="47.25" x14ac:dyDescent="0.2">
      <c r="A139" s="118"/>
      <c r="B139" s="44" t="s">
        <v>448</v>
      </c>
      <c r="C139" s="88">
        <v>3700006356</v>
      </c>
      <c r="D139" s="16" t="s">
        <v>352</v>
      </c>
      <c r="E139" s="17" t="s">
        <v>324</v>
      </c>
      <c r="F139" s="18" t="s">
        <v>238</v>
      </c>
      <c r="G139" s="45"/>
      <c r="H139" s="45"/>
      <c r="I139" s="45"/>
      <c r="J139" s="45" t="str">
        <f t="shared" si="30"/>
        <v/>
      </c>
      <c r="K139" s="45" t="str">
        <f t="shared" si="31"/>
        <v/>
      </c>
      <c r="L139" s="19">
        <v>1931.53</v>
      </c>
      <c r="M139" s="19">
        <v>1931.53</v>
      </c>
      <c r="N139" s="19">
        <v>2196.15</v>
      </c>
      <c r="O139" s="20">
        <f t="shared" si="28"/>
        <v>100</v>
      </c>
      <c r="P139" s="20">
        <f t="shared" si="29"/>
        <v>113.70002019124736</v>
      </c>
      <c r="Q139" s="116"/>
    </row>
    <row r="140" spans="1:17" x14ac:dyDescent="0.2">
      <c r="A140" s="118"/>
      <c r="B140" s="22" t="s">
        <v>80</v>
      </c>
      <c r="C140" s="15">
        <v>3703016440</v>
      </c>
      <c r="D140" s="16"/>
      <c r="E140" s="17"/>
      <c r="F140" s="18"/>
      <c r="G140" s="19"/>
      <c r="H140" s="19"/>
      <c r="I140" s="19"/>
      <c r="J140" s="20" t="str">
        <f t="shared" si="30"/>
        <v/>
      </c>
      <c r="K140" s="20" t="str">
        <f t="shared" si="31"/>
        <v/>
      </c>
      <c r="L140" s="20"/>
      <c r="M140" s="20"/>
      <c r="N140" s="20"/>
      <c r="O140" s="20" t="str">
        <f t="shared" si="28"/>
        <v/>
      </c>
      <c r="P140" s="20" t="str">
        <f t="shared" si="29"/>
        <v/>
      </c>
      <c r="Q140" s="116" t="s">
        <v>433</v>
      </c>
    </row>
    <row r="141" spans="1:17" ht="16.5" thickBot="1" x14ac:dyDescent="0.25">
      <c r="A141" s="119"/>
      <c r="B141" s="24" t="s">
        <v>283</v>
      </c>
      <c r="C141" s="25">
        <v>3703016440</v>
      </c>
      <c r="D141" s="26" t="s">
        <v>327</v>
      </c>
      <c r="E141" s="27" t="s">
        <v>324</v>
      </c>
      <c r="F141" s="28" t="s">
        <v>276</v>
      </c>
      <c r="G141" s="29">
        <v>2004.98</v>
      </c>
      <c r="H141" s="29">
        <v>2004.98</v>
      </c>
      <c r="I141" s="29">
        <v>2278.84</v>
      </c>
      <c r="J141" s="30">
        <f t="shared" si="30"/>
        <v>100</v>
      </c>
      <c r="K141" s="30">
        <f t="shared" si="31"/>
        <v>113.65898911709844</v>
      </c>
      <c r="L141" s="29">
        <v>2405.9699999999998</v>
      </c>
      <c r="M141" s="29">
        <v>2405.9699999999998</v>
      </c>
      <c r="N141" s="29">
        <v>2734.61</v>
      </c>
      <c r="O141" s="30">
        <f t="shared" si="28"/>
        <v>100</v>
      </c>
      <c r="P141" s="20">
        <f t="shared" si="29"/>
        <v>113.65935568606427</v>
      </c>
      <c r="Q141" s="129"/>
    </row>
    <row r="142" spans="1:17" x14ac:dyDescent="0.2">
      <c r="A142" s="117" t="s">
        <v>497</v>
      </c>
      <c r="B142" s="6" t="s">
        <v>498</v>
      </c>
      <c r="C142" s="67">
        <v>6315376946</v>
      </c>
      <c r="D142" s="8"/>
      <c r="E142" s="43"/>
      <c r="F142" s="10"/>
      <c r="G142" s="89"/>
      <c r="H142" s="56"/>
      <c r="I142" s="56"/>
      <c r="J142" s="57" t="str">
        <f t="shared" si="30"/>
        <v/>
      </c>
      <c r="K142" s="57" t="str">
        <f t="shared" si="31"/>
        <v/>
      </c>
      <c r="L142" s="57"/>
      <c r="M142" s="57"/>
      <c r="N142" s="57"/>
      <c r="O142" s="57" t="str">
        <f t="shared" si="28"/>
        <v/>
      </c>
      <c r="P142" s="57" t="str">
        <f t="shared" si="29"/>
        <v/>
      </c>
      <c r="Q142" s="158" t="s">
        <v>456</v>
      </c>
    </row>
    <row r="143" spans="1:17" ht="47.25" x14ac:dyDescent="0.2">
      <c r="A143" s="118"/>
      <c r="B143" s="14" t="s">
        <v>304</v>
      </c>
      <c r="C143" s="65">
        <v>6315376946</v>
      </c>
      <c r="D143" s="16" t="s">
        <v>503</v>
      </c>
      <c r="E143" s="17" t="s">
        <v>324</v>
      </c>
      <c r="F143" s="18" t="s">
        <v>139</v>
      </c>
      <c r="G143" s="19">
        <v>1994.23</v>
      </c>
      <c r="H143" s="19">
        <v>1994.23</v>
      </c>
      <c r="I143" s="19">
        <v>2213.86</v>
      </c>
      <c r="J143" s="20">
        <f t="shared" si="30"/>
        <v>100</v>
      </c>
      <c r="K143" s="20">
        <f t="shared" si="31"/>
        <v>111.0132732934516</v>
      </c>
      <c r="L143" s="20" t="s">
        <v>88</v>
      </c>
      <c r="M143" s="20" t="s">
        <v>88</v>
      </c>
      <c r="N143" s="20" t="s">
        <v>88</v>
      </c>
      <c r="O143" s="20" t="str">
        <f t="shared" si="28"/>
        <v/>
      </c>
      <c r="P143" s="20" t="str">
        <f t="shared" si="29"/>
        <v/>
      </c>
      <c r="Q143" s="159"/>
    </row>
    <row r="144" spans="1:17" ht="31.5" x14ac:dyDescent="0.2">
      <c r="A144" s="118"/>
      <c r="B144" s="14" t="s">
        <v>305</v>
      </c>
      <c r="C144" s="65">
        <v>6315376946</v>
      </c>
      <c r="D144" s="16" t="s">
        <v>503</v>
      </c>
      <c r="E144" s="17" t="s">
        <v>324</v>
      </c>
      <c r="F144" s="18" t="s">
        <v>139</v>
      </c>
      <c r="G144" s="19">
        <v>2040.53</v>
      </c>
      <c r="H144" s="19">
        <v>2040.53</v>
      </c>
      <c r="I144" s="19">
        <v>2249.39</v>
      </c>
      <c r="J144" s="20">
        <f t="shared" si="30"/>
        <v>100</v>
      </c>
      <c r="K144" s="20">
        <f t="shared" si="31"/>
        <v>110.23557605132</v>
      </c>
      <c r="L144" s="20" t="s">
        <v>88</v>
      </c>
      <c r="M144" s="20" t="s">
        <v>88</v>
      </c>
      <c r="N144" s="20" t="s">
        <v>88</v>
      </c>
      <c r="O144" s="20" t="str">
        <f t="shared" si="28"/>
        <v/>
      </c>
      <c r="P144" s="20" t="str">
        <f t="shared" si="29"/>
        <v/>
      </c>
      <c r="Q144" s="159"/>
    </row>
    <row r="145" spans="1:17" ht="31.5" x14ac:dyDescent="0.2">
      <c r="A145" s="118"/>
      <c r="B145" s="44" t="s">
        <v>301</v>
      </c>
      <c r="C145" s="65">
        <v>6315376946</v>
      </c>
      <c r="D145" s="16" t="s">
        <v>503</v>
      </c>
      <c r="E145" s="17" t="s">
        <v>324</v>
      </c>
      <c r="F145" s="18" t="s">
        <v>238</v>
      </c>
      <c r="G145" s="87"/>
      <c r="H145" s="63"/>
      <c r="I145" s="63"/>
      <c r="J145" s="64" t="str">
        <f t="shared" si="30"/>
        <v/>
      </c>
      <c r="K145" s="64" t="str">
        <f t="shared" si="31"/>
        <v/>
      </c>
      <c r="L145" s="19">
        <v>1913.24</v>
      </c>
      <c r="M145" s="19">
        <v>1913.24</v>
      </c>
      <c r="N145" s="19">
        <v>2139</v>
      </c>
      <c r="O145" s="20">
        <f t="shared" si="28"/>
        <v>100</v>
      </c>
      <c r="P145" s="20">
        <f t="shared" si="29"/>
        <v>111.79987873972948</v>
      </c>
      <c r="Q145" s="159"/>
    </row>
    <row r="146" spans="1:17" ht="31.5" x14ac:dyDescent="0.2">
      <c r="A146" s="118"/>
      <c r="B146" s="44" t="s">
        <v>149</v>
      </c>
      <c r="C146" s="65">
        <v>6315376946</v>
      </c>
      <c r="D146" s="16" t="s">
        <v>503</v>
      </c>
      <c r="E146" s="17" t="s">
        <v>324</v>
      </c>
      <c r="F146" s="18" t="s">
        <v>238</v>
      </c>
      <c r="G146" s="87"/>
      <c r="H146" s="63"/>
      <c r="I146" s="63"/>
      <c r="J146" s="64" t="str">
        <f t="shared" si="30"/>
        <v/>
      </c>
      <c r="K146" s="64" t="str">
        <f t="shared" si="31"/>
        <v/>
      </c>
      <c r="L146" s="19">
        <v>2448.64</v>
      </c>
      <c r="M146" s="19">
        <v>2448.64</v>
      </c>
      <c r="N146" s="19">
        <v>2699.27</v>
      </c>
      <c r="O146" s="20">
        <f t="shared" si="28"/>
        <v>100</v>
      </c>
      <c r="P146" s="20">
        <f t="shared" si="29"/>
        <v>110.23547765290121</v>
      </c>
      <c r="Q146" s="159"/>
    </row>
    <row r="147" spans="1:17" ht="63" x14ac:dyDescent="0.2">
      <c r="A147" s="118"/>
      <c r="B147" s="14" t="s">
        <v>306</v>
      </c>
      <c r="C147" s="65">
        <v>6315376946</v>
      </c>
      <c r="D147" s="16" t="s">
        <v>503</v>
      </c>
      <c r="E147" s="17" t="s">
        <v>324</v>
      </c>
      <c r="F147" s="18" t="s">
        <v>276</v>
      </c>
      <c r="G147" s="19">
        <v>2723.26</v>
      </c>
      <c r="H147" s="19">
        <v>2723.26</v>
      </c>
      <c r="I147" s="19">
        <v>2754.24</v>
      </c>
      <c r="J147" s="20">
        <f t="shared" si="30"/>
        <v>100</v>
      </c>
      <c r="K147" s="20">
        <f t="shared" si="31"/>
        <v>101.13760713262778</v>
      </c>
      <c r="L147" s="19">
        <v>3267.91</v>
      </c>
      <c r="M147" s="19">
        <v>3267.91</v>
      </c>
      <c r="N147" s="19">
        <v>3305.09</v>
      </c>
      <c r="O147" s="20">
        <f t="shared" si="28"/>
        <v>100</v>
      </c>
      <c r="P147" s="20">
        <f t="shared" si="29"/>
        <v>101.13773023124872</v>
      </c>
      <c r="Q147" s="159"/>
    </row>
    <row r="148" spans="1:17" x14ac:dyDescent="0.2">
      <c r="A148" s="118"/>
      <c r="B148" s="22" t="s">
        <v>404</v>
      </c>
      <c r="C148" s="15">
        <v>3702070999</v>
      </c>
      <c r="D148" s="16"/>
      <c r="E148" s="17"/>
      <c r="F148" s="18"/>
      <c r="G148" s="87"/>
      <c r="H148" s="63"/>
      <c r="I148" s="63"/>
      <c r="J148" s="64" t="str">
        <f t="shared" ref="J148:K154" si="32">IFERROR(H148/G148*100,"")</f>
        <v/>
      </c>
      <c r="K148" s="64" t="str">
        <f t="shared" si="32"/>
        <v/>
      </c>
      <c r="L148" s="19"/>
      <c r="M148" s="19"/>
      <c r="N148" s="19"/>
      <c r="O148" s="20" t="str">
        <f t="shared" si="28"/>
        <v/>
      </c>
      <c r="P148" s="20" t="str">
        <f t="shared" si="29"/>
        <v/>
      </c>
      <c r="Q148" s="152" t="s">
        <v>495</v>
      </c>
    </row>
    <row r="149" spans="1:17" x14ac:dyDescent="0.2">
      <c r="A149" s="118"/>
      <c r="B149" s="90" t="s">
        <v>309</v>
      </c>
      <c r="C149" s="15">
        <v>3702070999</v>
      </c>
      <c r="D149" s="16" t="s">
        <v>503</v>
      </c>
      <c r="E149" s="17" t="s">
        <v>324</v>
      </c>
      <c r="F149" s="18" t="s">
        <v>139</v>
      </c>
      <c r="G149" s="19">
        <v>1597.44</v>
      </c>
      <c r="H149" s="19">
        <v>1597.44</v>
      </c>
      <c r="I149" s="19">
        <v>1785.94</v>
      </c>
      <c r="J149" s="20">
        <f t="shared" si="32"/>
        <v>100</v>
      </c>
      <c r="K149" s="20">
        <f t="shared" si="32"/>
        <v>111.80013020833333</v>
      </c>
      <c r="L149" s="20" t="s">
        <v>88</v>
      </c>
      <c r="M149" s="20" t="s">
        <v>88</v>
      </c>
      <c r="N149" s="20" t="s">
        <v>88</v>
      </c>
      <c r="O149" s="20" t="str">
        <f t="shared" si="28"/>
        <v/>
      </c>
      <c r="P149" s="20" t="str">
        <f t="shared" si="29"/>
        <v/>
      </c>
      <c r="Q149" s="153"/>
    </row>
    <row r="150" spans="1:17" ht="31.5" x14ac:dyDescent="0.2">
      <c r="A150" s="118"/>
      <c r="B150" s="91" t="s">
        <v>308</v>
      </c>
      <c r="C150" s="15">
        <v>3702070999</v>
      </c>
      <c r="D150" s="16" t="s">
        <v>503</v>
      </c>
      <c r="E150" s="17" t="s">
        <v>324</v>
      </c>
      <c r="F150" s="18" t="s">
        <v>139</v>
      </c>
      <c r="G150" s="19">
        <v>2509.5100000000002</v>
      </c>
      <c r="H150" s="19">
        <v>2509.5100000000002</v>
      </c>
      <c r="I150" s="19">
        <v>2754.24</v>
      </c>
      <c r="J150" s="20">
        <f t="shared" si="32"/>
        <v>100</v>
      </c>
      <c r="K150" s="20">
        <f t="shared" si="32"/>
        <v>109.75210300018728</v>
      </c>
      <c r="L150" s="20" t="s">
        <v>88</v>
      </c>
      <c r="M150" s="20" t="s">
        <v>88</v>
      </c>
      <c r="N150" s="20" t="s">
        <v>88</v>
      </c>
      <c r="O150" s="20" t="str">
        <f t="shared" si="28"/>
        <v/>
      </c>
      <c r="P150" s="20" t="str">
        <f t="shared" si="29"/>
        <v/>
      </c>
      <c r="Q150" s="153"/>
    </row>
    <row r="151" spans="1:17" ht="47.25" x14ac:dyDescent="0.2">
      <c r="A151" s="118"/>
      <c r="B151" s="44" t="s">
        <v>157</v>
      </c>
      <c r="C151" s="15">
        <v>3702070999</v>
      </c>
      <c r="D151" s="16" t="s">
        <v>503</v>
      </c>
      <c r="E151" s="17" t="s">
        <v>324</v>
      </c>
      <c r="F151" s="18" t="s">
        <v>238</v>
      </c>
      <c r="G151" s="87"/>
      <c r="H151" s="63"/>
      <c r="I151" s="63"/>
      <c r="J151" s="64" t="str">
        <f t="shared" si="32"/>
        <v/>
      </c>
      <c r="K151" s="64" t="str">
        <f t="shared" si="32"/>
        <v/>
      </c>
      <c r="L151" s="19">
        <v>2855.67</v>
      </c>
      <c r="M151" s="19">
        <v>2855.67</v>
      </c>
      <c r="N151" s="19">
        <v>3010.61</v>
      </c>
      <c r="O151" s="20">
        <f t="shared" si="28"/>
        <v>100</v>
      </c>
      <c r="P151" s="20">
        <f t="shared" si="29"/>
        <v>105.42569694677606</v>
      </c>
      <c r="Q151" s="153"/>
    </row>
    <row r="152" spans="1:17" ht="37.5" customHeight="1" x14ac:dyDescent="0.2">
      <c r="A152" s="118"/>
      <c r="B152" s="44" t="s">
        <v>158</v>
      </c>
      <c r="C152" s="15">
        <v>3702070999</v>
      </c>
      <c r="D152" s="16" t="s">
        <v>503</v>
      </c>
      <c r="E152" s="17" t="s">
        <v>324</v>
      </c>
      <c r="F152" s="18" t="s">
        <v>238</v>
      </c>
      <c r="G152" s="87"/>
      <c r="H152" s="63"/>
      <c r="I152" s="63"/>
      <c r="J152" s="64" t="str">
        <f t="shared" si="32"/>
        <v/>
      </c>
      <c r="K152" s="64" t="str">
        <f t="shared" si="32"/>
        <v/>
      </c>
      <c r="L152" s="19">
        <v>1799.96</v>
      </c>
      <c r="M152" s="19">
        <v>1799.96</v>
      </c>
      <c r="N152" s="19">
        <v>2012.36</v>
      </c>
      <c r="O152" s="20">
        <f t="shared" si="28"/>
        <v>100</v>
      </c>
      <c r="P152" s="20">
        <f t="shared" si="29"/>
        <v>111.8002622280495</v>
      </c>
      <c r="Q152" s="153"/>
    </row>
    <row r="153" spans="1:17" ht="47.25" x14ac:dyDescent="0.2">
      <c r="A153" s="118"/>
      <c r="B153" s="91" t="s">
        <v>307</v>
      </c>
      <c r="C153" s="15"/>
      <c r="D153" s="16" t="s">
        <v>503</v>
      </c>
      <c r="E153" s="17" t="s">
        <v>324</v>
      </c>
      <c r="F153" s="18"/>
      <c r="G153" s="19">
        <v>2040.53</v>
      </c>
      <c r="H153" s="19">
        <v>2040.53</v>
      </c>
      <c r="I153" s="19">
        <v>2249.39</v>
      </c>
      <c r="J153" s="64">
        <f t="shared" si="32"/>
        <v>100</v>
      </c>
      <c r="K153" s="64">
        <f t="shared" si="32"/>
        <v>110.23557605132</v>
      </c>
      <c r="L153" s="20" t="s">
        <v>88</v>
      </c>
      <c r="M153" s="20" t="s">
        <v>88</v>
      </c>
      <c r="N153" s="20" t="s">
        <v>88</v>
      </c>
      <c r="O153" s="20" t="str">
        <f t="shared" si="28"/>
        <v/>
      </c>
      <c r="P153" s="20" t="str">
        <f t="shared" si="29"/>
        <v/>
      </c>
      <c r="Q153" s="154"/>
    </row>
    <row r="154" spans="1:17" ht="16.5" thickBot="1" x14ac:dyDescent="0.25">
      <c r="A154" s="118"/>
      <c r="B154" s="22" t="s">
        <v>499</v>
      </c>
      <c r="C154" s="15">
        <v>3711042927</v>
      </c>
      <c r="D154" s="16" t="s">
        <v>503</v>
      </c>
      <c r="E154" s="17" t="s">
        <v>324</v>
      </c>
      <c r="F154" s="18" t="s">
        <v>276</v>
      </c>
      <c r="G154" s="19">
        <v>2306.69</v>
      </c>
      <c r="H154" s="19">
        <v>2306.69</v>
      </c>
      <c r="I154" s="19">
        <v>2452.9299999999998</v>
      </c>
      <c r="J154" s="20">
        <f t="shared" si="32"/>
        <v>100</v>
      </c>
      <c r="K154" s="20">
        <f t="shared" si="32"/>
        <v>106.33982026193377</v>
      </c>
      <c r="L154" s="19">
        <v>2768.03</v>
      </c>
      <c r="M154" s="19">
        <v>2768.03</v>
      </c>
      <c r="N154" s="19">
        <v>2943.52</v>
      </c>
      <c r="O154" s="20">
        <f t="shared" si="28"/>
        <v>100</v>
      </c>
      <c r="P154" s="20">
        <f t="shared" si="29"/>
        <v>106.33988793474059</v>
      </c>
      <c r="Q154" s="21" t="s">
        <v>440</v>
      </c>
    </row>
    <row r="155" spans="1:17" ht="31.5" x14ac:dyDescent="0.2">
      <c r="A155" s="117" t="s">
        <v>29</v>
      </c>
      <c r="B155" s="6" t="s">
        <v>338</v>
      </c>
      <c r="C155" s="7">
        <v>3702548604</v>
      </c>
      <c r="D155" s="8" t="s">
        <v>327</v>
      </c>
      <c r="E155" s="43" t="s">
        <v>324</v>
      </c>
      <c r="F155" s="10" t="s">
        <v>138</v>
      </c>
      <c r="G155" s="11">
        <v>2174.9499999999998</v>
      </c>
      <c r="H155" s="11">
        <v>1929.6</v>
      </c>
      <c r="I155" s="11">
        <v>2053.3000000000002</v>
      </c>
      <c r="J155" s="12">
        <f t="shared" ref="J155:J160" si="33">IFERROR(H155/G155*100,"")</f>
        <v>88.719280903009263</v>
      </c>
      <c r="K155" s="12">
        <f t="shared" ref="K155:K160" si="34">IFERROR(I155/H155*100,"")</f>
        <v>106.41065505804312</v>
      </c>
      <c r="L155" s="12" t="s">
        <v>88</v>
      </c>
      <c r="M155" s="12" t="s">
        <v>88</v>
      </c>
      <c r="N155" s="12" t="s">
        <v>88</v>
      </c>
      <c r="O155" s="12"/>
      <c r="P155" s="12"/>
      <c r="Q155" s="13" t="s">
        <v>339</v>
      </c>
    </row>
    <row r="156" spans="1:17" x14ac:dyDescent="0.2">
      <c r="A156" s="118"/>
      <c r="B156" s="22" t="s">
        <v>159</v>
      </c>
      <c r="C156" s="15">
        <v>3704010748</v>
      </c>
      <c r="D156" s="16"/>
      <c r="E156" s="17"/>
      <c r="F156" s="18"/>
      <c r="G156" s="19"/>
      <c r="H156" s="19"/>
      <c r="I156" s="19"/>
      <c r="J156" s="20" t="str">
        <f t="shared" si="33"/>
        <v/>
      </c>
      <c r="K156" s="20" t="str">
        <f t="shared" si="34"/>
        <v/>
      </c>
      <c r="L156" s="20"/>
      <c r="M156" s="20"/>
      <c r="N156" s="20"/>
      <c r="O156" s="20" t="str">
        <f t="shared" ref="O156:P160" si="35">IFERROR(M156/L156*100,"")</f>
        <v/>
      </c>
      <c r="P156" s="20" t="str">
        <f t="shared" si="35"/>
        <v/>
      </c>
      <c r="Q156" s="116" t="s">
        <v>446</v>
      </c>
    </row>
    <row r="157" spans="1:17" x14ac:dyDescent="0.2">
      <c r="A157" s="118"/>
      <c r="B157" s="92" t="s">
        <v>35</v>
      </c>
      <c r="C157" s="15">
        <v>3704010748</v>
      </c>
      <c r="D157" s="16" t="s">
        <v>340</v>
      </c>
      <c r="E157" s="17" t="s">
        <v>324</v>
      </c>
      <c r="F157" s="18" t="s">
        <v>138</v>
      </c>
      <c r="G157" s="19">
        <v>6568.35</v>
      </c>
      <c r="H157" s="19">
        <v>6246.32</v>
      </c>
      <c r="I157" s="19">
        <v>6248.62</v>
      </c>
      <c r="J157" s="20">
        <f t="shared" si="33"/>
        <v>95.097246644895577</v>
      </c>
      <c r="K157" s="20">
        <f t="shared" si="34"/>
        <v>100.03682168060554</v>
      </c>
      <c r="L157" s="19">
        <v>3134.26</v>
      </c>
      <c r="M157" s="19">
        <v>3134.26</v>
      </c>
      <c r="N157" s="19">
        <v>3486.57</v>
      </c>
      <c r="O157" s="20">
        <f t="shared" si="35"/>
        <v>100</v>
      </c>
      <c r="P157" s="20">
        <f t="shared" si="35"/>
        <v>111.24061181905776</v>
      </c>
      <c r="Q157" s="116"/>
    </row>
    <row r="158" spans="1:17" x14ac:dyDescent="0.2">
      <c r="A158" s="118"/>
      <c r="B158" s="92" t="s">
        <v>36</v>
      </c>
      <c r="C158" s="15">
        <v>3704010748</v>
      </c>
      <c r="D158" s="16" t="s">
        <v>340</v>
      </c>
      <c r="E158" s="17" t="s">
        <v>324</v>
      </c>
      <c r="F158" s="18" t="s">
        <v>138</v>
      </c>
      <c r="G158" s="19">
        <v>6594.32</v>
      </c>
      <c r="H158" s="19">
        <v>6274.24</v>
      </c>
      <c r="I158" s="19">
        <v>6276.19</v>
      </c>
      <c r="J158" s="20">
        <f t="shared" si="33"/>
        <v>95.146125756711839</v>
      </c>
      <c r="K158" s="20">
        <f t="shared" si="34"/>
        <v>100.03107946141682</v>
      </c>
      <c r="L158" s="19">
        <v>3134.26</v>
      </c>
      <c r="M158" s="19">
        <v>3134.26</v>
      </c>
      <c r="N158" s="19">
        <v>3486.57</v>
      </c>
      <c r="O158" s="20">
        <f t="shared" si="35"/>
        <v>100</v>
      </c>
      <c r="P158" s="20">
        <f t="shared" si="35"/>
        <v>111.24061181905776</v>
      </c>
      <c r="Q158" s="116"/>
    </row>
    <row r="159" spans="1:17" x14ac:dyDescent="0.2">
      <c r="A159" s="118"/>
      <c r="B159" s="59" t="s">
        <v>135</v>
      </c>
      <c r="C159" s="15">
        <v>3704010949</v>
      </c>
      <c r="D159" s="45"/>
      <c r="E159" s="17"/>
      <c r="F159" s="18"/>
      <c r="G159" s="19"/>
      <c r="H159" s="19"/>
      <c r="I159" s="19"/>
      <c r="J159" s="20" t="str">
        <f t="shared" si="33"/>
        <v/>
      </c>
      <c r="K159" s="20" t="str">
        <f t="shared" si="34"/>
        <v/>
      </c>
      <c r="L159" s="20"/>
      <c r="M159" s="20"/>
      <c r="N159" s="20"/>
      <c r="O159" s="20" t="str">
        <f t="shared" si="35"/>
        <v/>
      </c>
      <c r="P159" s="20" t="str">
        <f t="shared" si="35"/>
        <v/>
      </c>
      <c r="Q159" s="116" t="s">
        <v>345</v>
      </c>
    </row>
    <row r="160" spans="1:17" x14ac:dyDescent="0.2">
      <c r="A160" s="118"/>
      <c r="B160" s="92" t="s">
        <v>136</v>
      </c>
      <c r="C160" s="15">
        <v>3704010949</v>
      </c>
      <c r="D160" s="16" t="s">
        <v>327</v>
      </c>
      <c r="E160" s="17" t="s">
        <v>324</v>
      </c>
      <c r="F160" s="18" t="s">
        <v>138</v>
      </c>
      <c r="G160" s="19">
        <v>3111.41</v>
      </c>
      <c r="H160" s="19">
        <v>2772.83</v>
      </c>
      <c r="I160" s="19">
        <v>2922.1</v>
      </c>
      <c r="J160" s="20">
        <f t="shared" si="33"/>
        <v>89.118116866629606</v>
      </c>
      <c r="K160" s="20">
        <f t="shared" si="34"/>
        <v>105.3833087495447</v>
      </c>
      <c r="L160" s="19">
        <v>3111.41</v>
      </c>
      <c r="M160" s="19">
        <v>2772.83</v>
      </c>
      <c r="N160" s="19">
        <v>2922.1</v>
      </c>
      <c r="O160" s="20">
        <f>IFERROR(M160/L160*100,"")</f>
        <v>89.118116866629606</v>
      </c>
      <c r="P160" s="20">
        <f t="shared" si="35"/>
        <v>105.3833087495447</v>
      </c>
      <c r="Q160" s="116"/>
    </row>
    <row r="161" spans="1:17" x14ac:dyDescent="0.2">
      <c r="A161" s="118"/>
      <c r="B161" s="59" t="s">
        <v>363</v>
      </c>
      <c r="C161" s="15">
        <v>3700001870</v>
      </c>
      <c r="D161" s="16"/>
      <c r="E161" s="17"/>
      <c r="F161" s="18"/>
      <c r="G161" s="19"/>
      <c r="H161" s="19"/>
      <c r="I161" s="19"/>
      <c r="J161" s="20"/>
      <c r="K161" s="20"/>
      <c r="L161" s="19"/>
      <c r="M161" s="19"/>
      <c r="N161" s="19"/>
      <c r="O161" s="20"/>
      <c r="P161" s="20"/>
      <c r="Q161" s="21"/>
    </row>
    <row r="162" spans="1:17" x14ac:dyDescent="0.2">
      <c r="A162" s="118"/>
      <c r="B162" s="92" t="s">
        <v>160</v>
      </c>
      <c r="C162" s="15">
        <v>3700001870</v>
      </c>
      <c r="D162" s="16" t="s">
        <v>352</v>
      </c>
      <c r="E162" s="17" t="s">
        <v>324</v>
      </c>
      <c r="F162" s="18" t="s">
        <v>276</v>
      </c>
      <c r="G162" s="19">
        <v>2995.49</v>
      </c>
      <c r="H162" s="19">
        <v>2995.49</v>
      </c>
      <c r="I162" s="19">
        <v>3297.36</v>
      </c>
      <c r="J162" s="20">
        <f t="shared" ref="J162:J194" si="36">IFERROR(H162/G162*100,"")</f>
        <v>100</v>
      </c>
      <c r="K162" s="20">
        <f t="shared" ref="K162:K194" si="37">IFERROR(I162/H162*100,"")</f>
        <v>110.07748314966834</v>
      </c>
      <c r="L162" s="19">
        <v>3134.26</v>
      </c>
      <c r="M162" s="19">
        <v>3134.26</v>
      </c>
      <c r="N162" s="19">
        <v>3486.57</v>
      </c>
      <c r="O162" s="20">
        <f t="shared" ref="O162:O194" si="38">IFERROR(M162/L162*100,"")</f>
        <v>100</v>
      </c>
      <c r="P162" s="20">
        <f t="shared" ref="P162:P194" si="39">IFERROR(N162/M162*100,"")</f>
        <v>111.24061181905776</v>
      </c>
      <c r="Q162" s="21" t="s">
        <v>373</v>
      </c>
    </row>
    <row r="163" spans="1:17" x14ac:dyDescent="0.2">
      <c r="A163" s="118"/>
      <c r="B163" s="22" t="s">
        <v>161</v>
      </c>
      <c r="C163" s="15">
        <v>3704010434</v>
      </c>
      <c r="D163" s="16" t="s">
        <v>327</v>
      </c>
      <c r="E163" s="17" t="s">
        <v>324</v>
      </c>
      <c r="F163" s="18" t="s">
        <v>138</v>
      </c>
      <c r="G163" s="19">
        <v>3754.51</v>
      </c>
      <c r="H163" s="19">
        <v>3343.83</v>
      </c>
      <c r="I163" s="19">
        <v>3504.03</v>
      </c>
      <c r="J163" s="20">
        <f t="shared" si="36"/>
        <v>89.061688475992867</v>
      </c>
      <c r="K163" s="20">
        <f t="shared" si="37"/>
        <v>104.79091341366041</v>
      </c>
      <c r="L163" s="19">
        <v>2437.94</v>
      </c>
      <c r="M163" s="19">
        <v>2437.94</v>
      </c>
      <c r="N163" s="19">
        <v>2771.94</v>
      </c>
      <c r="O163" s="20">
        <f t="shared" si="38"/>
        <v>100</v>
      </c>
      <c r="P163" s="20">
        <f t="shared" si="39"/>
        <v>113.70009106048549</v>
      </c>
      <c r="Q163" s="21" t="s">
        <v>486</v>
      </c>
    </row>
    <row r="164" spans="1:17" ht="31.5" x14ac:dyDescent="0.2">
      <c r="A164" s="118"/>
      <c r="B164" s="22" t="s">
        <v>76</v>
      </c>
      <c r="C164" s="15">
        <v>7704784450</v>
      </c>
      <c r="D164" s="16" t="s">
        <v>340</v>
      </c>
      <c r="E164" s="17" t="s">
        <v>324</v>
      </c>
      <c r="F164" s="18" t="s">
        <v>139</v>
      </c>
      <c r="G164" s="19">
        <v>1712.77</v>
      </c>
      <c r="H164" s="19">
        <v>1571.98</v>
      </c>
      <c r="I164" s="19">
        <v>1657.79</v>
      </c>
      <c r="J164" s="20">
        <f t="shared" si="36"/>
        <v>91.779982134203664</v>
      </c>
      <c r="K164" s="20">
        <f t="shared" si="37"/>
        <v>105.45872084886577</v>
      </c>
      <c r="L164" s="20" t="s">
        <v>88</v>
      </c>
      <c r="M164" s="20" t="s">
        <v>88</v>
      </c>
      <c r="N164" s="20" t="s">
        <v>88</v>
      </c>
      <c r="O164" s="20" t="str">
        <f t="shared" si="38"/>
        <v/>
      </c>
      <c r="P164" s="20" t="str">
        <f t="shared" si="39"/>
        <v/>
      </c>
      <c r="Q164" s="21" t="s">
        <v>380</v>
      </c>
    </row>
    <row r="165" spans="1:17" x14ac:dyDescent="0.2">
      <c r="A165" s="118"/>
      <c r="B165" s="22" t="s">
        <v>32</v>
      </c>
      <c r="C165" s="15">
        <v>3730001965</v>
      </c>
      <c r="D165" s="16"/>
      <c r="E165" s="17"/>
      <c r="F165" s="18"/>
      <c r="G165" s="19"/>
      <c r="H165" s="19"/>
      <c r="I165" s="19"/>
      <c r="J165" s="20"/>
      <c r="K165" s="20"/>
      <c r="L165" s="20"/>
      <c r="M165" s="20"/>
      <c r="N165" s="20"/>
      <c r="O165" s="20"/>
      <c r="P165" s="20"/>
      <c r="Q165" s="21"/>
    </row>
    <row r="166" spans="1:17" x14ac:dyDescent="0.2">
      <c r="A166" s="118"/>
      <c r="B166" s="92" t="s">
        <v>507</v>
      </c>
      <c r="C166" s="15"/>
      <c r="D166" s="16" t="s">
        <v>327</v>
      </c>
      <c r="E166" s="17" t="s">
        <v>557</v>
      </c>
      <c r="F166" s="18" t="s">
        <v>139</v>
      </c>
      <c r="G166" s="19">
        <v>1667.54</v>
      </c>
      <c r="H166" s="19">
        <v>1452.28</v>
      </c>
      <c r="I166" s="19" t="s">
        <v>88</v>
      </c>
      <c r="J166" s="20">
        <f>IFERROR(H166/G166*100,"")</f>
        <v>87.091164229943502</v>
      </c>
      <c r="K166" s="20" t="s">
        <v>88</v>
      </c>
      <c r="L166" s="20" t="s">
        <v>88</v>
      </c>
      <c r="M166" s="20" t="s">
        <v>88</v>
      </c>
      <c r="N166" s="20" t="s">
        <v>88</v>
      </c>
      <c r="O166" s="20" t="str">
        <f>IFERROR(M166/L166*100,"")</f>
        <v/>
      </c>
      <c r="P166" s="20" t="str">
        <f>IFERROR(N166/M166*100,"")</f>
        <v/>
      </c>
      <c r="Q166" s="21" t="s">
        <v>356</v>
      </c>
    </row>
    <row r="167" spans="1:17" x14ac:dyDescent="0.2">
      <c r="A167" s="118"/>
      <c r="B167" s="92" t="s">
        <v>508</v>
      </c>
      <c r="C167" s="15">
        <v>3730001965</v>
      </c>
      <c r="D167" s="16" t="s">
        <v>327</v>
      </c>
      <c r="E167" s="17" t="s">
        <v>558</v>
      </c>
      <c r="F167" s="18" t="s">
        <v>276</v>
      </c>
      <c r="G167" s="19" t="s">
        <v>88</v>
      </c>
      <c r="H167" s="19">
        <v>2486.39</v>
      </c>
      <c r="I167" s="19">
        <v>2600.21</v>
      </c>
      <c r="J167" s="20" t="s">
        <v>88</v>
      </c>
      <c r="K167" s="20">
        <f t="shared" si="37"/>
        <v>104.57772111374322</v>
      </c>
      <c r="L167" s="20" t="s">
        <v>88</v>
      </c>
      <c r="M167" s="19">
        <v>2983.67</v>
      </c>
      <c r="N167" s="19">
        <v>3120.25</v>
      </c>
      <c r="O167" s="20">
        <f>M167/3289.5*100</f>
        <v>90.702842377260978</v>
      </c>
      <c r="P167" s="20">
        <f t="shared" si="39"/>
        <v>104.57758398214278</v>
      </c>
      <c r="Q167" s="21" t="s">
        <v>509</v>
      </c>
    </row>
    <row r="168" spans="1:17" x14ac:dyDescent="0.2">
      <c r="A168" s="118"/>
      <c r="B168" s="59" t="s">
        <v>162</v>
      </c>
      <c r="C168" s="15">
        <v>5024139265</v>
      </c>
      <c r="D168" s="16"/>
      <c r="E168" s="17"/>
      <c r="F168" s="18"/>
      <c r="G168" s="19"/>
      <c r="H168" s="19"/>
      <c r="I168" s="19"/>
      <c r="J168" s="20" t="str">
        <f t="shared" si="36"/>
        <v/>
      </c>
      <c r="K168" s="20" t="str">
        <f t="shared" si="37"/>
        <v/>
      </c>
      <c r="L168" s="20"/>
      <c r="M168" s="20"/>
      <c r="N168" s="20"/>
      <c r="O168" s="20" t="str">
        <f t="shared" si="38"/>
        <v/>
      </c>
      <c r="P168" s="20" t="str">
        <f t="shared" si="39"/>
        <v/>
      </c>
      <c r="Q168" s="21" t="s">
        <v>298</v>
      </c>
    </row>
    <row r="169" spans="1:17" ht="16.5" thickBot="1" x14ac:dyDescent="0.25">
      <c r="A169" s="118"/>
      <c r="B169" s="14" t="s">
        <v>83</v>
      </c>
      <c r="C169" s="15">
        <v>5024139265</v>
      </c>
      <c r="D169" s="16" t="s">
        <v>323</v>
      </c>
      <c r="E169" s="17" t="s">
        <v>324</v>
      </c>
      <c r="F169" s="18" t="s">
        <v>276</v>
      </c>
      <c r="G169" s="19">
        <v>3267.9</v>
      </c>
      <c r="H169" s="19">
        <v>3267.9</v>
      </c>
      <c r="I169" s="19">
        <v>3328.52</v>
      </c>
      <c r="J169" s="20">
        <f t="shared" si="36"/>
        <v>100</v>
      </c>
      <c r="K169" s="20">
        <f t="shared" si="37"/>
        <v>101.85501392331466</v>
      </c>
      <c r="L169" s="19">
        <v>3289.5</v>
      </c>
      <c r="M169" s="19">
        <v>3289.5</v>
      </c>
      <c r="N169" s="19">
        <v>3486.57</v>
      </c>
      <c r="O169" s="20">
        <f t="shared" si="38"/>
        <v>100</v>
      </c>
      <c r="P169" s="20">
        <f t="shared" si="39"/>
        <v>105.99088007295943</v>
      </c>
      <c r="Q169" s="21" t="s">
        <v>396</v>
      </c>
    </row>
    <row r="170" spans="1:17" x14ac:dyDescent="0.2">
      <c r="A170" s="117" t="s">
        <v>30</v>
      </c>
      <c r="B170" s="55" t="s">
        <v>37</v>
      </c>
      <c r="C170" s="7">
        <v>3711022670</v>
      </c>
      <c r="D170" s="8" t="s">
        <v>327</v>
      </c>
      <c r="E170" s="43" t="s">
        <v>324</v>
      </c>
      <c r="F170" s="10" t="s">
        <v>138</v>
      </c>
      <c r="G170" s="56">
        <v>2910.06</v>
      </c>
      <c r="H170" s="56">
        <v>2910.06</v>
      </c>
      <c r="I170" s="56">
        <v>3684.95</v>
      </c>
      <c r="J170" s="12">
        <f t="shared" si="36"/>
        <v>100</v>
      </c>
      <c r="K170" s="12">
        <f t="shared" si="37"/>
        <v>126.62797330639231</v>
      </c>
      <c r="L170" s="56">
        <v>2910.06</v>
      </c>
      <c r="M170" s="56">
        <v>2910.06</v>
      </c>
      <c r="N170" s="56">
        <v>3308.74</v>
      </c>
      <c r="O170" s="12">
        <f t="shared" si="38"/>
        <v>100</v>
      </c>
      <c r="P170" s="12">
        <f t="shared" si="39"/>
        <v>113.70006116712371</v>
      </c>
      <c r="Q170" s="13" t="s">
        <v>481</v>
      </c>
    </row>
    <row r="171" spans="1:17" ht="15.75" customHeight="1" x14ac:dyDescent="0.2">
      <c r="A171" s="118"/>
      <c r="B171" s="59" t="s">
        <v>161</v>
      </c>
      <c r="C171" s="65">
        <v>3711049471</v>
      </c>
      <c r="D171" s="16"/>
      <c r="E171" s="17"/>
      <c r="F171" s="18"/>
      <c r="G171" s="19"/>
      <c r="H171" s="19"/>
      <c r="I171" s="19"/>
      <c r="J171" s="20" t="str">
        <f t="shared" si="36"/>
        <v/>
      </c>
      <c r="K171" s="20" t="str">
        <f t="shared" si="37"/>
        <v/>
      </c>
      <c r="L171" s="20"/>
      <c r="M171" s="20"/>
      <c r="N171" s="20"/>
      <c r="O171" s="20" t="str">
        <f t="shared" si="38"/>
        <v/>
      </c>
      <c r="P171" s="20" t="str">
        <f t="shared" si="39"/>
        <v/>
      </c>
      <c r="Q171" s="116" t="s">
        <v>427</v>
      </c>
    </row>
    <row r="172" spans="1:17" x14ac:dyDescent="0.2">
      <c r="A172" s="118"/>
      <c r="B172" s="14" t="s">
        <v>100</v>
      </c>
      <c r="C172" s="65">
        <v>3711049471</v>
      </c>
      <c r="D172" s="16" t="s">
        <v>330</v>
      </c>
      <c r="E172" s="17" t="s">
        <v>324</v>
      </c>
      <c r="F172" s="18" t="s">
        <v>138</v>
      </c>
      <c r="G172" s="63">
        <v>7698.67</v>
      </c>
      <c r="H172" s="63">
        <v>7166.19</v>
      </c>
      <c r="I172" s="63">
        <v>7166.57</v>
      </c>
      <c r="J172" s="20">
        <f t="shared" si="36"/>
        <v>93.083480653151767</v>
      </c>
      <c r="K172" s="20">
        <f t="shared" si="37"/>
        <v>100.00530267827116</v>
      </c>
      <c r="L172" s="63">
        <v>3289.5</v>
      </c>
      <c r="M172" s="63">
        <v>3289.5</v>
      </c>
      <c r="N172" s="63">
        <v>3486.57</v>
      </c>
      <c r="O172" s="20">
        <f t="shared" si="38"/>
        <v>100</v>
      </c>
      <c r="P172" s="20">
        <f t="shared" si="39"/>
        <v>105.99088007295943</v>
      </c>
      <c r="Q172" s="116"/>
    </row>
    <row r="173" spans="1:17" x14ac:dyDescent="0.2">
      <c r="A173" s="118"/>
      <c r="B173" s="14" t="s">
        <v>101</v>
      </c>
      <c r="C173" s="65">
        <v>3711049471</v>
      </c>
      <c r="D173" s="16" t="s">
        <v>330</v>
      </c>
      <c r="E173" s="17" t="s">
        <v>324</v>
      </c>
      <c r="F173" s="18" t="s">
        <v>138</v>
      </c>
      <c r="G173" s="63">
        <v>16679.849999999999</v>
      </c>
      <c r="H173" s="63">
        <v>16679.849999999999</v>
      </c>
      <c r="I173" s="63">
        <v>17096.61</v>
      </c>
      <c r="J173" s="20">
        <f t="shared" si="36"/>
        <v>100</v>
      </c>
      <c r="K173" s="20">
        <f t="shared" si="37"/>
        <v>102.49858362035631</v>
      </c>
      <c r="L173" s="63">
        <v>3289.5</v>
      </c>
      <c r="M173" s="63">
        <v>3289.5</v>
      </c>
      <c r="N173" s="63">
        <v>3486.57</v>
      </c>
      <c r="O173" s="20">
        <f t="shared" si="38"/>
        <v>100</v>
      </c>
      <c r="P173" s="20">
        <f t="shared" si="39"/>
        <v>105.99088007295943</v>
      </c>
      <c r="Q173" s="116"/>
    </row>
    <row r="174" spans="1:17" x14ac:dyDescent="0.2">
      <c r="A174" s="118"/>
      <c r="B174" s="14" t="s">
        <v>39</v>
      </c>
      <c r="C174" s="65">
        <v>3711049471</v>
      </c>
      <c r="D174" s="16" t="s">
        <v>330</v>
      </c>
      <c r="E174" s="17" t="s">
        <v>324</v>
      </c>
      <c r="F174" s="18" t="s">
        <v>138</v>
      </c>
      <c r="G174" s="63">
        <v>13707.99</v>
      </c>
      <c r="H174" s="63">
        <v>13664.23</v>
      </c>
      <c r="I174" s="63">
        <v>13664.23</v>
      </c>
      <c r="J174" s="20">
        <f t="shared" si="36"/>
        <v>99.680770120199966</v>
      </c>
      <c r="K174" s="20">
        <f t="shared" si="37"/>
        <v>100</v>
      </c>
      <c r="L174" s="63">
        <v>3289.5</v>
      </c>
      <c r="M174" s="63">
        <v>3289.5</v>
      </c>
      <c r="N174" s="63">
        <v>3486.57</v>
      </c>
      <c r="O174" s="20">
        <f t="shared" si="38"/>
        <v>100</v>
      </c>
      <c r="P174" s="20">
        <f t="shared" si="39"/>
        <v>105.99088007295943</v>
      </c>
      <c r="Q174" s="116"/>
    </row>
    <row r="175" spans="1:17" x14ac:dyDescent="0.2">
      <c r="A175" s="118"/>
      <c r="B175" s="93" t="s">
        <v>102</v>
      </c>
      <c r="C175" s="65">
        <v>3711049471</v>
      </c>
      <c r="D175" s="16" t="s">
        <v>330</v>
      </c>
      <c r="E175" s="17" t="s">
        <v>324</v>
      </c>
      <c r="F175" s="18" t="s">
        <v>138</v>
      </c>
      <c r="G175" s="63">
        <v>8838.9500000000007</v>
      </c>
      <c r="H175" s="63">
        <v>8838.9500000000007</v>
      </c>
      <c r="I175" s="63">
        <v>10132.01</v>
      </c>
      <c r="J175" s="20">
        <f t="shared" si="36"/>
        <v>100</v>
      </c>
      <c r="K175" s="20">
        <f t="shared" si="37"/>
        <v>114.62911318652102</v>
      </c>
      <c r="L175" s="63">
        <v>3289.5</v>
      </c>
      <c r="M175" s="63">
        <v>3289.5</v>
      </c>
      <c r="N175" s="63">
        <v>3486.57</v>
      </c>
      <c r="O175" s="20">
        <f t="shared" si="38"/>
        <v>100</v>
      </c>
      <c r="P175" s="20">
        <f t="shared" si="39"/>
        <v>105.99088007295943</v>
      </c>
      <c r="Q175" s="116"/>
    </row>
    <row r="176" spans="1:17" x14ac:dyDescent="0.2">
      <c r="A176" s="118"/>
      <c r="B176" s="14" t="s">
        <v>228</v>
      </c>
      <c r="C176" s="65">
        <v>3711049471</v>
      </c>
      <c r="D176" s="16" t="s">
        <v>327</v>
      </c>
      <c r="E176" s="17" t="s">
        <v>324</v>
      </c>
      <c r="F176" s="18" t="s">
        <v>138</v>
      </c>
      <c r="G176" s="63">
        <v>2658.31</v>
      </c>
      <c r="H176" s="63">
        <v>2658.31</v>
      </c>
      <c r="I176" s="63">
        <v>3881.39</v>
      </c>
      <c r="J176" s="20">
        <f t="shared" si="36"/>
        <v>100</v>
      </c>
      <c r="K176" s="20">
        <f t="shared" si="37"/>
        <v>146.00968284361116</v>
      </c>
      <c r="L176" s="20" t="s">
        <v>88</v>
      </c>
      <c r="M176" s="20" t="s">
        <v>88</v>
      </c>
      <c r="N176" s="20" t="s">
        <v>88</v>
      </c>
      <c r="O176" s="20" t="str">
        <f t="shared" si="38"/>
        <v/>
      </c>
      <c r="P176" s="20" t="str">
        <f t="shared" si="39"/>
        <v/>
      </c>
      <c r="Q176" s="116" t="s">
        <v>428</v>
      </c>
    </row>
    <row r="177" spans="1:17" x14ac:dyDescent="0.2">
      <c r="A177" s="118"/>
      <c r="B177" s="14" t="s">
        <v>62</v>
      </c>
      <c r="C177" s="65">
        <v>3711049471</v>
      </c>
      <c r="D177" s="16" t="s">
        <v>327</v>
      </c>
      <c r="E177" s="17" t="s">
        <v>324</v>
      </c>
      <c r="F177" s="18" t="s">
        <v>138</v>
      </c>
      <c r="G177" s="63">
        <v>2882.7</v>
      </c>
      <c r="H177" s="63">
        <v>2741.14</v>
      </c>
      <c r="I177" s="63">
        <v>2741.14</v>
      </c>
      <c r="J177" s="20">
        <f t="shared" si="36"/>
        <v>95.089325979116808</v>
      </c>
      <c r="K177" s="20">
        <f t="shared" si="37"/>
        <v>100</v>
      </c>
      <c r="L177" s="63">
        <v>2882.7</v>
      </c>
      <c r="M177" s="63">
        <v>2741.14</v>
      </c>
      <c r="N177" s="63">
        <v>2741.14</v>
      </c>
      <c r="O177" s="20">
        <f t="shared" si="38"/>
        <v>95.089325979116808</v>
      </c>
      <c r="P177" s="20">
        <f t="shared" si="39"/>
        <v>100</v>
      </c>
      <c r="Q177" s="116"/>
    </row>
    <row r="178" spans="1:17" x14ac:dyDescent="0.2">
      <c r="A178" s="118"/>
      <c r="B178" s="14" t="s">
        <v>38</v>
      </c>
      <c r="C178" s="65">
        <v>3711049471</v>
      </c>
      <c r="D178" s="16" t="s">
        <v>327</v>
      </c>
      <c r="E178" s="17" t="s">
        <v>324</v>
      </c>
      <c r="F178" s="18" t="s">
        <v>138</v>
      </c>
      <c r="G178" s="63">
        <v>3682.29</v>
      </c>
      <c r="H178" s="63">
        <v>3358.85</v>
      </c>
      <c r="I178" s="63">
        <v>3358.85</v>
      </c>
      <c r="J178" s="20">
        <f t="shared" si="36"/>
        <v>91.216335486884518</v>
      </c>
      <c r="K178" s="20">
        <f t="shared" si="37"/>
        <v>100</v>
      </c>
      <c r="L178" s="63">
        <v>3088.66</v>
      </c>
      <c r="M178" s="63">
        <v>3088.66</v>
      </c>
      <c r="N178" s="63">
        <v>3358.85</v>
      </c>
      <c r="O178" s="20">
        <f t="shared" si="38"/>
        <v>100</v>
      </c>
      <c r="P178" s="20">
        <f t="shared" si="39"/>
        <v>108.74780649213575</v>
      </c>
      <c r="Q178" s="116"/>
    </row>
    <row r="179" spans="1:17" x14ac:dyDescent="0.2">
      <c r="A179" s="118"/>
      <c r="B179" s="14" t="s">
        <v>229</v>
      </c>
      <c r="C179" s="65">
        <v>3711049471</v>
      </c>
      <c r="D179" s="16" t="s">
        <v>327</v>
      </c>
      <c r="E179" s="17" t="s">
        <v>324</v>
      </c>
      <c r="F179" s="18" t="s">
        <v>138</v>
      </c>
      <c r="G179" s="63">
        <v>4413.49</v>
      </c>
      <c r="H179" s="63">
        <v>3701.86</v>
      </c>
      <c r="I179" s="63">
        <v>3873.71</v>
      </c>
      <c r="J179" s="20">
        <f t="shared" si="36"/>
        <v>83.876025548941996</v>
      </c>
      <c r="K179" s="20">
        <f t="shared" si="37"/>
        <v>104.64226091748472</v>
      </c>
      <c r="L179" s="63">
        <v>2629.45</v>
      </c>
      <c r="M179" s="63">
        <v>2629.45</v>
      </c>
      <c r="N179" s="63">
        <v>2989.68</v>
      </c>
      <c r="O179" s="20">
        <f t="shared" si="38"/>
        <v>100</v>
      </c>
      <c r="P179" s="20">
        <f t="shared" si="39"/>
        <v>113.69982315693396</v>
      </c>
      <c r="Q179" s="116"/>
    </row>
    <row r="180" spans="1:17" ht="31.5" x14ac:dyDescent="0.2">
      <c r="A180" s="118"/>
      <c r="B180" s="14" t="s">
        <v>103</v>
      </c>
      <c r="C180" s="65">
        <v>3711049471</v>
      </c>
      <c r="D180" s="16" t="s">
        <v>327</v>
      </c>
      <c r="E180" s="17" t="s">
        <v>324</v>
      </c>
      <c r="F180" s="18" t="s">
        <v>138</v>
      </c>
      <c r="G180" s="63">
        <v>3001.52</v>
      </c>
      <c r="H180" s="63">
        <v>3001.52</v>
      </c>
      <c r="I180" s="63">
        <v>3447.91</v>
      </c>
      <c r="J180" s="20">
        <f t="shared" si="36"/>
        <v>100</v>
      </c>
      <c r="K180" s="20">
        <f t="shared" si="37"/>
        <v>114.87213145339695</v>
      </c>
      <c r="L180" s="63">
        <v>2429.9899999999998</v>
      </c>
      <c r="M180" s="63">
        <v>2429.9899999999998</v>
      </c>
      <c r="N180" s="63">
        <v>2762.9</v>
      </c>
      <c r="O180" s="20">
        <f t="shared" si="38"/>
        <v>100</v>
      </c>
      <c r="P180" s="20">
        <f t="shared" si="39"/>
        <v>113.70005637883284</v>
      </c>
      <c r="Q180" s="116"/>
    </row>
    <row r="181" spans="1:17" ht="31.5" x14ac:dyDescent="0.2">
      <c r="A181" s="118"/>
      <c r="B181" s="14" t="s">
        <v>104</v>
      </c>
      <c r="C181" s="65">
        <v>3711049471</v>
      </c>
      <c r="D181" s="16" t="s">
        <v>327</v>
      </c>
      <c r="E181" s="17" t="s">
        <v>324</v>
      </c>
      <c r="F181" s="18" t="s">
        <v>138</v>
      </c>
      <c r="G181" s="63">
        <v>4767.6899999999996</v>
      </c>
      <c r="H181" s="63">
        <v>4767.6899999999996</v>
      </c>
      <c r="I181" s="63">
        <v>5471.44</v>
      </c>
      <c r="J181" s="20">
        <f t="shared" si="36"/>
        <v>100</v>
      </c>
      <c r="K181" s="20">
        <f t="shared" si="37"/>
        <v>114.76081708332546</v>
      </c>
      <c r="L181" s="63">
        <v>2973.91</v>
      </c>
      <c r="M181" s="63">
        <v>2973.91</v>
      </c>
      <c r="N181" s="63">
        <v>3381.34</v>
      </c>
      <c r="O181" s="20">
        <f t="shared" si="38"/>
        <v>100</v>
      </c>
      <c r="P181" s="20">
        <f t="shared" si="39"/>
        <v>113.70014559956422</v>
      </c>
      <c r="Q181" s="116"/>
    </row>
    <row r="182" spans="1:17" ht="47.25" x14ac:dyDescent="0.2">
      <c r="A182" s="118"/>
      <c r="B182" s="14" t="s">
        <v>115</v>
      </c>
      <c r="C182" s="65">
        <v>3711049471</v>
      </c>
      <c r="D182" s="16" t="s">
        <v>327</v>
      </c>
      <c r="E182" s="17" t="s">
        <v>324</v>
      </c>
      <c r="F182" s="18" t="s">
        <v>138</v>
      </c>
      <c r="G182" s="63">
        <v>293.87</v>
      </c>
      <c r="H182" s="63">
        <v>293.87</v>
      </c>
      <c r="I182" s="63">
        <v>508.24</v>
      </c>
      <c r="J182" s="20">
        <f t="shared" si="36"/>
        <v>100</v>
      </c>
      <c r="K182" s="20">
        <f t="shared" si="37"/>
        <v>172.94722156055397</v>
      </c>
      <c r="L182" s="20" t="s">
        <v>88</v>
      </c>
      <c r="M182" s="20" t="s">
        <v>88</v>
      </c>
      <c r="N182" s="20" t="s">
        <v>88</v>
      </c>
      <c r="O182" s="20" t="str">
        <f t="shared" si="38"/>
        <v/>
      </c>
      <c r="P182" s="20" t="str">
        <f t="shared" si="39"/>
        <v/>
      </c>
      <c r="Q182" s="116"/>
    </row>
    <row r="183" spans="1:17" x14ac:dyDescent="0.2">
      <c r="A183" s="118"/>
      <c r="B183" s="22" t="s">
        <v>40</v>
      </c>
      <c r="C183" s="15">
        <v>3328003030</v>
      </c>
      <c r="D183" s="16" t="s">
        <v>352</v>
      </c>
      <c r="E183" s="17" t="s">
        <v>324</v>
      </c>
      <c r="F183" s="18" t="s">
        <v>139</v>
      </c>
      <c r="G183" s="63">
        <v>5032.07</v>
      </c>
      <c r="H183" s="19">
        <v>5032.07</v>
      </c>
      <c r="I183" s="19">
        <v>5828.73</v>
      </c>
      <c r="J183" s="20">
        <f t="shared" si="36"/>
        <v>100</v>
      </c>
      <c r="K183" s="20">
        <f t="shared" si="37"/>
        <v>115.83165575995564</v>
      </c>
      <c r="L183" s="20" t="s">
        <v>88</v>
      </c>
      <c r="M183" s="20" t="s">
        <v>88</v>
      </c>
      <c r="N183" s="20" t="s">
        <v>88</v>
      </c>
      <c r="O183" s="20" t="str">
        <f t="shared" si="38"/>
        <v/>
      </c>
      <c r="P183" s="20" t="str">
        <f t="shared" si="39"/>
        <v/>
      </c>
      <c r="Q183" s="21" t="s">
        <v>377</v>
      </c>
    </row>
    <row r="184" spans="1:17" x14ac:dyDescent="0.2">
      <c r="A184" s="118"/>
      <c r="B184" s="22" t="s">
        <v>82</v>
      </c>
      <c r="C184" s="15">
        <v>3711039850</v>
      </c>
      <c r="D184" s="16"/>
      <c r="E184" s="17"/>
      <c r="F184" s="18"/>
      <c r="G184" s="63"/>
      <c r="H184" s="19"/>
      <c r="I184" s="19"/>
      <c r="J184" s="64" t="str">
        <f t="shared" si="36"/>
        <v/>
      </c>
      <c r="K184" s="64" t="str">
        <f t="shared" si="37"/>
        <v/>
      </c>
      <c r="L184" s="64"/>
      <c r="M184" s="64"/>
      <c r="N184" s="64"/>
      <c r="O184" s="64" t="str">
        <f t="shared" si="38"/>
        <v/>
      </c>
      <c r="P184" s="64" t="str">
        <f t="shared" si="39"/>
        <v/>
      </c>
      <c r="Q184" s="116" t="s">
        <v>426</v>
      </c>
    </row>
    <row r="185" spans="1:17" ht="31.5" x14ac:dyDescent="0.2">
      <c r="A185" s="118"/>
      <c r="B185" s="14" t="s">
        <v>55</v>
      </c>
      <c r="C185" s="15">
        <v>3711039850</v>
      </c>
      <c r="D185" s="16" t="s">
        <v>327</v>
      </c>
      <c r="E185" s="17" t="s">
        <v>324</v>
      </c>
      <c r="F185" s="18" t="s">
        <v>139</v>
      </c>
      <c r="G185" s="19">
        <v>2739.45</v>
      </c>
      <c r="H185" s="19">
        <v>2739.45</v>
      </c>
      <c r="I185" s="19">
        <v>2950.07</v>
      </c>
      <c r="J185" s="20">
        <f t="shared" si="36"/>
        <v>100</v>
      </c>
      <c r="K185" s="20">
        <f t="shared" si="37"/>
        <v>107.68840460676414</v>
      </c>
      <c r="L185" s="20" t="s">
        <v>88</v>
      </c>
      <c r="M185" s="20" t="s">
        <v>88</v>
      </c>
      <c r="N185" s="20" t="s">
        <v>88</v>
      </c>
      <c r="O185" s="20" t="str">
        <f t="shared" si="38"/>
        <v/>
      </c>
      <c r="P185" s="20" t="str">
        <f t="shared" si="39"/>
        <v/>
      </c>
      <c r="Q185" s="116"/>
    </row>
    <row r="186" spans="1:17" x14ac:dyDescent="0.2">
      <c r="A186" s="118"/>
      <c r="B186" s="14" t="s">
        <v>283</v>
      </c>
      <c r="C186" s="15">
        <v>3711039850</v>
      </c>
      <c r="D186" s="16" t="s">
        <v>327</v>
      </c>
      <c r="E186" s="17" t="s">
        <v>324</v>
      </c>
      <c r="F186" s="18" t="s">
        <v>276</v>
      </c>
      <c r="G186" s="19">
        <v>3216.1</v>
      </c>
      <c r="H186" s="19">
        <v>3216.1</v>
      </c>
      <c r="I186" s="19">
        <v>3394.04</v>
      </c>
      <c r="J186" s="20">
        <f t="shared" si="36"/>
        <v>100</v>
      </c>
      <c r="K186" s="20">
        <f t="shared" si="37"/>
        <v>105.53278815957215</v>
      </c>
      <c r="L186" s="19">
        <v>2629.45</v>
      </c>
      <c r="M186" s="19">
        <v>2629.45</v>
      </c>
      <c r="N186" s="19">
        <v>2989.68</v>
      </c>
      <c r="O186" s="20">
        <f t="shared" si="38"/>
        <v>100</v>
      </c>
      <c r="P186" s="20">
        <f t="shared" si="39"/>
        <v>113.69982315693396</v>
      </c>
      <c r="Q186" s="116"/>
    </row>
    <row r="187" spans="1:17" ht="31.5" x14ac:dyDescent="0.2">
      <c r="A187" s="118"/>
      <c r="B187" s="22" t="s">
        <v>73</v>
      </c>
      <c r="C187" s="15">
        <v>3715003750</v>
      </c>
      <c r="D187" s="16" t="s">
        <v>327</v>
      </c>
      <c r="E187" s="17" t="s">
        <v>324</v>
      </c>
      <c r="F187" s="18" t="s">
        <v>276</v>
      </c>
      <c r="G187" s="63">
        <v>2195.25</v>
      </c>
      <c r="H187" s="19">
        <v>2195.2399999999998</v>
      </c>
      <c r="I187" s="19">
        <v>4113.7299999999996</v>
      </c>
      <c r="J187" s="20">
        <f t="shared" si="36"/>
        <v>99.999544471016961</v>
      </c>
      <c r="K187" s="20">
        <f t="shared" si="37"/>
        <v>187.39317796687379</v>
      </c>
      <c r="L187" s="63">
        <v>2167.64</v>
      </c>
      <c r="M187" s="63">
        <v>2167.64</v>
      </c>
      <c r="N187" s="63">
        <v>2464.61</v>
      </c>
      <c r="O187" s="20">
        <f t="shared" si="38"/>
        <v>100</v>
      </c>
      <c r="P187" s="20">
        <f t="shared" si="39"/>
        <v>113.70015316196418</v>
      </c>
      <c r="Q187" s="21" t="s">
        <v>471</v>
      </c>
    </row>
    <row r="188" spans="1:17" x14ac:dyDescent="0.2">
      <c r="A188" s="118"/>
      <c r="B188" s="59" t="s">
        <v>75</v>
      </c>
      <c r="C188" s="15">
        <v>3702114043</v>
      </c>
      <c r="D188" s="16" t="s">
        <v>327</v>
      </c>
      <c r="E188" s="17" t="s">
        <v>324</v>
      </c>
      <c r="F188" s="18" t="s">
        <v>138</v>
      </c>
      <c r="G188" s="63">
        <v>2534.5300000000002</v>
      </c>
      <c r="H188" s="63">
        <v>2534.5300000000002</v>
      </c>
      <c r="I188" s="63">
        <v>2565.48</v>
      </c>
      <c r="J188" s="20">
        <f t="shared" si="36"/>
        <v>100</v>
      </c>
      <c r="K188" s="20">
        <f t="shared" si="37"/>
        <v>101.2211337013174</v>
      </c>
      <c r="L188" s="20" t="s">
        <v>88</v>
      </c>
      <c r="M188" s="20" t="s">
        <v>88</v>
      </c>
      <c r="N188" s="20" t="s">
        <v>88</v>
      </c>
      <c r="O188" s="20" t="str">
        <f t="shared" si="38"/>
        <v/>
      </c>
      <c r="P188" s="20" t="str">
        <f t="shared" si="39"/>
        <v/>
      </c>
      <c r="Q188" s="21" t="s">
        <v>416</v>
      </c>
    </row>
    <row r="189" spans="1:17" x14ac:dyDescent="0.2">
      <c r="A189" s="118"/>
      <c r="B189" s="22" t="s">
        <v>163</v>
      </c>
      <c r="C189" s="15">
        <v>3711050300</v>
      </c>
      <c r="D189" s="16" t="s">
        <v>350</v>
      </c>
      <c r="E189" s="17" t="s">
        <v>324</v>
      </c>
      <c r="F189" s="18" t="s">
        <v>138</v>
      </c>
      <c r="G189" s="63">
        <v>2530.0700000000002</v>
      </c>
      <c r="H189" s="63">
        <v>2490.9899999999998</v>
      </c>
      <c r="I189" s="63">
        <v>2651.62</v>
      </c>
      <c r="J189" s="20">
        <f t="shared" si="36"/>
        <v>98.455378704937004</v>
      </c>
      <c r="K189" s="20">
        <f t="shared" si="37"/>
        <v>106.44844017840296</v>
      </c>
      <c r="L189" s="20" t="s">
        <v>88</v>
      </c>
      <c r="M189" s="20" t="s">
        <v>88</v>
      </c>
      <c r="N189" s="20" t="s">
        <v>88</v>
      </c>
      <c r="O189" s="20" t="str">
        <f t="shared" si="38"/>
        <v/>
      </c>
      <c r="P189" s="20" t="str">
        <f t="shared" si="39"/>
        <v/>
      </c>
      <c r="Q189" s="21" t="s">
        <v>358</v>
      </c>
    </row>
    <row r="190" spans="1:17" ht="16.5" thickBot="1" x14ac:dyDescent="0.25">
      <c r="A190" s="119"/>
      <c r="B190" s="41" t="s">
        <v>164</v>
      </c>
      <c r="C190" s="25">
        <v>3702125937</v>
      </c>
      <c r="D190" s="26" t="s">
        <v>327</v>
      </c>
      <c r="E190" s="27" t="s">
        <v>324</v>
      </c>
      <c r="F190" s="28" t="s">
        <v>138</v>
      </c>
      <c r="G190" s="42">
        <v>3766.57</v>
      </c>
      <c r="H190" s="42">
        <v>3766.57</v>
      </c>
      <c r="I190" s="42">
        <v>3825.67</v>
      </c>
      <c r="J190" s="30">
        <f t="shared" si="36"/>
        <v>100</v>
      </c>
      <c r="K190" s="30">
        <f t="shared" si="37"/>
        <v>101.56906681675902</v>
      </c>
      <c r="L190" s="42">
        <v>2629.45</v>
      </c>
      <c r="M190" s="42">
        <v>2629.45</v>
      </c>
      <c r="N190" s="42">
        <v>2989.68</v>
      </c>
      <c r="O190" s="30">
        <f t="shared" si="38"/>
        <v>100</v>
      </c>
      <c r="P190" s="30">
        <f t="shared" si="39"/>
        <v>113.69982315693396</v>
      </c>
      <c r="Q190" s="31" t="s">
        <v>473</v>
      </c>
    </row>
    <row r="191" spans="1:17" x14ac:dyDescent="0.2">
      <c r="A191" s="117" t="s">
        <v>6</v>
      </c>
      <c r="B191" s="55" t="s">
        <v>165</v>
      </c>
      <c r="C191" s="7">
        <v>3706027377</v>
      </c>
      <c r="D191" s="8"/>
      <c r="E191" s="43"/>
      <c r="F191" s="10"/>
      <c r="G191" s="56"/>
      <c r="H191" s="11"/>
      <c r="I191" s="11"/>
      <c r="J191" s="57" t="str">
        <f t="shared" si="36"/>
        <v/>
      </c>
      <c r="K191" s="57" t="str">
        <f t="shared" si="37"/>
        <v/>
      </c>
      <c r="L191" s="57"/>
      <c r="M191" s="57"/>
      <c r="N191" s="57"/>
      <c r="O191" s="57" t="str">
        <f t="shared" si="38"/>
        <v/>
      </c>
      <c r="P191" s="57" t="str">
        <f t="shared" si="39"/>
        <v/>
      </c>
      <c r="Q191" s="126" t="s">
        <v>375</v>
      </c>
    </row>
    <row r="192" spans="1:17" x14ac:dyDescent="0.2">
      <c r="A192" s="118"/>
      <c r="B192" s="14" t="s">
        <v>17</v>
      </c>
      <c r="C192" s="15">
        <v>3706027377</v>
      </c>
      <c r="D192" s="16" t="s">
        <v>340</v>
      </c>
      <c r="E192" s="17" t="s">
        <v>324</v>
      </c>
      <c r="F192" s="18" t="s">
        <v>138</v>
      </c>
      <c r="G192" s="63">
        <v>4883.22</v>
      </c>
      <c r="H192" s="63">
        <v>4883.22</v>
      </c>
      <c r="I192" s="63">
        <v>6152.82</v>
      </c>
      <c r="J192" s="20">
        <f t="shared" si="36"/>
        <v>100</v>
      </c>
      <c r="K192" s="20">
        <f t="shared" si="37"/>
        <v>125.99923820757613</v>
      </c>
      <c r="L192" s="63">
        <v>3186.53</v>
      </c>
      <c r="M192" s="63">
        <v>3186.53</v>
      </c>
      <c r="N192" s="63">
        <v>3486.57</v>
      </c>
      <c r="O192" s="20">
        <f t="shared" si="38"/>
        <v>100</v>
      </c>
      <c r="P192" s="20">
        <f t="shared" si="39"/>
        <v>109.41588499088351</v>
      </c>
      <c r="Q192" s="116"/>
    </row>
    <row r="193" spans="1:17" x14ac:dyDescent="0.2">
      <c r="A193" s="118"/>
      <c r="B193" s="14" t="s">
        <v>31</v>
      </c>
      <c r="C193" s="15">
        <v>3706027377</v>
      </c>
      <c r="D193" s="16" t="s">
        <v>340</v>
      </c>
      <c r="E193" s="17" t="s">
        <v>324</v>
      </c>
      <c r="F193" s="18" t="s">
        <v>138</v>
      </c>
      <c r="G193" s="63">
        <v>5484.57</v>
      </c>
      <c r="H193" s="63">
        <v>5484.57</v>
      </c>
      <c r="I193" s="63">
        <v>6299.54</v>
      </c>
      <c r="J193" s="20">
        <f t="shared" si="36"/>
        <v>100</v>
      </c>
      <c r="K193" s="20">
        <f t="shared" si="37"/>
        <v>114.85932352034891</v>
      </c>
      <c r="L193" s="63">
        <v>3186.53</v>
      </c>
      <c r="M193" s="63">
        <v>3186.53</v>
      </c>
      <c r="N193" s="63">
        <v>3486.57</v>
      </c>
      <c r="O193" s="20">
        <f t="shared" si="38"/>
        <v>100</v>
      </c>
      <c r="P193" s="20">
        <f t="shared" si="39"/>
        <v>109.41588499088351</v>
      </c>
      <c r="Q193" s="116"/>
    </row>
    <row r="194" spans="1:17" x14ac:dyDescent="0.2">
      <c r="A194" s="118"/>
      <c r="B194" s="14" t="s">
        <v>1</v>
      </c>
      <c r="C194" s="15">
        <v>3706027377</v>
      </c>
      <c r="D194" s="16" t="s">
        <v>340</v>
      </c>
      <c r="E194" s="17" t="s">
        <v>324</v>
      </c>
      <c r="F194" s="18" t="s">
        <v>138</v>
      </c>
      <c r="G194" s="63">
        <v>9098.58</v>
      </c>
      <c r="H194" s="63">
        <v>9098.58</v>
      </c>
      <c r="I194" s="63">
        <v>11761.03</v>
      </c>
      <c r="J194" s="20">
        <f t="shared" si="36"/>
        <v>100</v>
      </c>
      <c r="K194" s="20">
        <f t="shared" si="37"/>
        <v>129.26225850627242</v>
      </c>
      <c r="L194" s="63">
        <v>3186.53</v>
      </c>
      <c r="M194" s="63">
        <v>3186.53</v>
      </c>
      <c r="N194" s="63">
        <v>3486.57</v>
      </c>
      <c r="O194" s="20">
        <f t="shared" si="38"/>
        <v>100</v>
      </c>
      <c r="P194" s="20">
        <f t="shared" si="39"/>
        <v>109.41588499088351</v>
      </c>
      <c r="Q194" s="116"/>
    </row>
    <row r="195" spans="1:17" x14ac:dyDescent="0.2">
      <c r="A195" s="118"/>
      <c r="B195" s="14" t="s">
        <v>89</v>
      </c>
      <c r="C195" s="15">
        <v>3706027377</v>
      </c>
      <c r="D195" s="16" t="s">
        <v>340</v>
      </c>
      <c r="E195" s="17" t="s">
        <v>324</v>
      </c>
      <c r="F195" s="18" t="s">
        <v>138</v>
      </c>
      <c r="G195" s="63">
        <v>9647.64</v>
      </c>
      <c r="H195" s="63">
        <v>9647.67</v>
      </c>
      <c r="I195" s="63">
        <v>13539.5</v>
      </c>
      <c r="J195" s="20">
        <f t="shared" ref="J195:J241" si="40">IFERROR(H195/G195*100,"")</f>
        <v>100.00031095687652</v>
      </c>
      <c r="K195" s="20">
        <f t="shared" ref="K195:K241" si="41">IFERROR(I195/H195*100,"")</f>
        <v>140.33958458363523</v>
      </c>
      <c r="L195" s="63">
        <v>3186.53</v>
      </c>
      <c r="M195" s="63">
        <v>3186.53</v>
      </c>
      <c r="N195" s="63">
        <v>3486.57</v>
      </c>
      <c r="O195" s="20">
        <f t="shared" ref="O195:O242" si="42">IFERROR(M195/L195*100,"")</f>
        <v>100</v>
      </c>
      <c r="P195" s="20">
        <f t="shared" ref="P195:P242" si="43">IFERROR(N195/M195*100,"")</f>
        <v>109.41588499088351</v>
      </c>
      <c r="Q195" s="116"/>
    </row>
    <row r="196" spans="1:17" x14ac:dyDescent="0.2">
      <c r="A196" s="118"/>
      <c r="B196" s="14" t="s">
        <v>2</v>
      </c>
      <c r="C196" s="15">
        <v>3706027377</v>
      </c>
      <c r="D196" s="16" t="s">
        <v>340</v>
      </c>
      <c r="E196" s="17" t="s">
        <v>324</v>
      </c>
      <c r="F196" s="18" t="s">
        <v>138</v>
      </c>
      <c r="G196" s="63">
        <v>6284.62</v>
      </c>
      <c r="H196" s="63">
        <v>6284.62</v>
      </c>
      <c r="I196" s="63">
        <v>9662.5400000000009</v>
      </c>
      <c r="J196" s="20">
        <f t="shared" si="40"/>
        <v>100</v>
      </c>
      <c r="K196" s="20">
        <f t="shared" si="41"/>
        <v>153.74899357479052</v>
      </c>
      <c r="L196" s="63">
        <v>3186.53</v>
      </c>
      <c r="M196" s="63">
        <v>3186.53</v>
      </c>
      <c r="N196" s="63">
        <v>3486.57</v>
      </c>
      <c r="O196" s="20">
        <f t="shared" si="42"/>
        <v>100</v>
      </c>
      <c r="P196" s="20">
        <f t="shared" si="43"/>
        <v>109.41588499088351</v>
      </c>
      <c r="Q196" s="116"/>
    </row>
    <row r="197" spans="1:17" x14ac:dyDescent="0.2">
      <c r="A197" s="118"/>
      <c r="B197" s="14" t="s">
        <v>9</v>
      </c>
      <c r="C197" s="15">
        <v>3706027377</v>
      </c>
      <c r="D197" s="16" t="s">
        <v>340</v>
      </c>
      <c r="E197" s="17" t="s">
        <v>324</v>
      </c>
      <c r="F197" s="18" t="s">
        <v>138</v>
      </c>
      <c r="G197" s="63">
        <v>4568.3900000000003</v>
      </c>
      <c r="H197" s="63">
        <v>4568.3900000000003</v>
      </c>
      <c r="I197" s="63">
        <v>4799.6099999999997</v>
      </c>
      <c r="J197" s="20">
        <f t="shared" si="40"/>
        <v>100</v>
      </c>
      <c r="K197" s="20">
        <f t="shared" si="41"/>
        <v>105.06130168396304</v>
      </c>
      <c r="L197" s="63">
        <v>3186.53</v>
      </c>
      <c r="M197" s="63">
        <v>3186.53</v>
      </c>
      <c r="N197" s="63">
        <v>3486.57</v>
      </c>
      <c r="O197" s="20">
        <f t="shared" si="42"/>
        <v>100</v>
      </c>
      <c r="P197" s="20">
        <f t="shared" si="43"/>
        <v>109.41588499088351</v>
      </c>
      <c r="Q197" s="116"/>
    </row>
    <row r="198" spans="1:17" x14ac:dyDescent="0.2">
      <c r="A198" s="118"/>
      <c r="B198" s="14" t="s">
        <v>25</v>
      </c>
      <c r="C198" s="15">
        <v>3706027377</v>
      </c>
      <c r="D198" s="16" t="s">
        <v>340</v>
      </c>
      <c r="E198" s="17" t="s">
        <v>324</v>
      </c>
      <c r="F198" s="18" t="s">
        <v>138</v>
      </c>
      <c r="G198" s="63">
        <v>5239.2700000000004</v>
      </c>
      <c r="H198" s="63">
        <v>5239.2700000000004</v>
      </c>
      <c r="I198" s="63">
        <v>7333.15</v>
      </c>
      <c r="J198" s="20">
        <f t="shared" si="40"/>
        <v>100</v>
      </c>
      <c r="K198" s="20">
        <f t="shared" si="41"/>
        <v>139.96510964313728</v>
      </c>
      <c r="L198" s="63">
        <v>3186.53</v>
      </c>
      <c r="M198" s="63">
        <v>3186.53</v>
      </c>
      <c r="N198" s="63">
        <v>3486.57</v>
      </c>
      <c r="O198" s="20">
        <f t="shared" si="42"/>
        <v>100</v>
      </c>
      <c r="P198" s="20">
        <f t="shared" si="43"/>
        <v>109.41588499088351</v>
      </c>
      <c r="Q198" s="116"/>
    </row>
    <row r="199" spans="1:17" x14ac:dyDescent="0.2">
      <c r="A199" s="118"/>
      <c r="B199" s="14" t="s">
        <v>7</v>
      </c>
      <c r="C199" s="15">
        <v>3706027377</v>
      </c>
      <c r="D199" s="16" t="s">
        <v>340</v>
      </c>
      <c r="E199" s="17" t="s">
        <v>324</v>
      </c>
      <c r="F199" s="18" t="s">
        <v>138</v>
      </c>
      <c r="G199" s="63">
        <v>5960.18</v>
      </c>
      <c r="H199" s="63">
        <v>5960.18</v>
      </c>
      <c r="I199" s="63">
        <v>6205.69</v>
      </c>
      <c r="J199" s="20">
        <f t="shared" si="40"/>
        <v>100</v>
      </c>
      <c r="K199" s="20">
        <f t="shared" si="41"/>
        <v>104.11917089752323</v>
      </c>
      <c r="L199" s="63">
        <v>3186.53</v>
      </c>
      <c r="M199" s="63">
        <v>3186.53</v>
      </c>
      <c r="N199" s="63">
        <v>3486.57</v>
      </c>
      <c r="O199" s="20">
        <f t="shared" si="42"/>
        <v>100</v>
      </c>
      <c r="P199" s="20">
        <f t="shared" si="43"/>
        <v>109.41588499088351</v>
      </c>
      <c r="Q199" s="116"/>
    </row>
    <row r="200" spans="1:17" x14ac:dyDescent="0.2">
      <c r="A200" s="118"/>
      <c r="B200" s="14" t="s">
        <v>395</v>
      </c>
      <c r="C200" s="15">
        <v>3706027377</v>
      </c>
      <c r="D200" s="16" t="s">
        <v>340</v>
      </c>
      <c r="E200" s="17" t="s">
        <v>324</v>
      </c>
      <c r="F200" s="18" t="s">
        <v>138</v>
      </c>
      <c r="G200" s="63">
        <v>4821.79</v>
      </c>
      <c r="H200" s="63">
        <v>4821.79</v>
      </c>
      <c r="I200" s="63">
        <v>5560.08</v>
      </c>
      <c r="J200" s="20">
        <f t="shared" si="40"/>
        <v>100</v>
      </c>
      <c r="K200" s="20">
        <f t="shared" si="41"/>
        <v>115.31153368354904</v>
      </c>
      <c r="L200" s="63">
        <v>3186.53</v>
      </c>
      <c r="M200" s="63">
        <v>3186.53</v>
      </c>
      <c r="N200" s="63">
        <v>3486.57</v>
      </c>
      <c r="O200" s="20">
        <f t="shared" si="42"/>
        <v>100</v>
      </c>
      <c r="P200" s="20">
        <f t="shared" si="43"/>
        <v>109.41588499088351</v>
      </c>
      <c r="Q200" s="116"/>
    </row>
    <row r="201" spans="1:17" ht="16.5" thickBot="1" x14ac:dyDescent="0.25">
      <c r="A201" s="131"/>
      <c r="B201" s="94" t="s">
        <v>8</v>
      </c>
      <c r="C201" s="47">
        <v>3706027377</v>
      </c>
      <c r="D201" s="48" t="s">
        <v>340</v>
      </c>
      <c r="E201" s="49" t="s">
        <v>324</v>
      </c>
      <c r="F201" s="50" t="s">
        <v>138</v>
      </c>
      <c r="G201" s="95">
        <v>6422.21</v>
      </c>
      <c r="H201" s="95">
        <v>6422.21</v>
      </c>
      <c r="I201" s="95">
        <v>7000.68</v>
      </c>
      <c r="J201" s="53">
        <f t="shared" si="40"/>
        <v>100</v>
      </c>
      <c r="K201" s="53">
        <f t="shared" si="41"/>
        <v>109.00733548108829</v>
      </c>
      <c r="L201" s="95">
        <v>3186.53</v>
      </c>
      <c r="M201" s="95">
        <v>3186.53</v>
      </c>
      <c r="N201" s="95">
        <v>3486.57</v>
      </c>
      <c r="O201" s="53">
        <f t="shared" si="42"/>
        <v>100</v>
      </c>
      <c r="P201" s="53">
        <f t="shared" si="43"/>
        <v>109.41588499088351</v>
      </c>
      <c r="Q201" s="123"/>
    </row>
    <row r="202" spans="1:17" ht="15.75" customHeight="1" x14ac:dyDescent="0.2">
      <c r="A202" s="127" t="s">
        <v>10</v>
      </c>
      <c r="B202" s="6" t="s">
        <v>166</v>
      </c>
      <c r="C202" s="7">
        <v>3702238930</v>
      </c>
      <c r="D202" s="8" t="s">
        <v>334</v>
      </c>
      <c r="E202" s="43" t="s">
        <v>324</v>
      </c>
      <c r="F202" s="10" t="s">
        <v>138</v>
      </c>
      <c r="G202" s="11">
        <v>3271.36</v>
      </c>
      <c r="H202" s="11">
        <v>3271.36</v>
      </c>
      <c r="I202" s="11">
        <v>3430.44</v>
      </c>
      <c r="J202" s="12">
        <f t="shared" si="40"/>
        <v>100</v>
      </c>
      <c r="K202" s="12">
        <f t="shared" si="41"/>
        <v>104.86280935146239</v>
      </c>
      <c r="L202" s="12" t="s">
        <v>88</v>
      </c>
      <c r="M202" s="12" t="s">
        <v>88</v>
      </c>
      <c r="N202" s="12" t="s">
        <v>88</v>
      </c>
      <c r="O202" s="12" t="str">
        <f t="shared" si="42"/>
        <v/>
      </c>
      <c r="P202" s="12" t="str">
        <f t="shared" si="43"/>
        <v/>
      </c>
      <c r="Q202" s="13" t="s">
        <v>355</v>
      </c>
    </row>
    <row r="203" spans="1:17" x14ac:dyDescent="0.2">
      <c r="A203" s="121"/>
      <c r="B203" s="22" t="s">
        <v>152</v>
      </c>
      <c r="C203" s="15">
        <v>3702706191</v>
      </c>
      <c r="D203" s="16" t="s">
        <v>327</v>
      </c>
      <c r="E203" s="17" t="s">
        <v>324</v>
      </c>
      <c r="F203" s="18" t="s">
        <v>138</v>
      </c>
      <c r="G203" s="19">
        <v>5898</v>
      </c>
      <c r="H203" s="63">
        <v>5898</v>
      </c>
      <c r="I203" s="63">
        <v>6956.26</v>
      </c>
      <c r="J203" s="20">
        <f t="shared" si="40"/>
        <v>100</v>
      </c>
      <c r="K203" s="20">
        <f t="shared" si="41"/>
        <v>117.94269243811462</v>
      </c>
      <c r="L203" s="19">
        <v>3289.5</v>
      </c>
      <c r="M203" s="19">
        <v>3289.5</v>
      </c>
      <c r="N203" s="19">
        <v>3486.57</v>
      </c>
      <c r="O203" s="20">
        <f t="shared" si="42"/>
        <v>100</v>
      </c>
      <c r="P203" s="20">
        <f t="shared" si="43"/>
        <v>105.99088007295943</v>
      </c>
      <c r="Q203" s="21" t="s">
        <v>354</v>
      </c>
    </row>
    <row r="204" spans="1:17" ht="30" x14ac:dyDescent="0.2">
      <c r="A204" s="121"/>
      <c r="B204" s="22" t="s">
        <v>267</v>
      </c>
      <c r="C204" s="15">
        <v>3706030147</v>
      </c>
      <c r="D204" s="16" t="s">
        <v>370</v>
      </c>
      <c r="E204" s="17" t="s">
        <v>324</v>
      </c>
      <c r="F204" s="18" t="s">
        <v>138</v>
      </c>
      <c r="G204" s="63">
        <v>3958.19</v>
      </c>
      <c r="H204" s="63">
        <v>3958.19</v>
      </c>
      <c r="I204" s="63">
        <v>4173.1499999999996</v>
      </c>
      <c r="J204" s="20">
        <f t="shared" si="40"/>
        <v>100</v>
      </c>
      <c r="K204" s="20">
        <f t="shared" si="41"/>
        <v>105.43076507191418</v>
      </c>
      <c r="L204" s="63">
        <v>2772.82</v>
      </c>
      <c r="M204" s="63">
        <v>2772.82</v>
      </c>
      <c r="N204" s="63">
        <v>3152.7</v>
      </c>
      <c r="O204" s="20">
        <f t="shared" si="42"/>
        <v>100</v>
      </c>
      <c r="P204" s="20">
        <f t="shared" si="43"/>
        <v>113.70013199558571</v>
      </c>
      <c r="Q204" s="21" t="s">
        <v>489</v>
      </c>
    </row>
    <row r="205" spans="1:17" x14ac:dyDescent="0.2">
      <c r="A205" s="121"/>
      <c r="B205" s="22" t="s">
        <v>167</v>
      </c>
      <c r="C205" s="15">
        <v>3702167447</v>
      </c>
      <c r="D205" s="45"/>
      <c r="E205" s="45"/>
      <c r="F205" s="45"/>
      <c r="G205" s="45"/>
      <c r="H205" s="45"/>
      <c r="I205" s="45"/>
      <c r="J205" s="45" t="str">
        <f t="shared" si="40"/>
        <v/>
      </c>
      <c r="K205" s="45" t="str">
        <f t="shared" si="41"/>
        <v/>
      </c>
      <c r="L205" s="45"/>
      <c r="M205" s="45"/>
      <c r="N205" s="45"/>
      <c r="O205" s="45" t="str">
        <f t="shared" si="42"/>
        <v/>
      </c>
      <c r="P205" s="45" t="str">
        <f t="shared" si="43"/>
        <v/>
      </c>
      <c r="Q205" s="96"/>
    </row>
    <row r="206" spans="1:17" x14ac:dyDescent="0.2">
      <c r="A206" s="121"/>
      <c r="B206" s="14" t="s">
        <v>405</v>
      </c>
      <c r="C206" s="15">
        <v>3702167447</v>
      </c>
      <c r="D206" s="16" t="s">
        <v>327</v>
      </c>
      <c r="E206" s="17" t="s">
        <v>324</v>
      </c>
      <c r="F206" s="18" t="s">
        <v>138</v>
      </c>
      <c r="G206" s="63">
        <v>4666.4399999999996</v>
      </c>
      <c r="H206" s="63">
        <v>4666.4399999999996</v>
      </c>
      <c r="I206" s="63">
        <v>5190.2299999999996</v>
      </c>
      <c r="J206" s="20">
        <f t="shared" si="40"/>
        <v>100</v>
      </c>
      <c r="K206" s="20">
        <f t="shared" si="41"/>
        <v>111.22461662423603</v>
      </c>
      <c r="L206" s="63">
        <v>3289.5</v>
      </c>
      <c r="M206" s="63">
        <v>3289.5</v>
      </c>
      <c r="N206" s="63">
        <v>3486.57</v>
      </c>
      <c r="O206" s="64">
        <f t="shared" si="42"/>
        <v>100</v>
      </c>
      <c r="P206" s="64">
        <f t="shared" si="43"/>
        <v>105.99088007295943</v>
      </c>
      <c r="Q206" s="21" t="s">
        <v>414</v>
      </c>
    </row>
    <row r="207" spans="1:17" x14ac:dyDescent="0.2">
      <c r="A207" s="121"/>
      <c r="B207" s="145" t="s">
        <v>406</v>
      </c>
      <c r="C207" s="149">
        <v>3702167447</v>
      </c>
      <c r="D207" s="147" t="s">
        <v>352</v>
      </c>
      <c r="E207" s="17" t="s">
        <v>559</v>
      </c>
      <c r="F207" s="18" t="s">
        <v>138</v>
      </c>
      <c r="G207" s="63">
        <v>3126.61</v>
      </c>
      <c r="H207" s="19">
        <v>3126.61</v>
      </c>
      <c r="I207" s="19" t="s">
        <v>88</v>
      </c>
      <c r="J207" s="20">
        <f t="shared" si="40"/>
        <v>100</v>
      </c>
      <c r="K207" s="20" t="s">
        <v>88</v>
      </c>
      <c r="L207" s="63">
        <v>2669.71</v>
      </c>
      <c r="M207" s="63">
        <v>2669.71</v>
      </c>
      <c r="N207" s="63" t="s">
        <v>88</v>
      </c>
      <c r="O207" s="64">
        <f t="shared" si="42"/>
        <v>100</v>
      </c>
      <c r="P207" s="64" t="s">
        <v>88</v>
      </c>
      <c r="Q207" s="21" t="s">
        <v>441</v>
      </c>
    </row>
    <row r="208" spans="1:17" ht="30.75" thickBot="1" x14ac:dyDescent="0.25">
      <c r="A208" s="121"/>
      <c r="B208" s="146"/>
      <c r="C208" s="150"/>
      <c r="D208" s="148"/>
      <c r="E208" s="49" t="s">
        <v>560</v>
      </c>
      <c r="F208" s="50" t="s">
        <v>138</v>
      </c>
      <c r="G208" s="95" t="s">
        <v>88</v>
      </c>
      <c r="H208" s="52">
        <v>3126.61</v>
      </c>
      <c r="I208" s="52">
        <v>3945.81</v>
      </c>
      <c r="J208" s="53" t="s">
        <v>88</v>
      </c>
      <c r="K208" s="53">
        <f t="shared" si="41"/>
        <v>126.20090129565247</v>
      </c>
      <c r="L208" s="95" t="s">
        <v>88</v>
      </c>
      <c r="M208" s="95">
        <v>2669.71</v>
      </c>
      <c r="N208" s="95">
        <v>3035.46</v>
      </c>
      <c r="O208" s="97" t="s">
        <v>88</v>
      </c>
      <c r="P208" s="97">
        <f t="shared" si="43"/>
        <v>113.69998988654197</v>
      </c>
      <c r="Q208" s="54" t="s">
        <v>506</v>
      </c>
    </row>
    <row r="209" spans="1:17" ht="15.75" customHeight="1" x14ac:dyDescent="0.2">
      <c r="A209" s="117" t="s">
        <v>11</v>
      </c>
      <c r="B209" s="6" t="s">
        <v>170</v>
      </c>
      <c r="C209" s="7">
        <v>3718000387</v>
      </c>
      <c r="D209" s="8"/>
      <c r="E209" s="43"/>
      <c r="F209" s="10"/>
      <c r="G209" s="11"/>
      <c r="H209" s="11"/>
      <c r="I209" s="11"/>
      <c r="J209" s="12" t="str">
        <f t="shared" si="40"/>
        <v/>
      </c>
      <c r="K209" s="12" t="str">
        <f t="shared" si="41"/>
        <v/>
      </c>
      <c r="L209" s="12"/>
      <c r="M209" s="12"/>
      <c r="N209" s="12"/>
      <c r="O209" s="12" t="str">
        <f t="shared" si="42"/>
        <v/>
      </c>
      <c r="P209" s="12" t="str">
        <f t="shared" si="43"/>
        <v/>
      </c>
      <c r="Q209" s="126" t="s">
        <v>442</v>
      </c>
    </row>
    <row r="210" spans="1:17" x14ac:dyDescent="0.2">
      <c r="A210" s="118"/>
      <c r="B210" s="14" t="s">
        <v>168</v>
      </c>
      <c r="C210" s="15">
        <v>3718000387</v>
      </c>
      <c r="D210" s="16" t="s">
        <v>327</v>
      </c>
      <c r="E210" s="17" t="s">
        <v>561</v>
      </c>
      <c r="F210" s="18" t="s">
        <v>138</v>
      </c>
      <c r="G210" s="19">
        <v>5313.3</v>
      </c>
      <c r="H210" s="19">
        <v>5313.3</v>
      </c>
      <c r="I210" s="19"/>
      <c r="J210" s="20">
        <f t="shared" si="40"/>
        <v>100</v>
      </c>
      <c r="K210" s="20">
        <f t="shared" si="41"/>
        <v>0</v>
      </c>
      <c r="L210" s="19">
        <v>3289.5</v>
      </c>
      <c r="M210" s="19">
        <v>3289.5</v>
      </c>
      <c r="N210" s="63"/>
      <c r="O210" s="20">
        <f t="shared" si="42"/>
        <v>100</v>
      </c>
      <c r="P210" s="20">
        <f t="shared" si="43"/>
        <v>0</v>
      </c>
      <c r="Q210" s="116"/>
    </row>
    <row r="211" spans="1:17" x14ac:dyDescent="0.2">
      <c r="A211" s="118"/>
      <c r="B211" s="14" t="s">
        <v>169</v>
      </c>
      <c r="C211" s="15">
        <v>3718000387</v>
      </c>
      <c r="D211" s="16" t="s">
        <v>327</v>
      </c>
      <c r="E211" s="17" t="s">
        <v>561</v>
      </c>
      <c r="F211" s="18" t="s">
        <v>138</v>
      </c>
      <c r="G211" s="19">
        <v>6478.71</v>
      </c>
      <c r="H211" s="19">
        <v>6478.71</v>
      </c>
      <c r="I211" s="19"/>
      <c r="J211" s="20">
        <f t="shared" si="40"/>
        <v>100</v>
      </c>
      <c r="K211" s="20">
        <f t="shared" si="41"/>
        <v>0</v>
      </c>
      <c r="L211" s="19">
        <v>3289.5</v>
      </c>
      <c r="M211" s="19">
        <v>3289.5</v>
      </c>
      <c r="N211" s="63"/>
      <c r="O211" s="20">
        <f t="shared" si="42"/>
        <v>100</v>
      </c>
      <c r="P211" s="20">
        <f t="shared" si="43"/>
        <v>0</v>
      </c>
      <c r="Q211" s="116"/>
    </row>
    <row r="212" spans="1:17" x14ac:dyDescent="0.2">
      <c r="A212" s="118"/>
      <c r="B212" s="22" t="s">
        <v>510</v>
      </c>
      <c r="C212" s="15">
        <v>3700008258</v>
      </c>
      <c r="D212" s="16"/>
      <c r="E212" s="17"/>
      <c r="F212" s="18"/>
      <c r="G212" s="19"/>
      <c r="H212" s="19"/>
      <c r="I212" s="19"/>
      <c r="J212" s="20" t="str">
        <f t="shared" ref="J212:J213" si="44">IFERROR(H212/G212*100,"")</f>
        <v/>
      </c>
      <c r="K212" s="20" t="str">
        <f t="shared" ref="K212:K213" si="45">IFERROR(I212/H212*100,"")</f>
        <v/>
      </c>
      <c r="L212" s="20"/>
      <c r="M212" s="20"/>
      <c r="N212" s="20"/>
      <c r="O212" s="20" t="str">
        <f t="shared" ref="O212:O213" si="46">IFERROR(M212/L212*100,"")</f>
        <v/>
      </c>
      <c r="P212" s="20" t="str">
        <f t="shared" ref="P212:P213" si="47">IFERROR(N212/M212*100,"")</f>
        <v/>
      </c>
      <c r="Q212" s="123" t="s">
        <v>511</v>
      </c>
    </row>
    <row r="213" spans="1:17" ht="16.5" thickBot="1" x14ac:dyDescent="0.25">
      <c r="A213" s="119"/>
      <c r="B213" s="24" t="s">
        <v>512</v>
      </c>
      <c r="C213" s="25">
        <v>3700008258</v>
      </c>
      <c r="D213" s="26" t="s">
        <v>352</v>
      </c>
      <c r="E213" s="27" t="s">
        <v>562</v>
      </c>
      <c r="F213" s="28" t="s">
        <v>138</v>
      </c>
      <c r="G213" s="29"/>
      <c r="H213" s="29">
        <v>6381.24</v>
      </c>
      <c r="I213" s="29">
        <v>6382.61</v>
      </c>
      <c r="J213" s="30" t="str">
        <f t="shared" si="44"/>
        <v/>
      </c>
      <c r="K213" s="30">
        <f t="shared" si="45"/>
        <v>100.02146918153838</v>
      </c>
      <c r="L213" s="29"/>
      <c r="M213" s="29">
        <v>3289.5</v>
      </c>
      <c r="N213" s="42">
        <v>3486.57</v>
      </c>
      <c r="O213" s="30" t="str">
        <f t="shared" si="46"/>
        <v/>
      </c>
      <c r="P213" s="30">
        <f t="shared" si="47"/>
        <v>105.99088007295943</v>
      </c>
      <c r="Q213" s="128"/>
    </row>
    <row r="214" spans="1:17" x14ac:dyDescent="0.2">
      <c r="A214" s="117" t="s">
        <v>12</v>
      </c>
      <c r="B214" s="6" t="s">
        <v>108</v>
      </c>
      <c r="C214" s="67">
        <v>3705010317</v>
      </c>
      <c r="D214" s="8"/>
      <c r="E214" s="43"/>
      <c r="F214" s="10"/>
      <c r="G214" s="11"/>
      <c r="H214" s="11"/>
      <c r="I214" s="11"/>
      <c r="J214" s="12" t="str">
        <f t="shared" si="40"/>
        <v/>
      </c>
      <c r="K214" s="12" t="str">
        <f t="shared" si="41"/>
        <v/>
      </c>
      <c r="L214" s="12"/>
      <c r="M214" s="12"/>
      <c r="N214" s="12"/>
      <c r="O214" s="12" t="str">
        <f t="shared" si="42"/>
        <v/>
      </c>
      <c r="P214" s="12" t="str">
        <f t="shared" si="43"/>
        <v/>
      </c>
      <c r="Q214" s="98"/>
    </row>
    <row r="215" spans="1:17" x14ac:dyDescent="0.2">
      <c r="A215" s="134"/>
      <c r="B215" s="44" t="s">
        <v>399</v>
      </c>
      <c r="C215" s="65">
        <v>3705010317</v>
      </c>
      <c r="D215" s="16" t="s">
        <v>352</v>
      </c>
      <c r="E215" s="17" t="s">
        <v>563</v>
      </c>
      <c r="F215" s="18" t="s">
        <v>276</v>
      </c>
      <c r="G215" s="19">
        <v>2600.6999999999998</v>
      </c>
      <c r="H215" s="19">
        <v>2600.6999999999998</v>
      </c>
      <c r="I215" s="19">
        <v>2965.72</v>
      </c>
      <c r="J215" s="20">
        <f>IFERROR(H215/G215*100,"")</f>
        <v>100</v>
      </c>
      <c r="K215" s="20">
        <f>IFERROR(I215/H215*100,"")</f>
        <v>114.03545199369401</v>
      </c>
      <c r="L215" s="19">
        <v>2267.7399999999998</v>
      </c>
      <c r="M215" s="19">
        <v>2267.7399999999998</v>
      </c>
      <c r="N215" s="19">
        <v>2578.42</v>
      </c>
      <c r="O215" s="20">
        <f>IFERROR(M215/L215*100,"")</f>
        <v>100</v>
      </c>
      <c r="P215" s="20">
        <f>IFERROR(N215/M215*100,"")</f>
        <v>113.69998324322896</v>
      </c>
      <c r="Q215" s="123" t="s">
        <v>526</v>
      </c>
    </row>
    <row r="216" spans="1:17" ht="15.75" customHeight="1" x14ac:dyDescent="0.2">
      <c r="A216" s="118"/>
      <c r="B216" s="44" t="s">
        <v>398</v>
      </c>
      <c r="C216" s="65">
        <v>3705010317</v>
      </c>
      <c r="D216" s="16" t="s">
        <v>352</v>
      </c>
      <c r="E216" s="17" t="s">
        <v>563</v>
      </c>
      <c r="F216" s="18" t="s">
        <v>276</v>
      </c>
      <c r="G216" s="19">
        <v>4464.71</v>
      </c>
      <c r="H216" s="19">
        <v>4464.71</v>
      </c>
      <c r="I216" s="19">
        <v>5566.27</v>
      </c>
      <c r="J216" s="20">
        <f t="shared" si="40"/>
        <v>100</v>
      </c>
      <c r="K216" s="20">
        <f t="shared" si="41"/>
        <v>124.67259911618001</v>
      </c>
      <c r="L216" s="19">
        <v>3159</v>
      </c>
      <c r="M216" s="19">
        <v>3159</v>
      </c>
      <c r="N216" s="19">
        <v>3486.57</v>
      </c>
      <c r="O216" s="20">
        <f t="shared" si="42"/>
        <v>100</v>
      </c>
      <c r="P216" s="20">
        <f t="shared" si="43"/>
        <v>110.36942070275404</v>
      </c>
      <c r="Q216" s="124"/>
    </row>
    <row r="217" spans="1:17" x14ac:dyDescent="0.2">
      <c r="A217" s="118"/>
      <c r="B217" s="44" t="s">
        <v>316</v>
      </c>
      <c r="C217" s="65">
        <v>3705010317</v>
      </c>
      <c r="D217" s="16" t="s">
        <v>352</v>
      </c>
      <c r="E217" s="17" t="s">
        <v>563</v>
      </c>
      <c r="F217" s="18" t="s">
        <v>276</v>
      </c>
      <c r="G217" s="19">
        <v>2538.46</v>
      </c>
      <c r="H217" s="19">
        <v>2538.46</v>
      </c>
      <c r="I217" s="19">
        <v>2582.44</v>
      </c>
      <c r="J217" s="20">
        <f t="shared" si="40"/>
        <v>100</v>
      </c>
      <c r="K217" s="20">
        <f t="shared" si="41"/>
        <v>101.73254650457363</v>
      </c>
      <c r="L217" s="19">
        <v>3046.15</v>
      </c>
      <c r="M217" s="19">
        <v>3046.15</v>
      </c>
      <c r="N217" s="19">
        <v>3098.93</v>
      </c>
      <c r="O217" s="20">
        <f t="shared" si="42"/>
        <v>100</v>
      </c>
      <c r="P217" s="20">
        <f t="shared" si="43"/>
        <v>101.73267895540272</v>
      </c>
      <c r="Q217" s="124"/>
    </row>
    <row r="218" spans="1:17" x14ac:dyDescent="0.2">
      <c r="A218" s="118"/>
      <c r="B218" s="44" t="s">
        <v>41</v>
      </c>
      <c r="C218" s="65">
        <v>3705010317</v>
      </c>
      <c r="D218" s="16" t="s">
        <v>370</v>
      </c>
      <c r="E218" s="17" t="s">
        <v>324</v>
      </c>
      <c r="F218" s="18" t="s">
        <v>276</v>
      </c>
      <c r="G218" s="19">
        <v>3479.97</v>
      </c>
      <c r="H218" s="19">
        <v>3479.97</v>
      </c>
      <c r="I218" s="19">
        <v>3668.53</v>
      </c>
      <c r="J218" s="20">
        <f t="shared" si="40"/>
        <v>100</v>
      </c>
      <c r="K218" s="20">
        <f t="shared" si="41"/>
        <v>105.41843751526594</v>
      </c>
      <c r="L218" s="19">
        <v>3170.19</v>
      </c>
      <c r="M218" s="19">
        <v>3170.19</v>
      </c>
      <c r="N218" s="19">
        <v>3486.57</v>
      </c>
      <c r="O218" s="20">
        <f t="shared" si="42"/>
        <v>100</v>
      </c>
      <c r="P218" s="20">
        <f t="shared" si="43"/>
        <v>109.97984347941292</v>
      </c>
      <c r="Q218" s="116" t="s">
        <v>400</v>
      </c>
    </row>
    <row r="219" spans="1:17" x14ac:dyDescent="0.2">
      <c r="A219" s="118"/>
      <c r="B219" s="44" t="s">
        <v>42</v>
      </c>
      <c r="C219" s="65">
        <v>3705010317</v>
      </c>
      <c r="D219" s="16" t="s">
        <v>370</v>
      </c>
      <c r="E219" s="17" t="s">
        <v>324</v>
      </c>
      <c r="F219" s="18" t="s">
        <v>276</v>
      </c>
      <c r="G219" s="19">
        <v>2722.74</v>
      </c>
      <c r="H219" s="19">
        <v>2611.92</v>
      </c>
      <c r="I219" s="19">
        <v>2734.12</v>
      </c>
      <c r="J219" s="20">
        <f t="shared" si="40"/>
        <v>95.929835386412236</v>
      </c>
      <c r="K219" s="20">
        <f t="shared" si="41"/>
        <v>104.67855064473643</v>
      </c>
      <c r="L219" s="19">
        <v>3125.12</v>
      </c>
      <c r="M219" s="19">
        <v>3125.12</v>
      </c>
      <c r="N219" s="19">
        <v>3280.94</v>
      </c>
      <c r="O219" s="20">
        <f t="shared" si="42"/>
        <v>100</v>
      </c>
      <c r="P219" s="20">
        <f t="shared" si="43"/>
        <v>104.98604853573623</v>
      </c>
      <c r="Q219" s="116"/>
    </row>
    <row r="220" spans="1:17" x14ac:dyDescent="0.2">
      <c r="A220" s="118"/>
      <c r="B220" s="14" t="s">
        <v>525</v>
      </c>
      <c r="C220" s="65">
        <v>3705010317</v>
      </c>
      <c r="D220" s="16"/>
      <c r="E220" s="17"/>
      <c r="F220" s="18"/>
      <c r="G220" s="19"/>
      <c r="H220" s="19"/>
      <c r="I220" s="19"/>
      <c r="J220" s="20"/>
      <c r="K220" s="20"/>
      <c r="L220" s="19"/>
      <c r="M220" s="19"/>
      <c r="N220" s="19"/>
      <c r="O220" s="20"/>
      <c r="P220" s="20"/>
      <c r="Q220" s="116" t="s">
        <v>527</v>
      </c>
    </row>
    <row r="221" spans="1:17" x14ac:dyDescent="0.2">
      <c r="A221" s="118"/>
      <c r="B221" s="44" t="s">
        <v>399</v>
      </c>
      <c r="C221" s="65">
        <v>3705010317</v>
      </c>
      <c r="D221" s="16" t="s">
        <v>534</v>
      </c>
      <c r="E221" s="17" t="s">
        <v>564</v>
      </c>
      <c r="F221" s="18" t="s">
        <v>139</v>
      </c>
      <c r="G221" s="19"/>
      <c r="H221" s="19"/>
      <c r="I221" s="19">
        <v>931.53</v>
      </c>
      <c r="J221" s="20"/>
      <c r="K221" s="20"/>
      <c r="L221" s="19"/>
      <c r="M221" s="19"/>
      <c r="N221" s="19"/>
      <c r="O221" s="20"/>
      <c r="P221" s="20"/>
      <c r="Q221" s="116"/>
    </row>
    <row r="222" spans="1:17" x14ac:dyDescent="0.2">
      <c r="A222" s="118"/>
      <c r="B222" s="44" t="s">
        <v>398</v>
      </c>
      <c r="C222" s="65">
        <v>3705010317</v>
      </c>
      <c r="D222" s="16" t="s">
        <v>534</v>
      </c>
      <c r="E222" s="17" t="s">
        <v>564</v>
      </c>
      <c r="F222" s="18" t="s">
        <v>139</v>
      </c>
      <c r="G222" s="19"/>
      <c r="H222" s="19"/>
      <c r="I222" s="19">
        <v>2565.5</v>
      </c>
      <c r="J222" s="20"/>
      <c r="K222" s="20"/>
      <c r="L222" s="19"/>
      <c r="M222" s="19"/>
      <c r="N222" s="19"/>
      <c r="O222" s="20"/>
      <c r="P222" s="20"/>
      <c r="Q222" s="116"/>
    </row>
    <row r="223" spans="1:17" x14ac:dyDescent="0.2">
      <c r="A223" s="118"/>
      <c r="B223" s="44" t="s">
        <v>316</v>
      </c>
      <c r="C223" s="65">
        <v>3705010317</v>
      </c>
      <c r="D223" s="16" t="s">
        <v>534</v>
      </c>
      <c r="E223" s="17" t="s">
        <v>564</v>
      </c>
      <c r="F223" s="18" t="s">
        <v>139</v>
      </c>
      <c r="G223" s="19"/>
      <c r="H223" s="19"/>
      <c r="I223" s="19">
        <v>598.91</v>
      </c>
      <c r="J223" s="20"/>
      <c r="K223" s="20"/>
      <c r="L223" s="19"/>
      <c r="M223" s="19"/>
      <c r="N223" s="19"/>
      <c r="O223" s="20"/>
      <c r="P223" s="20"/>
      <c r="Q223" s="116"/>
    </row>
    <row r="224" spans="1:17" x14ac:dyDescent="0.2">
      <c r="A224" s="118"/>
      <c r="B224" s="32" t="s">
        <v>528</v>
      </c>
      <c r="C224" s="15">
        <v>3700003612</v>
      </c>
      <c r="D224" s="16"/>
      <c r="E224" s="17"/>
      <c r="F224" s="18"/>
      <c r="G224" s="19"/>
      <c r="H224" s="19"/>
      <c r="I224" s="19"/>
      <c r="J224" s="20"/>
      <c r="K224" s="20"/>
      <c r="L224" s="19"/>
      <c r="M224" s="19"/>
      <c r="N224" s="19"/>
      <c r="O224" s="20"/>
      <c r="P224" s="20"/>
      <c r="Q224" s="123" t="s">
        <v>529</v>
      </c>
    </row>
    <row r="225" spans="1:17" x14ac:dyDescent="0.2">
      <c r="A225" s="118"/>
      <c r="B225" s="14" t="s">
        <v>61</v>
      </c>
      <c r="C225" s="15"/>
      <c r="D225" s="16"/>
      <c r="E225" s="17"/>
      <c r="F225" s="18"/>
      <c r="G225" s="19"/>
      <c r="H225" s="19"/>
      <c r="I225" s="19"/>
      <c r="J225" s="20"/>
      <c r="K225" s="20"/>
      <c r="L225" s="19"/>
      <c r="M225" s="19"/>
      <c r="N225" s="19"/>
      <c r="O225" s="20"/>
      <c r="P225" s="20"/>
      <c r="Q225" s="124"/>
    </row>
    <row r="226" spans="1:17" x14ac:dyDescent="0.2">
      <c r="A226" s="118"/>
      <c r="B226" s="44" t="s">
        <v>399</v>
      </c>
      <c r="C226" s="65">
        <v>3700003612</v>
      </c>
      <c r="D226" s="16" t="s">
        <v>370</v>
      </c>
      <c r="E226" s="17" t="s">
        <v>564</v>
      </c>
      <c r="F226" s="18" t="s">
        <v>138</v>
      </c>
      <c r="G226" s="19"/>
      <c r="H226" s="19"/>
      <c r="I226" s="19">
        <v>4209.09</v>
      </c>
      <c r="J226" s="20"/>
      <c r="K226" s="20" t="str">
        <f t="shared" si="41"/>
        <v/>
      </c>
      <c r="L226" s="19"/>
      <c r="M226" s="19"/>
      <c r="N226" s="19">
        <v>2578.42</v>
      </c>
      <c r="O226" s="20"/>
      <c r="P226" s="20">
        <f>IFERROR(N226/M215*100,"")</f>
        <v>113.69998324322896</v>
      </c>
      <c r="Q226" s="124"/>
    </row>
    <row r="227" spans="1:17" x14ac:dyDescent="0.2">
      <c r="A227" s="118"/>
      <c r="B227" s="44" t="s">
        <v>398</v>
      </c>
      <c r="C227" s="65">
        <v>3700003612</v>
      </c>
      <c r="D227" s="16" t="s">
        <v>370</v>
      </c>
      <c r="E227" s="17" t="s">
        <v>564</v>
      </c>
      <c r="F227" s="18" t="s">
        <v>138</v>
      </c>
      <c r="G227" s="19"/>
      <c r="H227" s="19"/>
      <c r="I227" s="19">
        <v>8900.0499999999993</v>
      </c>
      <c r="J227" s="20"/>
      <c r="K227" s="20" t="str">
        <f t="shared" si="41"/>
        <v/>
      </c>
      <c r="L227" s="19"/>
      <c r="M227" s="19"/>
      <c r="N227" s="19">
        <v>3486.57</v>
      </c>
      <c r="O227" s="20"/>
      <c r="P227" s="20">
        <f>IFERROR(N227/M216*100,"")</f>
        <v>110.36942070275404</v>
      </c>
      <c r="Q227" s="124"/>
    </row>
    <row r="228" spans="1:17" x14ac:dyDescent="0.2">
      <c r="A228" s="118"/>
      <c r="B228" s="44" t="s">
        <v>316</v>
      </c>
      <c r="C228" s="65">
        <v>3700003612</v>
      </c>
      <c r="D228" s="16" t="s">
        <v>370</v>
      </c>
      <c r="E228" s="17" t="s">
        <v>564</v>
      </c>
      <c r="F228" s="18" t="s">
        <v>138</v>
      </c>
      <c r="G228" s="19"/>
      <c r="H228" s="19"/>
      <c r="I228" s="19">
        <v>3576.16</v>
      </c>
      <c r="J228" s="20"/>
      <c r="K228" s="20" t="str">
        <f t="shared" si="41"/>
        <v/>
      </c>
      <c r="L228" s="19"/>
      <c r="M228" s="19"/>
      <c r="N228" s="19">
        <v>3098.93</v>
      </c>
      <c r="O228" s="20"/>
      <c r="P228" s="20">
        <f>IFERROR(N228/M217*100,"")</f>
        <v>101.73267895540272</v>
      </c>
      <c r="Q228" s="124"/>
    </row>
    <row r="229" spans="1:17" ht="31.5" x14ac:dyDescent="0.2">
      <c r="A229" s="118"/>
      <c r="B229" s="14" t="s">
        <v>535</v>
      </c>
      <c r="C229" s="65"/>
      <c r="D229" s="16"/>
      <c r="E229" s="17"/>
      <c r="F229" s="18"/>
      <c r="G229" s="19"/>
      <c r="H229" s="19"/>
      <c r="I229" s="19"/>
      <c r="J229" s="20"/>
      <c r="K229" s="20"/>
      <c r="L229" s="19"/>
      <c r="M229" s="19"/>
      <c r="N229" s="19"/>
      <c r="O229" s="20"/>
      <c r="P229" s="20"/>
      <c r="Q229" s="124"/>
    </row>
    <row r="230" spans="1:17" x14ac:dyDescent="0.2">
      <c r="A230" s="118"/>
      <c r="B230" s="44" t="s">
        <v>399</v>
      </c>
      <c r="C230" s="65">
        <v>3700003612</v>
      </c>
      <c r="D230" s="16" t="s">
        <v>370</v>
      </c>
      <c r="E230" s="17" t="s">
        <v>564</v>
      </c>
      <c r="F230" s="18" t="s">
        <v>138</v>
      </c>
      <c r="G230" s="19"/>
      <c r="H230" s="19"/>
      <c r="I230" s="19">
        <v>3091.25</v>
      </c>
      <c r="J230" s="20"/>
      <c r="K230" s="20"/>
      <c r="L230" s="19"/>
      <c r="M230" s="19"/>
      <c r="N230" s="19" t="s">
        <v>88</v>
      </c>
      <c r="O230" s="20"/>
      <c r="P230" s="20"/>
      <c r="Q230" s="124"/>
    </row>
    <row r="231" spans="1:17" x14ac:dyDescent="0.2">
      <c r="A231" s="118"/>
      <c r="B231" s="44" t="s">
        <v>398</v>
      </c>
      <c r="C231" s="65">
        <v>3700003612</v>
      </c>
      <c r="D231" s="16" t="s">
        <v>370</v>
      </c>
      <c r="E231" s="17" t="s">
        <v>564</v>
      </c>
      <c r="F231" s="18" t="s">
        <v>138</v>
      </c>
      <c r="G231" s="19"/>
      <c r="H231" s="19"/>
      <c r="I231" s="19">
        <v>5821.44</v>
      </c>
      <c r="J231" s="20"/>
      <c r="K231" s="20"/>
      <c r="L231" s="19"/>
      <c r="M231" s="19"/>
      <c r="N231" s="19" t="s">
        <v>88</v>
      </c>
      <c r="O231" s="20"/>
      <c r="P231" s="20"/>
      <c r="Q231" s="124"/>
    </row>
    <row r="232" spans="1:17" x14ac:dyDescent="0.2">
      <c r="A232" s="118"/>
      <c r="B232" s="44" t="s">
        <v>316</v>
      </c>
      <c r="C232" s="65">
        <v>3700003612</v>
      </c>
      <c r="D232" s="16" t="s">
        <v>370</v>
      </c>
      <c r="E232" s="17" t="s">
        <v>564</v>
      </c>
      <c r="F232" s="18" t="s">
        <v>138</v>
      </c>
      <c r="G232" s="19"/>
      <c r="H232" s="19"/>
      <c r="I232" s="19">
        <v>2857.47</v>
      </c>
      <c r="J232" s="20"/>
      <c r="K232" s="20"/>
      <c r="L232" s="19"/>
      <c r="M232" s="19"/>
      <c r="N232" s="19" t="s">
        <v>88</v>
      </c>
      <c r="O232" s="20"/>
      <c r="P232" s="20"/>
      <c r="Q232" s="125"/>
    </row>
    <row r="233" spans="1:17" x14ac:dyDescent="0.2">
      <c r="A233" s="118"/>
      <c r="B233" s="59" t="s">
        <v>171</v>
      </c>
      <c r="C233" s="15">
        <v>3719000439</v>
      </c>
      <c r="D233" s="16" t="s">
        <v>327</v>
      </c>
      <c r="E233" s="17" t="s">
        <v>324</v>
      </c>
      <c r="F233" s="18" t="s">
        <v>138</v>
      </c>
      <c r="G233" s="19">
        <v>4246.7700000000004</v>
      </c>
      <c r="H233" s="19">
        <v>4246.7700000000004</v>
      </c>
      <c r="I233" s="19">
        <v>4639.09</v>
      </c>
      <c r="J233" s="20">
        <f t="shared" si="40"/>
        <v>100</v>
      </c>
      <c r="K233" s="20">
        <f t="shared" si="41"/>
        <v>109.23807976415017</v>
      </c>
      <c r="L233" s="19">
        <v>3211.65</v>
      </c>
      <c r="M233" s="19">
        <v>3211.65</v>
      </c>
      <c r="N233" s="19">
        <v>3486.57</v>
      </c>
      <c r="O233" s="20">
        <f t="shared" si="42"/>
        <v>100</v>
      </c>
      <c r="P233" s="20">
        <f t="shared" si="43"/>
        <v>108.56008593713511</v>
      </c>
      <c r="Q233" s="21" t="s">
        <v>349</v>
      </c>
    </row>
    <row r="234" spans="1:17" ht="32.25" thickBot="1" x14ac:dyDescent="0.3">
      <c r="A234" s="119"/>
      <c r="B234" s="99" t="s">
        <v>260</v>
      </c>
      <c r="C234" s="25">
        <v>7815022288</v>
      </c>
      <c r="D234" s="26" t="s">
        <v>350</v>
      </c>
      <c r="E234" s="27" t="s">
        <v>324</v>
      </c>
      <c r="F234" s="28" t="s">
        <v>276</v>
      </c>
      <c r="G234" s="29">
        <v>2241.92</v>
      </c>
      <c r="H234" s="29">
        <v>2115.84</v>
      </c>
      <c r="I234" s="29">
        <v>2218.1799999999998</v>
      </c>
      <c r="J234" s="30">
        <f t="shared" si="40"/>
        <v>94.376248929489009</v>
      </c>
      <c r="K234" s="30">
        <f t="shared" si="41"/>
        <v>104.83684966727161</v>
      </c>
      <c r="L234" s="29">
        <v>2690.3</v>
      </c>
      <c r="M234" s="29">
        <v>2538.65</v>
      </c>
      <c r="N234" s="29">
        <v>2661.82</v>
      </c>
      <c r="O234" s="30">
        <f t="shared" si="42"/>
        <v>94.363082184143039</v>
      </c>
      <c r="P234" s="30">
        <f t="shared" si="43"/>
        <v>104.85179130640302</v>
      </c>
      <c r="Q234" s="31" t="s">
        <v>348</v>
      </c>
    </row>
    <row r="235" spans="1:17" x14ac:dyDescent="0.2">
      <c r="A235" s="117" t="s">
        <v>13</v>
      </c>
      <c r="B235" s="6" t="s">
        <v>172</v>
      </c>
      <c r="C235" s="7">
        <v>3720006146</v>
      </c>
      <c r="D235" s="8" t="s">
        <v>330</v>
      </c>
      <c r="E235" s="43" t="s">
        <v>324</v>
      </c>
      <c r="F235" s="10" t="s">
        <v>138</v>
      </c>
      <c r="G235" s="11">
        <v>3617.03</v>
      </c>
      <c r="H235" s="11">
        <v>3617.03</v>
      </c>
      <c r="I235" s="11">
        <v>3806.71</v>
      </c>
      <c r="J235" s="12">
        <f t="shared" si="40"/>
        <v>100</v>
      </c>
      <c r="K235" s="12">
        <f t="shared" si="41"/>
        <v>105.24408147015644</v>
      </c>
      <c r="L235" s="12" t="s">
        <v>88</v>
      </c>
      <c r="M235" s="12" t="s">
        <v>88</v>
      </c>
      <c r="N235" s="12" t="s">
        <v>88</v>
      </c>
      <c r="O235" s="12" t="str">
        <f t="shared" si="42"/>
        <v/>
      </c>
      <c r="P235" s="12" t="str">
        <f t="shared" si="43"/>
        <v/>
      </c>
      <c r="Q235" s="13" t="s">
        <v>331</v>
      </c>
    </row>
    <row r="236" spans="1:17" x14ac:dyDescent="0.2">
      <c r="A236" s="155"/>
      <c r="B236" s="22" t="s">
        <v>173</v>
      </c>
      <c r="C236" s="65">
        <v>3720000137</v>
      </c>
      <c r="D236" s="16" t="s">
        <v>332</v>
      </c>
      <c r="E236" s="17" t="s">
        <v>324</v>
      </c>
      <c r="F236" s="18" t="s">
        <v>138</v>
      </c>
      <c r="G236" s="63">
        <v>6447.9</v>
      </c>
      <c r="H236" s="19">
        <v>6447.9</v>
      </c>
      <c r="I236" s="19">
        <v>8500.43</v>
      </c>
      <c r="J236" s="20">
        <f t="shared" si="40"/>
        <v>100</v>
      </c>
      <c r="K236" s="20">
        <f t="shared" si="41"/>
        <v>131.83253462367594</v>
      </c>
      <c r="L236" s="63">
        <v>3289.5</v>
      </c>
      <c r="M236" s="19">
        <v>3289.5</v>
      </c>
      <c r="N236" s="19">
        <v>3486.57</v>
      </c>
      <c r="O236" s="20">
        <f t="shared" si="42"/>
        <v>100</v>
      </c>
      <c r="P236" s="20">
        <f t="shared" si="43"/>
        <v>105.99088007295943</v>
      </c>
      <c r="Q236" s="21" t="s">
        <v>333</v>
      </c>
    </row>
    <row r="237" spans="1:17" x14ac:dyDescent="0.2">
      <c r="A237" s="155"/>
      <c r="B237" s="22" t="s">
        <v>43</v>
      </c>
      <c r="C237" s="15">
        <v>3720003586</v>
      </c>
      <c r="D237" s="16" t="s">
        <v>332</v>
      </c>
      <c r="E237" s="17" t="s">
        <v>324</v>
      </c>
      <c r="F237" s="18" t="s">
        <v>276</v>
      </c>
      <c r="G237" s="19">
        <v>7558.36</v>
      </c>
      <c r="H237" s="19">
        <v>7558.36</v>
      </c>
      <c r="I237" s="19">
        <v>10238.82</v>
      </c>
      <c r="J237" s="20">
        <f t="shared" si="40"/>
        <v>100</v>
      </c>
      <c r="K237" s="20">
        <f t="shared" si="41"/>
        <v>135.46351324890585</v>
      </c>
      <c r="L237" s="19">
        <v>3259.33</v>
      </c>
      <c r="M237" s="19">
        <v>3259.33</v>
      </c>
      <c r="N237" s="19">
        <v>3486.57</v>
      </c>
      <c r="O237" s="20">
        <f t="shared" si="42"/>
        <v>100</v>
      </c>
      <c r="P237" s="20">
        <f t="shared" si="43"/>
        <v>106.97198503987015</v>
      </c>
      <c r="Q237" s="21" t="s">
        <v>366</v>
      </c>
    </row>
    <row r="238" spans="1:17" x14ac:dyDescent="0.2">
      <c r="A238" s="155"/>
      <c r="B238" s="22" t="s">
        <v>174</v>
      </c>
      <c r="C238" s="15">
        <v>3720006001</v>
      </c>
      <c r="D238" s="16"/>
      <c r="E238" s="17"/>
      <c r="F238" s="18"/>
      <c r="G238" s="19"/>
      <c r="H238" s="19"/>
      <c r="I238" s="19"/>
      <c r="J238" s="20" t="str">
        <f t="shared" si="40"/>
        <v/>
      </c>
      <c r="K238" s="20" t="str">
        <f t="shared" si="41"/>
        <v/>
      </c>
      <c r="L238" s="20"/>
      <c r="M238" s="20"/>
      <c r="N238" s="20"/>
      <c r="O238" s="20" t="str">
        <f t="shared" si="42"/>
        <v/>
      </c>
      <c r="P238" s="20" t="str">
        <f t="shared" si="43"/>
        <v/>
      </c>
      <c r="Q238" s="21"/>
    </row>
    <row r="239" spans="1:17" x14ac:dyDescent="0.2">
      <c r="A239" s="155"/>
      <c r="B239" s="14" t="s">
        <v>33</v>
      </c>
      <c r="C239" s="15">
        <v>3720006001</v>
      </c>
      <c r="D239" s="16" t="s">
        <v>327</v>
      </c>
      <c r="E239" s="17" t="s">
        <v>324</v>
      </c>
      <c r="F239" s="18" t="s">
        <v>138</v>
      </c>
      <c r="G239" s="19">
        <v>593.08000000000004</v>
      </c>
      <c r="H239" s="19">
        <v>593.08000000000004</v>
      </c>
      <c r="I239" s="19">
        <v>677.43</v>
      </c>
      <c r="J239" s="20">
        <f t="shared" si="40"/>
        <v>100</v>
      </c>
      <c r="K239" s="20">
        <f t="shared" si="41"/>
        <v>114.22236460511228</v>
      </c>
      <c r="L239" s="20" t="s">
        <v>88</v>
      </c>
      <c r="M239" s="20" t="s">
        <v>88</v>
      </c>
      <c r="N239" s="20" t="s">
        <v>88</v>
      </c>
      <c r="O239" s="20" t="str">
        <f t="shared" si="42"/>
        <v/>
      </c>
      <c r="P239" s="20" t="str">
        <f t="shared" si="43"/>
        <v/>
      </c>
      <c r="Q239" s="21" t="s">
        <v>367</v>
      </c>
    </row>
    <row r="240" spans="1:17" x14ac:dyDescent="0.2">
      <c r="A240" s="155"/>
      <c r="B240" s="22" t="s">
        <v>317</v>
      </c>
      <c r="C240" s="15">
        <v>3700006839</v>
      </c>
      <c r="D240" s="16"/>
      <c r="E240" s="17"/>
      <c r="F240" s="18"/>
      <c r="G240" s="19"/>
      <c r="H240" s="19"/>
      <c r="I240" s="19"/>
      <c r="J240" s="20" t="str">
        <f t="shared" si="40"/>
        <v/>
      </c>
      <c r="K240" s="20" t="str">
        <f t="shared" si="41"/>
        <v/>
      </c>
      <c r="L240" s="20"/>
      <c r="M240" s="20"/>
      <c r="N240" s="20"/>
      <c r="O240" s="20" t="str">
        <f t="shared" si="42"/>
        <v/>
      </c>
      <c r="P240" s="20" t="str">
        <f t="shared" si="43"/>
        <v/>
      </c>
      <c r="Q240" s="21"/>
    </row>
    <row r="241" spans="1:17" x14ac:dyDescent="0.2">
      <c r="A241" s="155"/>
      <c r="B241" s="14" t="s">
        <v>284</v>
      </c>
      <c r="C241" s="15">
        <v>3700006839</v>
      </c>
      <c r="D241" s="16" t="s">
        <v>334</v>
      </c>
      <c r="E241" s="17" t="s">
        <v>324</v>
      </c>
      <c r="F241" s="18" t="s">
        <v>138</v>
      </c>
      <c r="G241" s="19">
        <v>6818.26</v>
      </c>
      <c r="H241" s="19">
        <v>6818.26</v>
      </c>
      <c r="I241" s="19">
        <v>7861.79</v>
      </c>
      <c r="J241" s="20">
        <f t="shared" si="40"/>
        <v>100</v>
      </c>
      <c r="K241" s="20">
        <f t="shared" si="41"/>
        <v>115.30493117012257</v>
      </c>
      <c r="L241" s="20" t="s">
        <v>88</v>
      </c>
      <c r="M241" s="20" t="s">
        <v>88</v>
      </c>
      <c r="N241" s="20" t="s">
        <v>88</v>
      </c>
      <c r="O241" s="20" t="str">
        <f t="shared" si="42"/>
        <v/>
      </c>
      <c r="P241" s="20" t="str">
        <f t="shared" si="43"/>
        <v/>
      </c>
      <c r="Q241" s="21" t="s">
        <v>335</v>
      </c>
    </row>
    <row r="242" spans="1:17" x14ac:dyDescent="0.2">
      <c r="A242" s="155"/>
      <c r="B242" s="22" t="s">
        <v>63</v>
      </c>
      <c r="C242" s="65">
        <v>3702008951</v>
      </c>
      <c r="D242" s="16"/>
      <c r="E242" s="17"/>
      <c r="F242" s="18"/>
      <c r="G242" s="19"/>
      <c r="H242" s="19"/>
      <c r="I242" s="19"/>
      <c r="J242" s="20" t="str">
        <f t="shared" ref="J242:J267" si="48">IFERROR(H242/G242*100,"")</f>
        <v/>
      </c>
      <c r="K242" s="20" t="str">
        <f t="shared" ref="K242:K267" si="49">IFERROR(I242/H242*100,"")</f>
        <v/>
      </c>
      <c r="L242" s="20"/>
      <c r="M242" s="20"/>
      <c r="N242" s="20"/>
      <c r="O242" s="20" t="str">
        <f t="shared" si="42"/>
        <v/>
      </c>
      <c r="P242" s="20" t="str">
        <f t="shared" si="43"/>
        <v/>
      </c>
      <c r="Q242" s="21"/>
    </row>
    <row r="243" spans="1:17" ht="31.5" x14ac:dyDescent="0.2">
      <c r="A243" s="155"/>
      <c r="B243" s="14" t="s">
        <v>175</v>
      </c>
      <c r="C243" s="65">
        <v>3702008951</v>
      </c>
      <c r="D243" s="16" t="s">
        <v>332</v>
      </c>
      <c r="E243" s="17" t="s">
        <v>324</v>
      </c>
      <c r="F243" s="18" t="s">
        <v>139</v>
      </c>
      <c r="G243" s="19">
        <v>2749.63</v>
      </c>
      <c r="H243" s="19">
        <v>2749.63</v>
      </c>
      <c r="I243" s="19">
        <v>2999.42</v>
      </c>
      <c r="J243" s="20">
        <f t="shared" si="48"/>
        <v>100</v>
      </c>
      <c r="K243" s="20">
        <f t="shared" si="49"/>
        <v>109.08449500478245</v>
      </c>
      <c r="L243" s="20" t="s">
        <v>88</v>
      </c>
      <c r="M243" s="20" t="s">
        <v>88</v>
      </c>
      <c r="N243" s="20" t="s">
        <v>88</v>
      </c>
      <c r="O243" s="20" t="str">
        <f t="shared" ref="O243:O248" si="50">IFERROR(M243/L243*100,"")</f>
        <v/>
      </c>
      <c r="P243" s="20" t="str">
        <f t="shared" ref="P243:P248" si="51">IFERROR(N243/M243*100,"")</f>
        <v/>
      </c>
      <c r="Q243" s="116" t="s">
        <v>365</v>
      </c>
    </row>
    <row r="244" spans="1:17" ht="47.25" x14ac:dyDescent="0.2">
      <c r="A244" s="155"/>
      <c r="B244" s="14" t="s">
        <v>285</v>
      </c>
      <c r="C244" s="65">
        <v>3702008951</v>
      </c>
      <c r="D244" s="16" t="s">
        <v>327</v>
      </c>
      <c r="E244" s="17" t="s">
        <v>324</v>
      </c>
      <c r="F244" s="18" t="s">
        <v>276</v>
      </c>
      <c r="G244" s="19">
        <v>3711.7</v>
      </c>
      <c r="H244" s="19">
        <v>3609.93</v>
      </c>
      <c r="I244" s="19">
        <v>3609.93</v>
      </c>
      <c r="J244" s="20">
        <f t="shared" si="48"/>
        <v>97.258129697982056</v>
      </c>
      <c r="K244" s="20">
        <f t="shared" si="49"/>
        <v>100</v>
      </c>
      <c r="L244" s="19">
        <v>3289.5</v>
      </c>
      <c r="M244" s="19">
        <v>3289.5</v>
      </c>
      <c r="N244" s="19">
        <v>3486.57</v>
      </c>
      <c r="O244" s="20">
        <f t="shared" si="50"/>
        <v>100</v>
      </c>
      <c r="P244" s="20">
        <f t="shared" si="51"/>
        <v>105.99088007295943</v>
      </c>
      <c r="Q244" s="116"/>
    </row>
    <row r="245" spans="1:17" x14ac:dyDescent="0.2">
      <c r="A245" s="155"/>
      <c r="B245" s="14" t="s">
        <v>287</v>
      </c>
      <c r="C245" s="65">
        <v>3702008951</v>
      </c>
      <c r="D245" s="16" t="s">
        <v>327</v>
      </c>
      <c r="E245" s="17" t="s">
        <v>324</v>
      </c>
      <c r="F245" s="18" t="s">
        <v>276</v>
      </c>
      <c r="G245" s="19">
        <v>4074.87</v>
      </c>
      <c r="H245" s="19">
        <v>4074.87</v>
      </c>
      <c r="I245" s="19">
        <v>4371.1099999999997</v>
      </c>
      <c r="J245" s="20">
        <f t="shared" si="48"/>
        <v>100</v>
      </c>
      <c r="K245" s="20">
        <f t="shared" si="49"/>
        <v>107.26992517552706</v>
      </c>
      <c r="L245" s="19">
        <v>3289.5</v>
      </c>
      <c r="M245" s="19">
        <v>3289.5</v>
      </c>
      <c r="N245" s="19">
        <v>3486.57</v>
      </c>
      <c r="O245" s="20">
        <f t="shared" si="50"/>
        <v>100</v>
      </c>
      <c r="P245" s="20">
        <f t="shared" si="51"/>
        <v>105.99088007295943</v>
      </c>
      <c r="Q245" s="116"/>
    </row>
    <row r="246" spans="1:17" x14ac:dyDescent="0.2">
      <c r="A246" s="155"/>
      <c r="B246" s="14" t="s">
        <v>286</v>
      </c>
      <c r="C246" s="65">
        <v>3702008951</v>
      </c>
      <c r="D246" s="16" t="s">
        <v>327</v>
      </c>
      <c r="E246" s="17" t="s">
        <v>324</v>
      </c>
      <c r="F246" s="18" t="s">
        <v>139</v>
      </c>
      <c r="G246" s="19">
        <v>4158.57</v>
      </c>
      <c r="H246" s="19">
        <v>4158.57</v>
      </c>
      <c r="I246" s="19">
        <v>6518.74</v>
      </c>
      <c r="J246" s="20">
        <f t="shared" si="48"/>
        <v>100</v>
      </c>
      <c r="K246" s="20">
        <f t="shared" si="49"/>
        <v>156.75436508222779</v>
      </c>
      <c r="L246" s="20"/>
      <c r="M246" s="20"/>
      <c r="N246" s="20"/>
      <c r="O246" s="20" t="str">
        <f t="shared" si="50"/>
        <v/>
      </c>
      <c r="P246" s="20" t="str">
        <f t="shared" si="51"/>
        <v/>
      </c>
      <c r="Q246" s="116"/>
    </row>
    <row r="247" spans="1:17" ht="32.25" thickBot="1" x14ac:dyDescent="0.25">
      <c r="A247" s="156"/>
      <c r="B247" s="100" t="s">
        <v>176</v>
      </c>
      <c r="C247" s="47">
        <v>5260200603</v>
      </c>
      <c r="D247" s="48" t="s">
        <v>327</v>
      </c>
      <c r="E247" s="49" t="s">
        <v>324</v>
      </c>
      <c r="F247" s="50" t="s">
        <v>276</v>
      </c>
      <c r="G247" s="52">
        <v>6814.61</v>
      </c>
      <c r="H247" s="95">
        <v>6814.61</v>
      </c>
      <c r="I247" s="95">
        <v>10186.959999999999</v>
      </c>
      <c r="J247" s="53">
        <f t="shared" si="48"/>
        <v>100</v>
      </c>
      <c r="K247" s="53">
        <f t="shared" si="49"/>
        <v>149.48705795342653</v>
      </c>
      <c r="L247" s="52">
        <v>3289.5</v>
      </c>
      <c r="M247" s="95">
        <v>3289.5</v>
      </c>
      <c r="N247" s="95">
        <v>3486.57</v>
      </c>
      <c r="O247" s="53">
        <f t="shared" si="50"/>
        <v>100</v>
      </c>
      <c r="P247" s="53">
        <f t="shared" si="51"/>
        <v>105.99088007295943</v>
      </c>
      <c r="Q247" s="54" t="s">
        <v>344</v>
      </c>
    </row>
    <row r="248" spans="1:17" x14ac:dyDescent="0.2">
      <c r="A248" s="117" t="s">
        <v>3</v>
      </c>
      <c r="B248" s="6" t="s">
        <v>97</v>
      </c>
      <c r="C248" s="67">
        <v>3703021585</v>
      </c>
      <c r="D248" s="8" t="s">
        <v>327</v>
      </c>
      <c r="E248" s="43" t="s">
        <v>324</v>
      </c>
      <c r="F248" s="10" t="s">
        <v>276</v>
      </c>
      <c r="G248" s="11">
        <v>2510.61</v>
      </c>
      <c r="H248" s="56">
        <v>2510.61</v>
      </c>
      <c r="I248" s="56">
        <v>2731.26</v>
      </c>
      <c r="J248" s="12">
        <f t="shared" si="48"/>
        <v>100</v>
      </c>
      <c r="K248" s="12">
        <f t="shared" si="49"/>
        <v>108.78870075400002</v>
      </c>
      <c r="L248" s="11">
        <v>3012.73</v>
      </c>
      <c r="M248" s="11">
        <v>3012.73</v>
      </c>
      <c r="N248" s="11">
        <v>3277.51</v>
      </c>
      <c r="O248" s="12">
        <f t="shared" si="50"/>
        <v>100</v>
      </c>
      <c r="P248" s="12">
        <f t="shared" si="51"/>
        <v>108.78870658837667</v>
      </c>
      <c r="Q248" s="13" t="s">
        <v>540</v>
      </c>
    </row>
    <row r="249" spans="1:17" x14ac:dyDescent="0.2">
      <c r="A249" s="118"/>
      <c r="B249" s="22" t="s">
        <v>59</v>
      </c>
      <c r="C249" s="65">
        <v>3701048535</v>
      </c>
      <c r="D249" s="16"/>
      <c r="E249" s="17"/>
      <c r="F249" s="18" t="s">
        <v>276</v>
      </c>
      <c r="G249" s="63"/>
      <c r="H249" s="63"/>
      <c r="I249" s="63"/>
      <c r="J249" s="20"/>
      <c r="K249" s="20"/>
      <c r="L249" s="63"/>
      <c r="M249" s="63"/>
      <c r="N249" s="63"/>
      <c r="O249" s="20"/>
      <c r="P249" s="20"/>
      <c r="Q249" s="21"/>
    </row>
    <row r="250" spans="1:17" ht="31.5" x14ac:dyDescent="0.2">
      <c r="A250" s="118"/>
      <c r="B250" s="14" t="s">
        <v>458</v>
      </c>
      <c r="C250" s="65">
        <v>3701048535</v>
      </c>
      <c r="D250" s="16" t="s">
        <v>340</v>
      </c>
      <c r="E250" s="17" t="s">
        <v>324</v>
      </c>
      <c r="F250" s="18" t="s">
        <v>276</v>
      </c>
      <c r="G250" s="63">
        <v>2834.47</v>
      </c>
      <c r="H250" s="63">
        <v>2834.47</v>
      </c>
      <c r="I250" s="63">
        <v>3115.04</v>
      </c>
      <c r="J250" s="20">
        <f>IFERROR(H250/G250*100,"")</f>
        <v>100</v>
      </c>
      <c r="K250" s="20">
        <f>IFERROR(I250/H250*100,"")</f>
        <v>109.89849954312447</v>
      </c>
      <c r="L250" s="63">
        <v>3068.24</v>
      </c>
      <c r="M250" s="63">
        <v>3068.24</v>
      </c>
      <c r="N250" s="63">
        <v>3486.57</v>
      </c>
      <c r="O250" s="20">
        <f>IFERROR(M250/L250*100,"")</f>
        <v>100</v>
      </c>
      <c r="P250" s="20">
        <f>IFERROR(N250/M250*100,"")</f>
        <v>113.6342007144161</v>
      </c>
      <c r="Q250" s="21" t="s">
        <v>479</v>
      </c>
    </row>
    <row r="251" spans="1:17" x14ac:dyDescent="0.2">
      <c r="A251" s="118"/>
      <c r="B251" s="93" t="s">
        <v>457</v>
      </c>
      <c r="C251" s="65">
        <v>3701048535</v>
      </c>
      <c r="D251" s="16" t="s">
        <v>370</v>
      </c>
      <c r="E251" s="17" t="s">
        <v>324</v>
      </c>
      <c r="F251" s="18" t="s">
        <v>276</v>
      </c>
      <c r="G251" s="63" t="s">
        <v>88</v>
      </c>
      <c r="H251" s="63">
        <v>2510.61</v>
      </c>
      <c r="I251" s="63">
        <v>2854.56</v>
      </c>
      <c r="J251" s="20" t="str">
        <f>IFERROR(H251/G251*100,"")</f>
        <v/>
      </c>
      <c r="K251" s="20">
        <f>IFERROR(I251/H251*100,"")</f>
        <v>113.69985780348202</v>
      </c>
      <c r="L251" s="63" t="s">
        <v>88</v>
      </c>
      <c r="M251" s="63">
        <v>3012.73</v>
      </c>
      <c r="N251" s="63">
        <v>3425.47</v>
      </c>
      <c r="O251" s="20" t="s">
        <v>88</v>
      </c>
      <c r="P251" s="20">
        <f t="shared" ref="P251:P267" si="52">IFERROR(N251/M251*100,"")</f>
        <v>113.69986689812895</v>
      </c>
      <c r="Q251" s="21" t="s">
        <v>447</v>
      </c>
    </row>
    <row r="252" spans="1:17" x14ac:dyDescent="0.2">
      <c r="A252" s="118"/>
      <c r="B252" s="59" t="s">
        <v>177</v>
      </c>
      <c r="C252" s="65">
        <v>3721008266</v>
      </c>
      <c r="D252" s="16"/>
      <c r="E252" s="17"/>
      <c r="F252" s="18"/>
      <c r="G252" s="63"/>
      <c r="H252" s="19"/>
      <c r="I252" s="19"/>
      <c r="J252" s="64" t="str">
        <f t="shared" si="48"/>
        <v/>
      </c>
      <c r="K252" s="64" t="str">
        <f t="shared" si="49"/>
        <v/>
      </c>
      <c r="L252" s="64"/>
      <c r="M252" s="64"/>
      <c r="N252" s="64"/>
      <c r="O252" s="64" t="str">
        <f t="shared" ref="O252:O268" si="53">IFERROR(M252/L252*100,"")</f>
        <v/>
      </c>
      <c r="P252" s="64" t="str">
        <f t="shared" si="52"/>
        <v/>
      </c>
      <c r="Q252" s="116" t="s">
        <v>490</v>
      </c>
    </row>
    <row r="253" spans="1:17" ht="31.5" x14ac:dyDescent="0.2">
      <c r="A253" s="118"/>
      <c r="B253" s="14" t="s">
        <v>190</v>
      </c>
      <c r="C253" s="65">
        <v>3721008266</v>
      </c>
      <c r="D253" s="16" t="s">
        <v>327</v>
      </c>
      <c r="E253" s="17" t="s">
        <v>324</v>
      </c>
      <c r="F253" s="18" t="s">
        <v>138</v>
      </c>
      <c r="G253" s="63">
        <v>1808.7</v>
      </c>
      <c r="H253" s="63">
        <v>1808.7</v>
      </c>
      <c r="I253" s="63">
        <v>1887.17</v>
      </c>
      <c r="J253" s="20">
        <f t="shared" si="48"/>
        <v>100</v>
      </c>
      <c r="K253" s="20">
        <f t="shared" si="49"/>
        <v>104.33847514789628</v>
      </c>
      <c r="L253" s="20" t="s">
        <v>88</v>
      </c>
      <c r="M253" s="20" t="s">
        <v>88</v>
      </c>
      <c r="N253" s="20" t="s">
        <v>88</v>
      </c>
      <c r="O253" s="20" t="str">
        <f t="shared" si="53"/>
        <v/>
      </c>
      <c r="P253" s="20" t="str">
        <f t="shared" si="52"/>
        <v/>
      </c>
      <c r="Q253" s="116"/>
    </row>
    <row r="254" spans="1:17" ht="31.5" x14ac:dyDescent="0.2">
      <c r="A254" s="118"/>
      <c r="B254" s="14" t="s">
        <v>119</v>
      </c>
      <c r="C254" s="65">
        <v>3721008266</v>
      </c>
      <c r="D254" s="16" t="s">
        <v>327</v>
      </c>
      <c r="E254" s="17" t="s">
        <v>324</v>
      </c>
      <c r="F254" s="18" t="s">
        <v>138</v>
      </c>
      <c r="G254" s="63">
        <v>2939.38</v>
      </c>
      <c r="H254" s="63">
        <v>2939.38</v>
      </c>
      <c r="I254" s="63">
        <v>3031.4</v>
      </c>
      <c r="J254" s="20">
        <f t="shared" si="48"/>
        <v>100</v>
      </c>
      <c r="K254" s="20">
        <f t="shared" si="49"/>
        <v>103.13059216569481</v>
      </c>
      <c r="L254" s="63">
        <v>2456.7199999999998</v>
      </c>
      <c r="M254" s="63">
        <v>2456.7199999999998</v>
      </c>
      <c r="N254" s="63">
        <v>2793.29</v>
      </c>
      <c r="O254" s="20">
        <f t="shared" si="53"/>
        <v>100</v>
      </c>
      <c r="P254" s="20">
        <f t="shared" si="52"/>
        <v>113.6999739490052</v>
      </c>
      <c r="Q254" s="116"/>
    </row>
    <row r="255" spans="1:17" x14ac:dyDescent="0.2">
      <c r="A255" s="118"/>
      <c r="B255" s="14" t="s">
        <v>178</v>
      </c>
      <c r="C255" s="65">
        <v>3721008266</v>
      </c>
      <c r="D255" s="16" t="s">
        <v>327</v>
      </c>
      <c r="E255" s="17" t="s">
        <v>324</v>
      </c>
      <c r="F255" s="18" t="s">
        <v>138</v>
      </c>
      <c r="G255" s="63">
        <v>4341.05</v>
      </c>
      <c r="H255" s="63">
        <v>4341.05</v>
      </c>
      <c r="I255" s="63">
        <v>4623.08</v>
      </c>
      <c r="J255" s="20">
        <f t="shared" si="48"/>
        <v>100</v>
      </c>
      <c r="K255" s="20">
        <f t="shared" si="49"/>
        <v>106.4968152866242</v>
      </c>
      <c r="L255" s="63">
        <v>3068.25</v>
      </c>
      <c r="M255" s="63">
        <v>3068.25</v>
      </c>
      <c r="N255" s="63">
        <v>3486.57</v>
      </c>
      <c r="O255" s="20">
        <f t="shared" si="53"/>
        <v>100</v>
      </c>
      <c r="P255" s="20">
        <f t="shared" si="52"/>
        <v>113.63383035932534</v>
      </c>
      <c r="Q255" s="116"/>
    </row>
    <row r="256" spans="1:17" x14ac:dyDescent="0.2">
      <c r="A256" s="118"/>
      <c r="B256" s="14" t="s">
        <v>179</v>
      </c>
      <c r="C256" s="65">
        <v>3721008266</v>
      </c>
      <c r="D256" s="16" t="s">
        <v>327</v>
      </c>
      <c r="E256" s="17" t="s">
        <v>324</v>
      </c>
      <c r="F256" s="18" t="s">
        <v>138</v>
      </c>
      <c r="G256" s="63">
        <v>3486.57</v>
      </c>
      <c r="H256" s="63">
        <v>3486.57</v>
      </c>
      <c r="I256" s="63">
        <v>3847.11</v>
      </c>
      <c r="J256" s="20">
        <f t="shared" si="48"/>
        <v>100</v>
      </c>
      <c r="K256" s="20">
        <f t="shared" si="49"/>
        <v>110.34082206868068</v>
      </c>
      <c r="L256" s="63">
        <v>3486.57</v>
      </c>
      <c r="M256" s="63">
        <v>3486.57</v>
      </c>
      <c r="N256" s="63">
        <v>3486.57</v>
      </c>
      <c r="O256" s="20">
        <f t="shared" si="53"/>
        <v>100</v>
      </c>
      <c r="P256" s="20">
        <f t="shared" si="52"/>
        <v>100</v>
      </c>
      <c r="Q256" s="116"/>
    </row>
    <row r="257" spans="1:17" x14ac:dyDescent="0.2">
      <c r="A257" s="118"/>
      <c r="B257" s="14" t="s">
        <v>180</v>
      </c>
      <c r="C257" s="65">
        <v>3721008266</v>
      </c>
      <c r="D257" s="16" t="s">
        <v>327</v>
      </c>
      <c r="E257" s="17" t="s">
        <v>324</v>
      </c>
      <c r="F257" s="18" t="s">
        <v>138</v>
      </c>
      <c r="G257" s="63">
        <v>3087.26</v>
      </c>
      <c r="H257" s="63">
        <v>3087.26</v>
      </c>
      <c r="I257" s="63">
        <v>3488.78</v>
      </c>
      <c r="J257" s="20">
        <f t="shared" si="48"/>
        <v>100</v>
      </c>
      <c r="K257" s="20">
        <f t="shared" si="49"/>
        <v>113.00570732623751</v>
      </c>
      <c r="L257" s="63">
        <v>3087.26</v>
      </c>
      <c r="M257" s="63">
        <v>3087.26</v>
      </c>
      <c r="N257" s="63">
        <v>3486.57</v>
      </c>
      <c r="O257" s="20">
        <f t="shared" si="53"/>
        <v>100</v>
      </c>
      <c r="P257" s="20">
        <f t="shared" si="52"/>
        <v>112.934122814405</v>
      </c>
      <c r="Q257" s="116"/>
    </row>
    <row r="258" spans="1:17" x14ac:dyDescent="0.2">
      <c r="A258" s="118"/>
      <c r="B258" s="14" t="s">
        <v>181</v>
      </c>
      <c r="C258" s="65">
        <v>3721008266</v>
      </c>
      <c r="D258" s="16" t="s">
        <v>327</v>
      </c>
      <c r="E258" s="17" t="s">
        <v>324</v>
      </c>
      <c r="F258" s="18" t="s">
        <v>138</v>
      </c>
      <c r="G258" s="63">
        <v>3065.44</v>
      </c>
      <c r="H258" s="63">
        <v>3065.44</v>
      </c>
      <c r="I258" s="63">
        <v>3366.62</v>
      </c>
      <c r="J258" s="20">
        <f t="shared" si="48"/>
        <v>100</v>
      </c>
      <c r="K258" s="20">
        <f t="shared" si="49"/>
        <v>109.82501696330706</v>
      </c>
      <c r="L258" s="63">
        <v>3065.44</v>
      </c>
      <c r="M258" s="63">
        <v>3065.44</v>
      </c>
      <c r="N258" s="63">
        <v>3366.62</v>
      </c>
      <c r="O258" s="20">
        <f t="shared" si="53"/>
        <v>100</v>
      </c>
      <c r="P258" s="20">
        <f t="shared" si="52"/>
        <v>109.82501696330706</v>
      </c>
      <c r="Q258" s="116"/>
    </row>
    <row r="259" spans="1:17" x14ac:dyDescent="0.2">
      <c r="A259" s="118"/>
      <c r="B259" s="14" t="s">
        <v>182</v>
      </c>
      <c r="C259" s="65">
        <v>3721008266</v>
      </c>
      <c r="D259" s="16" t="s">
        <v>327</v>
      </c>
      <c r="E259" s="17" t="s">
        <v>324</v>
      </c>
      <c r="F259" s="18" t="s">
        <v>138</v>
      </c>
      <c r="G259" s="63">
        <v>2688.3</v>
      </c>
      <c r="H259" s="63">
        <v>2688.3</v>
      </c>
      <c r="I259" s="63">
        <v>3059.41</v>
      </c>
      <c r="J259" s="20">
        <f t="shared" si="48"/>
        <v>100</v>
      </c>
      <c r="K259" s="20">
        <f t="shared" si="49"/>
        <v>113.80463489937878</v>
      </c>
      <c r="L259" s="63">
        <v>2622.25</v>
      </c>
      <c r="M259" s="63">
        <v>2622.25</v>
      </c>
      <c r="N259" s="63">
        <v>2981.5</v>
      </c>
      <c r="O259" s="20">
        <f t="shared" si="53"/>
        <v>100</v>
      </c>
      <c r="P259" s="20">
        <f t="shared" si="52"/>
        <v>113.70006673658118</v>
      </c>
      <c r="Q259" s="116"/>
    </row>
    <row r="260" spans="1:17" x14ac:dyDescent="0.2">
      <c r="A260" s="118"/>
      <c r="B260" s="14" t="s">
        <v>183</v>
      </c>
      <c r="C260" s="65">
        <v>3721008266</v>
      </c>
      <c r="D260" s="16" t="s">
        <v>327</v>
      </c>
      <c r="E260" s="17" t="s">
        <v>324</v>
      </c>
      <c r="F260" s="18" t="s">
        <v>138</v>
      </c>
      <c r="G260" s="63">
        <v>3018.79</v>
      </c>
      <c r="H260" s="63">
        <v>3018.79</v>
      </c>
      <c r="I260" s="63">
        <v>3369.25</v>
      </c>
      <c r="J260" s="20">
        <f t="shared" si="48"/>
        <v>100</v>
      </c>
      <c r="K260" s="20">
        <f t="shared" si="49"/>
        <v>111.60928716472493</v>
      </c>
      <c r="L260" s="63">
        <v>3018.79</v>
      </c>
      <c r="M260" s="63">
        <v>3018.79</v>
      </c>
      <c r="N260" s="63">
        <v>3369.25</v>
      </c>
      <c r="O260" s="20">
        <f t="shared" si="53"/>
        <v>100</v>
      </c>
      <c r="P260" s="20">
        <f t="shared" si="52"/>
        <v>111.60928716472493</v>
      </c>
      <c r="Q260" s="116"/>
    </row>
    <row r="261" spans="1:17" x14ac:dyDescent="0.2">
      <c r="A261" s="118"/>
      <c r="B261" s="14" t="s">
        <v>184</v>
      </c>
      <c r="C261" s="65">
        <v>3721008266</v>
      </c>
      <c r="D261" s="16" t="s">
        <v>327</v>
      </c>
      <c r="E261" s="17" t="s">
        <v>324</v>
      </c>
      <c r="F261" s="18" t="s">
        <v>138</v>
      </c>
      <c r="G261" s="63">
        <v>4250.78</v>
      </c>
      <c r="H261" s="63">
        <v>4250.78</v>
      </c>
      <c r="I261" s="63">
        <v>5032.1499999999996</v>
      </c>
      <c r="J261" s="20">
        <f t="shared" si="48"/>
        <v>100</v>
      </c>
      <c r="K261" s="20">
        <f t="shared" si="49"/>
        <v>118.38180286912051</v>
      </c>
      <c r="L261" s="63">
        <v>3486.57</v>
      </c>
      <c r="M261" s="63">
        <v>3486.57</v>
      </c>
      <c r="N261" s="63">
        <v>3486.57</v>
      </c>
      <c r="O261" s="20">
        <f t="shared" si="53"/>
        <v>100</v>
      </c>
      <c r="P261" s="20">
        <f t="shared" si="52"/>
        <v>100</v>
      </c>
      <c r="Q261" s="116"/>
    </row>
    <row r="262" spans="1:17" x14ac:dyDescent="0.2">
      <c r="A262" s="118"/>
      <c r="B262" s="14" t="s">
        <v>185</v>
      </c>
      <c r="C262" s="65">
        <v>3721008266</v>
      </c>
      <c r="D262" s="16" t="s">
        <v>327</v>
      </c>
      <c r="E262" s="17" t="s">
        <v>324</v>
      </c>
      <c r="F262" s="18" t="s">
        <v>138</v>
      </c>
      <c r="G262" s="63">
        <v>8075.22</v>
      </c>
      <c r="H262" s="63">
        <v>8075.22</v>
      </c>
      <c r="I262" s="63">
        <v>10987.37</v>
      </c>
      <c r="J262" s="20">
        <f t="shared" si="48"/>
        <v>100</v>
      </c>
      <c r="K262" s="20">
        <f t="shared" si="49"/>
        <v>136.0627945740178</v>
      </c>
      <c r="L262" s="63">
        <v>3486.57</v>
      </c>
      <c r="M262" s="63">
        <v>3486.57</v>
      </c>
      <c r="N262" s="63">
        <v>3486.57</v>
      </c>
      <c r="O262" s="20">
        <f t="shared" si="53"/>
        <v>100</v>
      </c>
      <c r="P262" s="20">
        <f t="shared" si="52"/>
        <v>100</v>
      </c>
      <c r="Q262" s="116"/>
    </row>
    <row r="263" spans="1:17" x14ac:dyDescent="0.2">
      <c r="A263" s="118"/>
      <c r="B263" s="14" t="s">
        <v>186</v>
      </c>
      <c r="C263" s="65">
        <v>3721008266</v>
      </c>
      <c r="D263" s="16" t="s">
        <v>327</v>
      </c>
      <c r="E263" s="17" t="s">
        <v>324</v>
      </c>
      <c r="F263" s="18" t="s">
        <v>138</v>
      </c>
      <c r="G263" s="63">
        <v>5585.75</v>
      </c>
      <c r="H263" s="63">
        <v>5585.75</v>
      </c>
      <c r="I263" s="63">
        <v>6966.48</v>
      </c>
      <c r="J263" s="20">
        <f t="shared" si="48"/>
        <v>100</v>
      </c>
      <c r="K263" s="20">
        <f t="shared" si="49"/>
        <v>124.71879335809872</v>
      </c>
      <c r="L263" s="63">
        <v>3486.57</v>
      </c>
      <c r="M263" s="63">
        <v>3486.57</v>
      </c>
      <c r="N263" s="63">
        <v>3486.57</v>
      </c>
      <c r="O263" s="20">
        <f t="shared" si="53"/>
        <v>100</v>
      </c>
      <c r="P263" s="20">
        <f t="shared" si="52"/>
        <v>100</v>
      </c>
      <c r="Q263" s="116"/>
    </row>
    <row r="264" spans="1:17" x14ac:dyDescent="0.2">
      <c r="A264" s="118"/>
      <c r="B264" s="14" t="s">
        <v>187</v>
      </c>
      <c r="C264" s="65">
        <v>3721008266</v>
      </c>
      <c r="D264" s="16" t="s">
        <v>327</v>
      </c>
      <c r="E264" s="17" t="s">
        <v>324</v>
      </c>
      <c r="F264" s="18" t="s">
        <v>138</v>
      </c>
      <c r="G264" s="63">
        <v>8209.23</v>
      </c>
      <c r="H264" s="63">
        <v>8209.23</v>
      </c>
      <c r="I264" s="63">
        <v>11411.6</v>
      </c>
      <c r="J264" s="20">
        <f t="shared" si="48"/>
        <v>100</v>
      </c>
      <c r="K264" s="20">
        <f t="shared" si="49"/>
        <v>139.00938334045946</v>
      </c>
      <c r="L264" s="63">
        <v>3486.57</v>
      </c>
      <c r="M264" s="63">
        <v>3486.57</v>
      </c>
      <c r="N264" s="63">
        <v>3486.57</v>
      </c>
      <c r="O264" s="20">
        <f t="shared" si="53"/>
        <v>100</v>
      </c>
      <c r="P264" s="20">
        <f t="shared" si="52"/>
        <v>100</v>
      </c>
      <c r="Q264" s="116"/>
    </row>
    <row r="265" spans="1:17" x14ac:dyDescent="0.2">
      <c r="A265" s="118"/>
      <c r="B265" s="14" t="s">
        <v>188</v>
      </c>
      <c r="C265" s="65">
        <v>3721008266</v>
      </c>
      <c r="D265" s="16" t="s">
        <v>327</v>
      </c>
      <c r="E265" s="17" t="s">
        <v>324</v>
      </c>
      <c r="F265" s="18" t="s">
        <v>138</v>
      </c>
      <c r="G265" s="63">
        <v>8107.21</v>
      </c>
      <c r="H265" s="63">
        <v>8107.21</v>
      </c>
      <c r="I265" s="63">
        <v>9055.56</v>
      </c>
      <c r="J265" s="20">
        <f t="shared" si="48"/>
        <v>100</v>
      </c>
      <c r="K265" s="20">
        <f t="shared" si="49"/>
        <v>111.69761237219709</v>
      </c>
      <c r="L265" s="63">
        <v>3486.57</v>
      </c>
      <c r="M265" s="63">
        <v>3486.57</v>
      </c>
      <c r="N265" s="63">
        <v>3486.57</v>
      </c>
      <c r="O265" s="20">
        <f t="shared" si="53"/>
        <v>100</v>
      </c>
      <c r="P265" s="20">
        <f t="shared" si="52"/>
        <v>100</v>
      </c>
      <c r="Q265" s="116"/>
    </row>
    <row r="266" spans="1:17" ht="16.5" thickBot="1" x14ac:dyDescent="0.25">
      <c r="A266" s="119"/>
      <c r="B266" s="24" t="s">
        <v>189</v>
      </c>
      <c r="C266" s="71">
        <v>3721008266</v>
      </c>
      <c r="D266" s="26" t="s">
        <v>327</v>
      </c>
      <c r="E266" s="27" t="s">
        <v>324</v>
      </c>
      <c r="F266" s="28" t="s">
        <v>138</v>
      </c>
      <c r="G266" s="42">
        <v>5018.09</v>
      </c>
      <c r="H266" s="42">
        <v>5018.09</v>
      </c>
      <c r="I266" s="42">
        <v>6898.28</v>
      </c>
      <c r="J266" s="30">
        <f t="shared" si="48"/>
        <v>100</v>
      </c>
      <c r="K266" s="30">
        <f t="shared" si="49"/>
        <v>137.46823990801281</v>
      </c>
      <c r="L266" s="42">
        <v>2234.4</v>
      </c>
      <c r="M266" s="42">
        <v>2234.4</v>
      </c>
      <c r="N266" s="42">
        <v>2540.5100000000002</v>
      </c>
      <c r="O266" s="30">
        <f t="shared" si="53"/>
        <v>100</v>
      </c>
      <c r="P266" s="30">
        <f t="shared" si="52"/>
        <v>113.69987468671681</v>
      </c>
      <c r="Q266" s="129"/>
    </row>
    <row r="267" spans="1:17" ht="15.75" customHeight="1" x14ac:dyDescent="0.2">
      <c r="A267" s="121" t="s">
        <v>14</v>
      </c>
      <c r="B267" s="32" t="s">
        <v>191</v>
      </c>
      <c r="C267" s="33">
        <v>3711050830</v>
      </c>
      <c r="D267" s="34"/>
      <c r="E267" s="35"/>
      <c r="F267" s="36"/>
      <c r="G267" s="38"/>
      <c r="H267" s="38"/>
      <c r="I267" s="38"/>
      <c r="J267" s="60" t="str">
        <f t="shared" si="48"/>
        <v/>
      </c>
      <c r="K267" s="60" t="str">
        <f t="shared" si="49"/>
        <v/>
      </c>
      <c r="L267" s="38"/>
      <c r="M267" s="38"/>
      <c r="N267" s="38"/>
      <c r="O267" s="60" t="str">
        <f t="shared" si="53"/>
        <v/>
      </c>
      <c r="P267" s="60" t="str">
        <f t="shared" si="52"/>
        <v/>
      </c>
      <c r="Q267" s="125" t="s">
        <v>524</v>
      </c>
    </row>
    <row r="268" spans="1:17" ht="15.75" customHeight="1" x14ac:dyDescent="0.2">
      <c r="A268" s="121"/>
      <c r="B268" s="14" t="s">
        <v>192</v>
      </c>
      <c r="C268" s="15">
        <v>3711050830</v>
      </c>
      <c r="D268" s="16" t="s">
        <v>352</v>
      </c>
      <c r="E268" s="17" t="s">
        <v>324</v>
      </c>
      <c r="F268" s="18" t="s">
        <v>138</v>
      </c>
      <c r="G268" s="19">
        <v>3170.16</v>
      </c>
      <c r="H268" s="19">
        <v>3170.16</v>
      </c>
      <c r="I268" s="19" t="s">
        <v>88</v>
      </c>
      <c r="J268" s="20">
        <f>IFERROR(H268/G268*100,"")</f>
        <v>100</v>
      </c>
      <c r="K268" s="20" t="s">
        <v>88</v>
      </c>
      <c r="L268" s="19">
        <v>2324.23</v>
      </c>
      <c r="M268" s="19">
        <v>2324.23</v>
      </c>
      <c r="N268" s="19" t="s">
        <v>88</v>
      </c>
      <c r="O268" s="20">
        <f t="shared" si="53"/>
        <v>100</v>
      </c>
      <c r="P268" s="20">
        <f>IFERROR(N271/M268*100,"")</f>
        <v>113.7000210822509</v>
      </c>
      <c r="Q268" s="125"/>
    </row>
    <row r="269" spans="1:17" x14ac:dyDescent="0.2">
      <c r="A269" s="121"/>
      <c r="B269" s="14" t="s">
        <v>230</v>
      </c>
      <c r="C269" s="15">
        <v>3711050830</v>
      </c>
      <c r="D269" s="16" t="s">
        <v>352</v>
      </c>
      <c r="E269" s="17" t="s">
        <v>565</v>
      </c>
      <c r="F269" s="18" t="s">
        <v>138</v>
      </c>
      <c r="G269" s="19">
        <v>3329.65</v>
      </c>
      <c r="H269" s="19">
        <v>3329.65</v>
      </c>
      <c r="I269" s="19">
        <v>4348.32</v>
      </c>
      <c r="J269" s="20">
        <f>IFERROR(H269/G269*100,"")</f>
        <v>100</v>
      </c>
      <c r="K269" s="20">
        <f>IFERROR(I269/H269*100,"")</f>
        <v>130.5939062664244</v>
      </c>
      <c r="L269" s="19"/>
      <c r="M269" s="19"/>
      <c r="N269" s="19"/>
      <c r="O269" s="20">
        <f>IFERROR(M270/L270*100,"")</f>
        <v>100</v>
      </c>
      <c r="P269" s="20">
        <f>IFERROR(N270/M270*100,"")</f>
        <v>113.69990293132295</v>
      </c>
      <c r="Q269" s="116"/>
    </row>
    <row r="270" spans="1:17" ht="47.25" x14ac:dyDescent="0.2">
      <c r="A270" s="121"/>
      <c r="B270" s="44" t="s">
        <v>429</v>
      </c>
      <c r="C270" s="15">
        <v>3711050830</v>
      </c>
      <c r="D270" s="16"/>
      <c r="E270" s="17" t="s">
        <v>565</v>
      </c>
      <c r="F270" s="18" t="s">
        <v>138</v>
      </c>
      <c r="G270" s="19"/>
      <c r="H270" s="19"/>
      <c r="I270" s="19"/>
      <c r="J270" s="20"/>
      <c r="K270" s="20"/>
      <c r="L270" s="19">
        <v>2647.61</v>
      </c>
      <c r="M270" s="19">
        <v>2647.61</v>
      </c>
      <c r="N270" s="19">
        <v>3010.33</v>
      </c>
      <c r="O270" s="20">
        <f>IFERROR(M270/L270*100,"")</f>
        <v>100</v>
      </c>
      <c r="P270" s="20">
        <f>IFERROR(N270/M270*100,"")</f>
        <v>113.69990293132295</v>
      </c>
      <c r="Q270" s="116"/>
    </row>
    <row r="271" spans="1:17" ht="47.25" x14ac:dyDescent="0.2">
      <c r="A271" s="121"/>
      <c r="B271" s="44" t="s">
        <v>430</v>
      </c>
      <c r="C271" s="15">
        <v>3711050830</v>
      </c>
      <c r="D271" s="16"/>
      <c r="E271" s="17" t="s">
        <v>565</v>
      </c>
      <c r="F271" s="18" t="s">
        <v>138</v>
      </c>
      <c r="G271" s="19"/>
      <c r="H271" s="19"/>
      <c r="I271" s="19"/>
      <c r="J271" s="20"/>
      <c r="K271" s="20"/>
      <c r="L271" s="19" t="s">
        <v>88</v>
      </c>
      <c r="M271" s="19" t="s">
        <v>88</v>
      </c>
      <c r="N271" s="19">
        <v>2642.65</v>
      </c>
      <c r="O271" s="20">
        <f>IFERROR(M268/L268*100,"")</f>
        <v>100</v>
      </c>
      <c r="P271" s="20">
        <f>IFERROR(N271/M268*100,"")</f>
        <v>113.7000210822509</v>
      </c>
      <c r="Q271" s="116"/>
    </row>
    <row r="272" spans="1:17" x14ac:dyDescent="0.2">
      <c r="A272" s="121"/>
      <c r="B272" s="14" t="s">
        <v>231</v>
      </c>
      <c r="C272" s="15">
        <v>3711050830</v>
      </c>
      <c r="D272" s="16" t="s">
        <v>352</v>
      </c>
      <c r="E272" s="17" t="s">
        <v>324</v>
      </c>
      <c r="F272" s="18" t="s">
        <v>138</v>
      </c>
      <c r="G272" s="19">
        <v>3690.03</v>
      </c>
      <c r="H272" s="19">
        <v>3690.03</v>
      </c>
      <c r="I272" s="19">
        <v>4806.66</v>
      </c>
      <c r="J272" s="20">
        <f t="shared" ref="J272:K279" si="54">IFERROR(H272/G272*100,"")</f>
        <v>100</v>
      </c>
      <c r="K272" s="20">
        <f t="shared" si="54"/>
        <v>130.26072958756433</v>
      </c>
      <c r="L272" s="19">
        <v>2868.34</v>
      </c>
      <c r="M272" s="19">
        <v>2868.34</v>
      </c>
      <c r="N272" s="19">
        <v>3261.3</v>
      </c>
      <c r="O272" s="20">
        <f t="shared" ref="O272:P279" si="55">IFERROR(M272/L272*100,"")</f>
        <v>100</v>
      </c>
      <c r="P272" s="20">
        <f t="shared" si="55"/>
        <v>113.69991005250424</v>
      </c>
      <c r="Q272" s="116"/>
    </row>
    <row r="273" spans="1:17" x14ac:dyDescent="0.2">
      <c r="A273" s="121"/>
      <c r="B273" s="14" t="s">
        <v>232</v>
      </c>
      <c r="C273" s="15">
        <v>3711050830</v>
      </c>
      <c r="D273" s="16" t="s">
        <v>352</v>
      </c>
      <c r="E273" s="17" t="s">
        <v>324</v>
      </c>
      <c r="F273" s="18" t="s">
        <v>138</v>
      </c>
      <c r="G273" s="19">
        <v>3250.41</v>
      </c>
      <c r="H273" s="19">
        <v>3250.41</v>
      </c>
      <c r="I273" s="19">
        <v>4485.9799999999996</v>
      </c>
      <c r="J273" s="20">
        <f t="shared" si="54"/>
        <v>100</v>
      </c>
      <c r="K273" s="20">
        <f t="shared" si="54"/>
        <v>138.01274300780517</v>
      </c>
      <c r="L273" s="19">
        <v>3087.13</v>
      </c>
      <c r="M273" s="19">
        <v>3087.13</v>
      </c>
      <c r="N273" s="19">
        <v>3486.57</v>
      </c>
      <c r="O273" s="20">
        <f t="shared" si="55"/>
        <v>100</v>
      </c>
      <c r="P273" s="20">
        <f t="shared" si="55"/>
        <v>112.93887850527837</v>
      </c>
      <c r="Q273" s="116"/>
    </row>
    <row r="274" spans="1:17" x14ac:dyDescent="0.2">
      <c r="A274" s="121"/>
      <c r="B274" s="22" t="s">
        <v>522</v>
      </c>
      <c r="C274" s="15">
        <v>3711043800</v>
      </c>
      <c r="D274" s="16"/>
      <c r="E274" s="17"/>
      <c r="F274" s="18"/>
      <c r="G274" s="19"/>
      <c r="H274" s="19"/>
      <c r="I274" s="19"/>
      <c r="J274" s="20"/>
      <c r="K274" s="20"/>
      <c r="L274" s="19"/>
      <c r="M274" s="19"/>
      <c r="N274" s="19"/>
      <c r="O274" s="20"/>
      <c r="P274" s="20"/>
      <c r="Q274" s="21"/>
    </row>
    <row r="275" spans="1:17" x14ac:dyDescent="0.2">
      <c r="A275" s="121"/>
      <c r="B275" s="14" t="s">
        <v>230</v>
      </c>
      <c r="C275" s="15">
        <v>3711043800</v>
      </c>
      <c r="D275" s="16" t="s">
        <v>370</v>
      </c>
      <c r="E275" s="17" t="s">
        <v>566</v>
      </c>
      <c r="F275" s="18" t="s">
        <v>138</v>
      </c>
      <c r="G275" s="19"/>
      <c r="H275" s="19" t="s">
        <v>88</v>
      </c>
      <c r="I275" s="19">
        <v>3517.25</v>
      </c>
      <c r="J275" s="19" t="s">
        <v>88</v>
      </c>
      <c r="K275" s="19" t="s">
        <v>88</v>
      </c>
      <c r="L275" s="19"/>
      <c r="M275" s="19"/>
      <c r="N275" s="19"/>
      <c r="O275" s="20"/>
      <c r="P275" s="20"/>
      <c r="Q275" s="123" t="s">
        <v>523</v>
      </c>
    </row>
    <row r="276" spans="1:17" ht="47.25" x14ac:dyDescent="0.2">
      <c r="A276" s="121"/>
      <c r="B276" s="44" t="s">
        <v>429</v>
      </c>
      <c r="C276" s="15">
        <v>3711043800</v>
      </c>
      <c r="D276" s="16"/>
      <c r="E276" s="17" t="s">
        <v>566</v>
      </c>
      <c r="F276" s="18" t="s">
        <v>138</v>
      </c>
      <c r="G276" s="19"/>
      <c r="H276" s="19"/>
      <c r="I276" s="19"/>
      <c r="J276" s="20"/>
      <c r="K276" s="20"/>
      <c r="L276" s="19"/>
      <c r="M276" s="19" t="s">
        <v>88</v>
      </c>
      <c r="N276" s="19">
        <v>3010.33</v>
      </c>
      <c r="O276" s="19" t="s">
        <v>88</v>
      </c>
      <c r="P276" s="20">
        <f>N276/M270*100</f>
        <v>113.69990293132295</v>
      </c>
      <c r="Q276" s="124"/>
    </row>
    <row r="277" spans="1:17" ht="47.25" x14ac:dyDescent="0.2">
      <c r="A277" s="121"/>
      <c r="B277" s="44" t="s">
        <v>430</v>
      </c>
      <c r="C277" s="15">
        <v>3711043800</v>
      </c>
      <c r="D277" s="16"/>
      <c r="E277" s="17" t="s">
        <v>566</v>
      </c>
      <c r="F277" s="18" t="s">
        <v>138</v>
      </c>
      <c r="G277" s="19"/>
      <c r="H277" s="19"/>
      <c r="I277" s="19"/>
      <c r="J277" s="20"/>
      <c r="K277" s="20"/>
      <c r="L277" s="19"/>
      <c r="M277" s="19" t="s">
        <v>88</v>
      </c>
      <c r="N277" s="19">
        <v>2642.65</v>
      </c>
      <c r="O277" s="19" t="s">
        <v>88</v>
      </c>
      <c r="P277" s="20">
        <f>N277/M268*100</f>
        <v>113.7000210822509</v>
      </c>
      <c r="Q277" s="125"/>
    </row>
    <row r="278" spans="1:17" x14ac:dyDescent="0.2">
      <c r="A278" s="121"/>
      <c r="B278" s="22" t="s">
        <v>18</v>
      </c>
      <c r="C278" s="15">
        <v>3722000340</v>
      </c>
      <c r="D278" s="16" t="s">
        <v>327</v>
      </c>
      <c r="E278" s="17" t="s">
        <v>324</v>
      </c>
      <c r="F278" s="18" t="s">
        <v>276</v>
      </c>
      <c r="G278" s="19">
        <v>3327.41</v>
      </c>
      <c r="H278" s="19">
        <v>3327.41</v>
      </c>
      <c r="I278" s="19">
        <v>4094.19</v>
      </c>
      <c r="J278" s="20">
        <f t="shared" si="54"/>
        <v>100</v>
      </c>
      <c r="K278" s="20">
        <f t="shared" si="54"/>
        <v>123.0443498096117</v>
      </c>
      <c r="L278" s="19">
        <v>2878.38</v>
      </c>
      <c r="M278" s="19" t="s">
        <v>88</v>
      </c>
      <c r="N278" s="19" t="s">
        <v>88</v>
      </c>
      <c r="O278" s="20" t="str">
        <f t="shared" si="55"/>
        <v/>
      </c>
      <c r="P278" s="20" t="str">
        <f t="shared" si="55"/>
        <v/>
      </c>
      <c r="Q278" s="21" t="s">
        <v>392</v>
      </c>
    </row>
    <row r="279" spans="1:17" x14ac:dyDescent="0.2">
      <c r="A279" s="121"/>
      <c r="B279" s="22" t="s">
        <v>288</v>
      </c>
      <c r="C279" s="15">
        <v>3722000340</v>
      </c>
      <c r="D279" s="16" t="s">
        <v>350</v>
      </c>
      <c r="E279" s="17" t="s">
        <v>324</v>
      </c>
      <c r="F279" s="18" t="s">
        <v>139</v>
      </c>
      <c r="G279" s="19">
        <v>1671.45</v>
      </c>
      <c r="H279" s="19">
        <v>1671.45</v>
      </c>
      <c r="I279" s="19">
        <v>1923.17</v>
      </c>
      <c r="J279" s="20">
        <f t="shared" si="54"/>
        <v>100</v>
      </c>
      <c r="K279" s="20">
        <f t="shared" si="54"/>
        <v>115.05997786353166</v>
      </c>
      <c r="L279" s="101" t="s">
        <v>88</v>
      </c>
      <c r="M279" s="101" t="s">
        <v>88</v>
      </c>
      <c r="N279" s="102" t="s">
        <v>88</v>
      </c>
      <c r="O279" s="101" t="str">
        <f t="shared" si="55"/>
        <v/>
      </c>
      <c r="P279" s="101" t="str">
        <f t="shared" si="55"/>
        <v/>
      </c>
      <c r="Q279" s="21" t="s">
        <v>413</v>
      </c>
    </row>
    <row r="280" spans="1:17" x14ac:dyDescent="0.2">
      <c r="A280" s="121"/>
      <c r="B280" s="22" t="s">
        <v>289</v>
      </c>
      <c r="C280" s="15">
        <v>3722002997</v>
      </c>
      <c r="D280" s="16"/>
      <c r="E280" s="17"/>
      <c r="F280" s="18"/>
      <c r="G280" s="19"/>
      <c r="H280" s="19"/>
      <c r="I280" s="19"/>
      <c r="J280" s="20"/>
      <c r="K280" s="20"/>
      <c r="L280" s="19"/>
      <c r="M280" s="19"/>
      <c r="N280" s="19"/>
      <c r="O280" s="20"/>
      <c r="P280" s="20"/>
      <c r="Q280" s="21"/>
    </row>
    <row r="281" spans="1:17" ht="30" x14ac:dyDescent="0.2">
      <c r="A281" s="121"/>
      <c r="B281" s="14" t="s">
        <v>393</v>
      </c>
      <c r="C281" s="15">
        <v>3722002997</v>
      </c>
      <c r="D281" s="16" t="s">
        <v>340</v>
      </c>
      <c r="E281" s="17" t="s">
        <v>324</v>
      </c>
      <c r="F281" s="18" t="s">
        <v>138</v>
      </c>
      <c r="G281" s="19">
        <v>3511.93</v>
      </c>
      <c r="H281" s="19">
        <v>3511.93</v>
      </c>
      <c r="I281" s="19">
        <v>4190.76</v>
      </c>
      <c r="J281" s="20">
        <f>IFERROR(H281/G281*100,"")</f>
        <v>100</v>
      </c>
      <c r="K281" s="20">
        <f>IFERROR(I281/H281*100,"")</f>
        <v>119.32925770160567</v>
      </c>
      <c r="L281" s="19">
        <v>3111.51</v>
      </c>
      <c r="M281" s="19">
        <v>3111.51</v>
      </c>
      <c r="N281" s="19">
        <v>3486.57</v>
      </c>
      <c r="O281" s="20">
        <f t="shared" ref="O281:O308" si="56">IFERROR(M281/L281*100,"")</f>
        <v>100</v>
      </c>
      <c r="P281" s="20">
        <f t="shared" ref="P281:P308" si="57">IFERROR(N281/M281*100,"")</f>
        <v>112.05395451083236</v>
      </c>
      <c r="Q281" s="21" t="s">
        <v>494</v>
      </c>
    </row>
    <row r="282" spans="1:17" ht="16.5" thickBot="1" x14ac:dyDescent="0.25">
      <c r="A282" s="122"/>
      <c r="B282" s="24" t="s">
        <v>394</v>
      </c>
      <c r="C282" s="25">
        <v>3722002997</v>
      </c>
      <c r="D282" s="26" t="s">
        <v>352</v>
      </c>
      <c r="E282" s="27" t="s">
        <v>324</v>
      </c>
      <c r="F282" s="28" t="s">
        <v>138</v>
      </c>
      <c r="G282" s="42">
        <v>5202.43</v>
      </c>
      <c r="H282" s="42">
        <v>5202.43</v>
      </c>
      <c r="I282" s="42">
        <v>6723.79</v>
      </c>
      <c r="J282" s="30" t="s">
        <v>88</v>
      </c>
      <c r="K282" s="30"/>
      <c r="L282" s="42">
        <v>2878.38</v>
      </c>
      <c r="M282" s="42">
        <v>2878.38</v>
      </c>
      <c r="N282" s="42">
        <v>3272.72</v>
      </c>
      <c r="O282" s="30">
        <f t="shared" si="56"/>
        <v>100</v>
      </c>
      <c r="P282" s="30">
        <f t="shared" si="57"/>
        <v>113.70006739902306</v>
      </c>
      <c r="Q282" s="31" t="s">
        <v>415</v>
      </c>
    </row>
    <row r="283" spans="1:17" ht="31.5" x14ac:dyDescent="0.2">
      <c r="A283" s="127" t="s">
        <v>5</v>
      </c>
      <c r="B283" s="6" t="s">
        <v>193</v>
      </c>
      <c r="C283" s="7">
        <v>3704563196</v>
      </c>
      <c r="D283" s="8"/>
      <c r="E283" s="43"/>
      <c r="F283" s="10"/>
      <c r="G283" s="56"/>
      <c r="H283" s="11"/>
      <c r="I283" s="11"/>
      <c r="J283" s="57" t="str">
        <f t="shared" ref="J283:J308" si="58">IFERROR(H283/G283*100,"")</f>
        <v/>
      </c>
      <c r="K283" s="57" t="str">
        <f t="shared" ref="K283:K308" si="59">IFERROR(I283/H283*100,"")</f>
        <v/>
      </c>
      <c r="L283" s="57"/>
      <c r="M283" s="57"/>
      <c r="N283" s="57"/>
      <c r="O283" s="57" t="str">
        <f t="shared" si="56"/>
        <v/>
      </c>
      <c r="P283" s="57" t="str">
        <f t="shared" si="57"/>
        <v/>
      </c>
      <c r="Q283" s="151" t="s">
        <v>359</v>
      </c>
    </row>
    <row r="284" spans="1:17" x14ac:dyDescent="0.2">
      <c r="A284" s="121"/>
      <c r="B284" s="14" t="s">
        <v>121</v>
      </c>
      <c r="C284" s="15">
        <v>3704563196</v>
      </c>
      <c r="D284" s="16" t="s">
        <v>330</v>
      </c>
      <c r="E284" s="17" t="s">
        <v>324</v>
      </c>
      <c r="F284" s="18" t="s">
        <v>138</v>
      </c>
      <c r="G284" s="19">
        <v>3916.5</v>
      </c>
      <c r="H284" s="19">
        <v>3916.5</v>
      </c>
      <c r="I284" s="19">
        <v>5783.11</v>
      </c>
      <c r="J284" s="20">
        <f t="shared" si="58"/>
        <v>100</v>
      </c>
      <c r="K284" s="20">
        <f t="shared" si="59"/>
        <v>147.66015575130857</v>
      </c>
      <c r="L284" s="19">
        <v>3289.5</v>
      </c>
      <c r="M284" s="19">
        <v>3289.5</v>
      </c>
      <c r="N284" s="19">
        <v>3486.57</v>
      </c>
      <c r="O284" s="20">
        <f t="shared" si="56"/>
        <v>100</v>
      </c>
      <c r="P284" s="20">
        <f t="shared" si="57"/>
        <v>105.99088007295943</v>
      </c>
      <c r="Q284" s="124"/>
    </row>
    <row r="285" spans="1:17" x14ac:dyDescent="0.2">
      <c r="A285" s="121"/>
      <c r="B285" s="14" t="s">
        <v>44</v>
      </c>
      <c r="C285" s="15">
        <v>3704563196</v>
      </c>
      <c r="D285" s="16" t="s">
        <v>330</v>
      </c>
      <c r="E285" s="17" t="s">
        <v>324</v>
      </c>
      <c r="F285" s="18" t="s">
        <v>138</v>
      </c>
      <c r="G285" s="19">
        <v>4712.01</v>
      </c>
      <c r="H285" s="19">
        <v>4712.01</v>
      </c>
      <c r="I285" s="19">
        <v>5582.71</v>
      </c>
      <c r="J285" s="20">
        <f t="shared" si="58"/>
        <v>100</v>
      </c>
      <c r="K285" s="20">
        <f t="shared" si="59"/>
        <v>118.47831392547978</v>
      </c>
      <c r="L285" s="19">
        <v>3146.21</v>
      </c>
      <c r="M285" s="19">
        <v>3146.21</v>
      </c>
      <c r="N285" s="19">
        <v>3486.57</v>
      </c>
      <c r="O285" s="20">
        <f t="shared" si="56"/>
        <v>100</v>
      </c>
      <c r="P285" s="20">
        <f t="shared" si="57"/>
        <v>110.81809542274674</v>
      </c>
      <c r="Q285" s="125"/>
    </row>
    <row r="286" spans="1:17" ht="47.25" x14ac:dyDescent="0.2">
      <c r="A286" s="121"/>
      <c r="B286" s="14" t="s">
        <v>290</v>
      </c>
      <c r="C286" s="15">
        <v>3704563196</v>
      </c>
      <c r="D286" s="16" t="s">
        <v>330</v>
      </c>
      <c r="E286" s="17" t="s">
        <v>324</v>
      </c>
      <c r="F286" s="18" t="s">
        <v>138</v>
      </c>
      <c r="G286" s="19">
        <v>1918.1</v>
      </c>
      <c r="H286" s="19">
        <v>1869.51</v>
      </c>
      <c r="I286" s="19">
        <v>1985.85</v>
      </c>
      <c r="J286" s="20">
        <f t="shared" si="58"/>
        <v>97.46676398519368</v>
      </c>
      <c r="K286" s="20">
        <f t="shared" si="59"/>
        <v>106.22302100550411</v>
      </c>
      <c r="L286" s="101" t="s">
        <v>88</v>
      </c>
      <c r="M286" s="101" t="s">
        <v>88</v>
      </c>
      <c r="N286" s="101" t="s">
        <v>88</v>
      </c>
      <c r="O286" s="101" t="str">
        <f t="shared" si="56"/>
        <v/>
      </c>
      <c r="P286" s="101" t="str">
        <f t="shared" si="57"/>
        <v/>
      </c>
      <c r="Q286" s="123" t="s">
        <v>487</v>
      </c>
    </row>
    <row r="287" spans="1:17" ht="31.5" x14ac:dyDescent="0.2">
      <c r="A287" s="121"/>
      <c r="B287" s="14" t="s">
        <v>291</v>
      </c>
      <c r="C287" s="15">
        <v>3704563196</v>
      </c>
      <c r="D287" s="16" t="s">
        <v>330</v>
      </c>
      <c r="E287" s="17" t="s">
        <v>324</v>
      </c>
      <c r="F287" s="18" t="s">
        <v>138</v>
      </c>
      <c r="G287" s="19">
        <v>2475.79</v>
      </c>
      <c r="H287" s="19">
        <v>2432.29</v>
      </c>
      <c r="I287" s="19">
        <v>2558.75</v>
      </c>
      <c r="J287" s="20">
        <f t="shared" si="58"/>
        <v>98.242985067392624</v>
      </c>
      <c r="K287" s="20">
        <f t="shared" si="59"/>
        <v>105.19921555406633</v>
      </c>
      <c r="L287" s="19">
        <v>1789.4</v>
      </c>
      <c r="M287" s="19">
        <v>1789.4</v>
      </c>
      <c r="N287" s="19">
        <v>2034.55</v>
      </c>
      <c r="O287" s="20">
        <f t="shared" si="56"/>
        <v>100</v>
      </c>
      <c r="P287" s="20">
        <f t="shared" si="57"/>
        <v>113.70012294623895</v>
      </c>
      <c r="Q287" s="125"/>
    </row>
    <row r="288" spans="1:17" ht="31.5" x14ac:dyDescent="0.2">
      <c r="A288" s="121"/>
      <c r="B288" s="59" t="s">
        <v>259</v>
      </c>
      <c r="C288" s="103">
        <v>3724004950</v>
      </c>
      <c r="D288" s="16"/>
      <c r="E288" s="17"/>
      <c r="F288" s="18"/>
      <c r="G288" s="19"/>
      <c r="H288" s="19"/>
      <c r="I288" s="19"/>
      <c r="J288" s="20" t="str">
        <f t="shared" si="58"/>
        <v/>
      </c>
      <c r="K288" s="20" t="str">
        <f t="shared" si="59"/>
        <v/>
      </c>
      <c r="L288" s="20"/>
      <c r="M288" s="20"/>
      <c r="N288" s="20"/>
      <c r="O288" s="20" t="str">
        <f t="shared" si="56"/>
        <v/>
      </c>
      <c r="P288" s="20" t="str">
        <f t="shared" si="57"/>
        <v/>
      </c>
      <c r="Q288" s="21"/>
    </row>
    <row r="289" spans="1:17" x14ac:dyDescent="0.2">
      <c r="A289" s="121"/>
      <c r="B289" s="14" t="s">
        <v>85</v>
      </c>
      <c r="C289" s="103">
        <v>3724004950</v>
      </c>
      <c r="D289" s="16" t="s">
        <v>330</v>
      </c>
      <c r="E289" s="17" t="s">
        <v>324</v>
      </c>
      <c r="F289" s="18" t="s">
        <v>138</v>
      </c>
      <c r="G289" s="63">
        <v>4138.54</v>
      </c>
      <c r="H289" s="63">
        <v>4125.3</v>
      </c>
      <c r="I289" s="63">
        <v>4125.41</v>
      </c>
      <c r="J289" s="20">
        <f t="shared" si="58"/>
        <v>99.68008041483229</v>
      </c>
      <c r="K289" s="20">
        <f t="shared" si="59"/>
        <v>100.00266647274137</v>
      </c>
      <c r="L289" s="19">
        <v>3289.5</v>
      </c>
      <c r="M289" s="19">
        <v>3289.5</v>
      </c>
      <c r="N289" s="19">
        <v>3486.57</v>
      </c>
      <c r="O289" s="20">
        <f t="shared" si="56"/>
        <v>100</v>
      </c>
      <c r="P289" s="20">
        <f t="shared" si="57"/>
        <v>105.99088007295943</v>
      </c>
      <c r="Q289" s="123" t="s">
        <v>381</v>
      </c>
    </row>
    <row r="290" spans="1:17" x14ac:dyDescent="0.2">
      <c r="A290" s="121"/>
      <c r="B290" s="14" t="s">
        <v>94</v>
      </c>
      <c r="C290" s="103">
        <v>3724004950</v>
      </c>
      <c r="D290" s="16" t="s">
        <v>330</v>
      </c>
      <c r="E290" s="17" t="s">
        <v>324</v>
      </c>
      <c r="F290" s="18" t="s">
        <v>138</v>
      </c>
      <c r="G290" s="63">
        <v>6156.53</v>
      </c>
      <c r="H290" s="63">
        <v>6156.53</v>
      </c>
      <c r="I290" s="63">
        <v>6192.73</v>
      </c>
      <c r="J290" s="20">
        <f t="shared" si="58"/>
        <v>100</v>
      </c>
      <c r="K290" s="20">
        <f t="shared" si="59"/>
        <v>100.58799356130808</v>
      </c>
      <c r="L290" s="19">
        <v>3175.42</v>
      </c>
      <c r="M290" s="19">
        <v>3175.42</v>
      </c>
      <c r="N290" s="19">
        <v>3486.57</v>
      </c>
      <c r="O290" s="20">
        <f t="shared" si="56"/>
        <v>100</v>
      </c>
      <c r="P290" s="20">
        <f t="shared" si="57"/>
        <v>109.79870379351394</v>
      </c>
      <c r="Q290" s="124"/>
    </row>
    <row r="291" spans="1:17" x14ac:dyDescent="0.2">
      <c r="A291" s="121"/>
      <c r="B291" s="14" t="s">
        <v>45</v>
      </c>
      <c r="C291" s="103">
        <v>3724004950</v>
      </c>
      <c r="D291" s="16" t="s">
        <v>330</v>
      </c>
      <c r="E291" s="17" t="s">
        <v>324</v>
      </c>
      <c r="F291" s="18" t="s">
        <v>138</v>
      </c>
      <c r="G291" s="19">
        <v>3143.94</v>
      </c>
      <c r="H291" s="19">
        <v>3143.94</v>
      </c>
      <c r="I291" s="19">
        <v>3160.2</v>
      </c>
      <c r="J291" s="20">
        <f t="shared" si="58"/>
        <v>100</v>
      </c>
      <c r="K291" s="20">
        <f t="shared" si="59"/>
        <v>100.51718544247026</v>
      </c>
      <c r="L291" s="19">
        <v>3143.94</v>
      </c>
      <c r="M291" s="19">
        <v>3143.94</v>
      </c>
      <c r="N291" s="19">
        <v>3160.2</v>
      </c>
      <c r="O291" s="20">
        <f t="shared" si="56"/>
        <v>100</v>
      </c>
      <c r="P291" s="20">
        <f t="shared" si="57"/>
        <v>100.51718544247026</v>
      </c>
      <c r="Q291" s="125"/>
    </row>
    <row r="292" spans="1:17" x14ac:dyDescent="0.2">
      <c r="A292" s="121"/>
      <c r="B292" s="14" t="s">
        <v>92</v>
      </c>
      <c r="C292" s="103">
        <v>3724004950</v>
      </c>
      <c r="D292" s="16" t="s">
        <v>350</v>
      </c>
      <c r="E292" s="17" t="s">
        <v>324</v>
      </c>
      <c r="F292" s="18" t="s">
        <v>138</v>
      </c>
      <c r="G292" s="19">
        <v>4103.3</v>
      </c>
      <c r="H292" s="19">
        <v>4103.3</v>
      </c>
      <c r="I292" s="19">
        <v>4107.51</v>
      </c>
      <c r="J292" s="20">
        <f t="shared" si="58"/>
        <v>100</v>
      </c>
      <c r="K292" s="20">
        <f t="shared" si="59"/>
        <v>100.10260034606293</v>
      </c>
      <c r="L292" s="19">
        <v>3289.5</v>
      </c>
      <c r="M292" s="19">
        <v>3289.5</v>
      </c>
      <c r="N292" s="19">
        <v>3486.57</v>
      </c>
      <c r="O292" s="20">
        <f t="shared" si="56"/>
        <v>100</v>
      </c>
      <c r="P292" s="20">
        <f t="shared" si="57"/>
        <v>105.99088007295943</v>
      </c>
      <c r="Q292" s="21" t="s">
        <v>382</v>
      </c>
    </row>
    <row r="293" spans="1:17" x14ac:dyDescent="0.2">
      <c r="A293" s="121"/>
      <c r="B293" s="14" t="s">
        <v>46</v>
      </c>
      <c r="C293" s="103">
        <v>3724004950</v>
      </c>
      <c r="D293" s="16" t="s">
        <v>330</v>
      </c>
      <c r="E293" s="17" t="s">
        <v>324</v>
      </c>
      <c r="F293" s="18" t="s">
        <v>138</v>
      </c>
      <c r="G293" s="19">
        <v>5490.31</v>
      </c>
      <c r="H293" s="19">
        <v>5490.31</v>
      </c>
      <c r="I293" s="19">
        <v>6138.67</v>
      </c>
      <c r="J293" s="20">
        <f t="shared" si="58"/>
        <v>100</v>
      </c>
      <c r="K293" s="20">
        <f t="shared" si="59"/>
        <v>111.80916924545244</v>
      </c>
      <c r="L293" s="19">
        <v>3289.5</v>
      </c>
      <c r="M293" s="19">
        <v>3289.5</v>
      </c>
      <c r="N293" s="19">
        <v>3486.57</v>
      </c>
      <c r="O293" s="20">
        <f t="shared" si="56"/>
        <v>100</v>
      </c>
      <c r="P293" s="20">
        <f t="shared" si="57"/>
        <v>105.99088007295943</v>
      </c>
      <c r="Q293" s="21" t="s">
        <v>384</v>
      </c>
    </row>
    <row r="294" spans="1:17" ht="47.25" x14ac:dyDescent="0.2">
      <c r="A294" s="121"/>
      <c r="B294" s="14" t="s">
        <v>315</v>
      </c>
      <c r="C294" s="103">
        <v>3724004950</v>
      </c>
      <c r="D294" s="16"/>
      <c r="E294" s="17" t="s">
        <v>324</v>
      </c>
      <c r="F294" s="18" t="s">
        <v>138</v>
      </c>
      <c r="G294" s="19">
        <v>928.4</v>
      </c>
      <c r="H294" s="19">
        <v>928.4</v>
      </c>
      <c r="I294" s="19">
        <v>929.68</v>
      </c>
      <c r="J294" s="20">
        <f t="shared" si="58"/>
        <v>100</v>
      </c>
      <c r="K294" s="20">
        <f t="shared" si="59"/>
        <v>100.1378716070659</v>
      </c>
      <c r="L294" s="19" t="s">
        <v>88</v>
      </c>
      <c r="M294" s="19" t="s">
        <v>88</v>
      </c>
      <c r="N294" s="19" t="s">
        <v>88</v>
      </c>
      <c r="O294" s="19" t="str">
        <f t="shared" si="56"/>
        <v/>
      </c>
      <c r="P294" s="19" t="str">
        <f t="shared" si="57"/>
        <v/>
      </c>
      <c r="Q294" s="21" t="s">
        <v>383</v>
      </c>
    </row>
    <row r="295" spans="1:17" ht="31.5" x14ac:dyDescent="0.2">
      <c r="A295" s="121"/>
      <c r="B295" s="22" t="s">
        <v>194</v>
      </c>
      <c r="C295" s="15">
        <v>3724001205</v>
      </c>
      <c r="D295" s="16" t="s">
        <v>327</v>
      </c>
      <c r="E295" s="17" t="s">
        <v>324</v>
      </c>
      <c r="F295" s="18" t="s">
        <v>138</v>
      </c>
      <c r="G295" s="19">
        <v>1799.57</v>
      </c>
      <c r="H295" s="19">
        <v>1799.57</v>
      </c>
      <c r="I295" s="19">
        <v>3991.53</v>
      </c>
      <c r="J295" s="20">
        <f t="shared" si="58"/>
        <v>100</v>
      </c>
      <c r="K295" s="20">
        <f t="shared" si="59"/>
        <v>221.80465333385197</v>
      </c>
      <c r="L295" s="19">
        <v>1799.57</v>
      </c>
      <c r="M295" s="19">
        <v>1799.57</v>
      </c>
      <c r="N295" s="19">
        <v>2046.11</v>
      </c>
      <c r="O295" s="20">
        <f t="shared" si="56"/>
        <v>100</v>
      </c>
      <c r="P295" s="20">
        <f t="shared" si="57"/>
        <v>113.69993942997493</v>
      </c>
      <c r="Q295" s="21" t="s">
        <v>466</v>
      </c>
    </row>
    <row r="296" spans="1:17" ht="30" x14ac:dyDescent="0.2">
      <c r="A296" s="121"/>
      <c r="B296" s="22" t="s">
        <v>264</v>
      </c>
      <c r="C296" s="65">
        <v>3711050614</v>
      </c>
      <c r="D296" s="16" t="s">
        <v>334</v>
      </c>
      <c r="E296" s="17" t="s">
        <v>324</v>
      </c>
      <c r="F296" s="18" t="s">
        <v>138</v>
      </c>
      <c r="G296" s="19">
        <v>2512.7600000000002</v>
      </c>
      <c r="H296" s="19">
        <v>2512.7600000000002</v>
      </c>
      <c r="I296" s="19">
        <v>2856.22</v>
      </c>
      <c r="J296" s="20">
        <f t="shared" si="58"/>
        <v>100</v>
      </c>
      <c r="K296" s="20">
        <f t="shared" si="59"/>
        <v>113.66863528550277</v>
      </c>
      <c r="L296" s="19">
        <v>2512.7600000000002</v>
      </c>
      <c r="M296" s="19">
        <v>2512.7600000000002</v>
      </c>
      <c r="N296" s="19">
        <v>2856.22</v>
      </c>
      <c r="O296" s="20">
        <f t="shared" si="56"/>
        <v>100</v>
      </c>
      <c r="P296" s="20">
        <f t="shared" si="57"/>
        <v>113.66863528550277</v>
      </c>
      <c r="Q296" s="21" t="s">
        <v>474</v>
      </c>
    </row>
    <row r="297" spans="1:17" x14ac:dyDescent="0.2">
      <c r="A297" s="121"/>
      <c r="B297" s="22" t="s">
        <v>153</v>
      </c>
      <c r="C297" s="65">
        <v>3704000764</v>
      </c>
      <c r="D297" s="16" t="s">
        <v>370</v>
      </c>
      <c r="E297" s="17" t="s">
        <v>324</v>
      </c>
      <c r="F297" s="18" t="s">
        <v>138</v>
      </c>
      <c r="G297" s="104">
        <v>11086.18</v>
      </c>
      <c r="H297" s="104">
        <v>11086.18</v>
      </c>
      <c r="I297" s="104">
        <v>13153.87</v>
      </c>
      <c r="J297" s="20">
        <f t="shared" si="58"/>
        <v>100</v>
      </c>
      <c r="K297" s="20">
        <f t="shared" si="59"/>
        <v>118.65105924673784</v>
      </c>
      <c r="L297" s="19">
        <v>3002.25</v>
      </c>
      <c r="M297" s="19">
        <v>3002.25</v>
      </c>
      <c r="N297" s="19">
        <v>3413.56</v>
      </c>
      <c r="O297" s="20">
        <f t="shared" si="56"/>
        <v>100</v>
      </c>
      <c r="P297" s="20">
        <f t="shared" si="57"/>
        <v>113.70005828961611</v>
      </c>
      <c r="Q297" s="21" t="s">
        <v>424</v>
      </c>
    </row>
    <row r="298" spans="1:17" ht="32.25" thickBot="1" x14ac:dyDescent="0.25">
      <c r="A298" s="122"/>
      <c r="B298" s="105" t="s">
        <v>176</v>
      </c>
      <c r="C298" s="25">
        <v>5260200603</v>
      </c>
      <c r="D298" s="26" t="s">
        <v>327</v>
      </c>
      <c r="E298" s="27" t="s">
        <v>324</v>
      </c>
      <c r="F298" s="28" t="s">
        <v>139</v>
      </c>
      <c r="G298" s="29">
        <v>6377.28</v>
      </c>
      <c r="H298" s="29">
        <v>6377.28</v>
      </c>
      <c r="I298" s="29">
        <v>7590.23</v>
      </c>
      <c r="J298" s="30">
        <f t="shared" si="58"/>
        <v>100</v>
      </c>
      <c r="K298" s="30">
        <f t="shared" si="59"/>
        <v>119.01986426815195</v>
      </c>
      <c r="L298" s="29" t="s">
        <v>88</v>
      </c>
      <c r="M298" s="29" t="s">
        <v>88</v>
      </c>
      <c r="N298" s="29" t="s">
        <v>88</v>
      </c>
      <c r="O298" s="29" t="str">
        <f t="shared" si="56"/>
        <v/>
      </c>
      <c r="P298" s="29" t="str">
        <f t="shared" si="57"/>
        <v/>
      </c>
      <c r="Q298" s="31" t="s">
        <v>344</v>
      </c>
    </row>
    <row r="299" spans="1:17" x14ac:dyDescent="0.2">
      <c r="A299" s="117" t="s">
        <v>15</v>
      </c>
      <c r="B299" s="6" t="s">
        <v>47</v>
      </c>
      <c r="C299" s="7">
        <v>3704561230</v>
      </c>
      <c r="D299" s="8"/>
      <c r="E299" s="43"/>
      <c r="F299" s="10"/>
      <c r="G299" s="56"/>
      <c r="H299" s="11"/>
      <c r="I299" s="11"/>
      <c r="J299" s="57" t="str">
        <f t="shared" si="58"/>
        <v/>
      </c>
      <c r="K299" s="57" t="str">
        <f t="shared" si="59"/>
        <v/>
      </c>
      <c r="L299" s="57"/>
      <c r="M299" s="57"/>
      <c r="N299" s="57"/>
      <c r="O299" s="57" t="str">
        <f t="shared" si="56"/>
        <v/>
      </c>
      <c r="P299" s="57" t="str">
        <f t="shared" si="57"/>
        <v/>
      </c>
      <c r="Q299" s="126" t="s">
        <v>386</v>
      </c>
    </row>
    <row r="300" spans="1:17" ht="31.5" x14ac:dyDescent="0.2">
      <c r="A300" s="118"/>
      <c r="B300" s="14" t="s">
        <v>55</v>
      </c>
      <c r="C300" s="15">
        <v>3704561230</v>
      </c>
      <c r="D300" s="16" t="s">
        <v>327</v>
      </c>
      <c r="E300" s="17" t="s">
        <v>324</v>
      </c>
      <c r="F300" s="18" t="s">
        <v>139</v>
      </c>
      <c r="G300" s="63">
        <v>1228.3599999999999</v>
      </c>
      <c r="H300" s="63">
        <v>1228.3599999999999</v>
      </c>
      <c r="I300" s="63">
        <v>1539.22</v>
      </c>
      <c r="J300" s="20">
        <f t="shared" si="58"/>
        <v>100</v>
      </c>
      <c r="K300" s="20">
        <f t="shared" si="59"/>
        <v>125.30691328275098</v>
      </c>
      <c r="L300" s="20" t="s">
        <v>88</v>
      </c>
      <c r="M300" s="20" t="s">
        <v>88</v>
      </c>
      <c r="N300" s="20" t="s">
        <v>88</v>
      </c>
      <c r="O300" s="20" t="str">
        <f t="shared" si="56"/>
        <v/>
      </c>
      <c r="P300" s="20" t="str">
        <f t="shared" si="57"/>
        <v/>
      </c>
      <c r="Q300" s="116"/>
    </row>
    <row r="301" spans="1:17" x14ac:dyDescent="0.2">
      <c r="A301" s="118"/>
      <c r="B301" s="14" t="s">
        <v>269</v>
      </c>
      <c r="C301" s="15">
        <v>3704561230</v>
      </c>
      <c r="D301" s="16" t="s">
        <v>327</v>
      </c>
      <c r="E301" s="17" t="s">
        <v>324</v>
      </c>
      <c r="F301" s="18" t="s">
        <v>139</v>
      </c>
      <c r="G301" s="63">
        <v>1437.36</v>
      </c>
      <c r="H301" s="63">
        <v>1437.36</v>
      </c>
      <c r="I301" s="63">
        <v>1953.79</v>
      </c>
      <c r="J301" s="20">
        <f t="shared" si="58"/>
        <v>100</v>
      </c>
      <c r="K301" s="20">
        <f t="shared" si="59"/>
        <v>135.92906439583683</v>
      </c>
      <c r="L301" s="20" t="s">
        <v>88</v>
      </c>
      <c r="M301" s="20" t="s">
        <v>88</v>
      </c>
      <c r="N301" s="20" t="s">
        <v>88</v>
      </c>
      <c r="O301" s="20" t="str">
        <f t="shared" si="56"/>
        <v/>
      </c>
      <c r="P301" s="20" t="str">
        <f t="shared" si="57"/>
        <v/>
      </c>
      <c r="Q301" s="116"/>
    </row>
    <row r="302" spans="1:17" x14ac:dyDescent="0.2">
      <c r="A302" s="118"/>
      <c r="B302" s="14" t="s">
        <v>292</v>
      </c>
      <c r="C302" s="15">
        <v>3704561230</v>
      </c>
      <c r="D302" s="16" t="s">
        <v>327</v>
      </c>
      <c r="E302" s="17" t="s">
        <v>324</v>
      </c>
      <c r="F302" s="18" t="s">
        <v>276</v>
      </c>
      <c r="G302" s="63">
        <v>2147.3000000000002</v>
      </c>
      <c r="H302" s="63">
        <v>2147.3000000000002</v>
      </c>
      <c r="I302" s="63">
        <v>2399.91</v>
      </c>
      <c r="J302" s="20">
        <f t="shared" si="58"/>
        <v>100</v>
      </c>
      <c r="K302" s="20">
        <f t="shared" si="59"/>
        <v>111.76407581614119</v>
      </c>
      <c r="L302" s="63">
        <v>2576.7600000000002</v>
      </c>
      <c r="M302" s="63">
        <v>2576.7600000000002</v>
      </c>
      <c r="N302" s="63">
        <v>2879.89</v>
      </c>
      <c r="O302" s="20">
        <f t="shared" si="56"/>
        <v>100</v>
      </c>
      <c r="P302" s="20">
        <f t="shared" si="57"/>
        <v>111.76399819928902</v>
      </c>
      <c r="Q302" s="116"/>
    </row>
    <row r="303" spans="1:17" x14ac:dyDescent="0.2">
      <c r="A303" s="118"/>
      <c r="B303" s="22" t="s">
        <v>95</v>
      </c>
      <c r="C303" s="15">
        <v>3704005258</v>
      </c>
      <c r="D303" s="16"/>
      <c r="E303" s="17"/>
      <c r="F303" s="18"/>
      <c r="G303" s="63"/>
      <c r="H303" s="19"/>
      <c r="I303" s="19"/>
      <c r="J303" s="64" t="str">
        <f t="shared" si="58"/>
        <v/>
      </c>
      <c r="K303" s="64" t="str">
        <f t="shared" si="59"/>
        <v/>
      </c>
      <c r="L303" s="64"/>
      <c r="M303" s="64"/>
      <c r="N303" s="64"/>
      <c r="O303" s="64" t="str">
        <f t="shared" si="56"/>
        <v/>
      </c>
      <c r="P303" s="64" t="str">
        <f t="shared" si="57"/>
        <v/>
      </c>
      <c r="Q303" s="116" t="s">
        <v>488</v>
      </c>
    </row>
    <row r="304" spans="1:17" x14ac:dyDescent="0.2">
      <c r="A304" s="118"/>
      <c r="B304" s="14" t="s">
        <v>58</v>
      </c>
      <c r="C304" s="15">
        <v>3704005258</v>
      </c>
      <c r="D304" s="16" t="s">
        <v>327</v>
      </c>
      <c r="E304" s="17" t="s">
        <v>324</v>
      </c>
      <c r="F304" s="18" t="s">
        <v>276</v>
      </c>
      <c r="G304" s="63">
        <v>2672.23</v>
      </c>
      <c r="H304" s="63">
        <v>2672.23</v>
      </c>
      <c r="I304" s="63">
        <v>3002.62</v>
      </c>
      <c r="J304" s="20">
        <f t="shared" si="58"/>
        <v>100</v>
      </c>
      <c r="K304" s="20">
        <f t="shared" si="59"/>
        <v>112.36383095766456</v>
      </c>
      <c r="L304" s="63">
        <v>3002.24</v>
      </c>
      <c r="M304" s="63">
        <v>3002.24</v>
      </c>
      <c r="N304" s="63">
        <v>3413.55</v>
      </c>
      <c r="O304" s="20">
        <f t="shared" si="56"/>
        <v>100</v>
      </c>
      <c r="P304" s="20">
        <f t="shared" si="57"/>
        <v>113.70010392240462</v>
      </c>
      <c r="Q304" s="116"/>
    </row>
    <row r="305" spans="1:17" ht="47.25" x14ac:dyDescent="0.2">
      <c r="A305" s="118"/>
      <c r="B305" s="14" t="s">
        <v>293</v>
      </c>
      <c r="C305" s="15">
        <v>3704005258</v>
      </c>
      <c r="D305" s="16" t="s">
        <v>327</v>
      </c>
      <c r="E305" s="17" t="s">
        <v>324</v>
      </c>
      <c r="F305" s="18" t="s">
        <v>139</v>
      </c>
      <c r="G305" s="63">
        <v>584.29999999999995</v>
      </c>
      <c r="H305" s="63">
        <v>584.29999999999995</v>
      </c>
      <c r="I305" s="63">
        <v>655.54</v>
      </c>
      <c r="J305" s="20">
        <f t="shared" si="58"/>
        <v>100</v>
      </c>
      <c r="K305" s="20">
        <f t="shared" si="59"/>
        <v>112.19236693479377</v>
      </c>
      <c r="L305" s="20" t="s">
        <v>88</v>
      </c>
      <c r="M305" s="20" t="s">
        <v>88</v>
      </c>
      <c r="N305" s="20" t="s">
        <v>88</v>
      </c>
      <c r="O305" s="20" t="str">
        <f t="shared" si="56"/>
        <v/>
      </c>
      <c r="P305" s="20" t="str">
        <f t="shared" si="57"/>
        <v/>
      </c>
      <c r="Q305" s="116"/>
    </row>
    <row r="306" spans="1:17" x14ac:dyDescent="0.2">
      <c r="A306" s="118"/>
      <c r="B306" s="22" t="s">
        <v>195</v>
      </c>
      <c r="C306" s="15">
        <v>3704561336</v>
      </c>
      <c r="D306" s="16"/>
      <c r="E306" s="17"/>
      <c r="F306" s="18"/>
      <c r="G306" s="63"/>
      <c r="H306" s="19"/>
      <c r="I306" s="19"/>
      <c r="J306" s="64" t="str">
        <f t="shared" si="58"/>
        <v/>
      </c>
      <c r="K306" s="64" t="str">
        <f t="shared" si="59"/>
        <v/>
      </c>
      <c r="L306" s="64"/>
      <c r="M306" s="64"/>
      <c r="N306" s="64"/>
      <c r="O306" s="64" t="str">
        <f t="shared" si="56"/>
        <v/>
      </c>
      <c r="P306" s="64" t="str">
        <f t="shared" si="57"/>
        <v/>
      </c>
      <c r="Q306" s="116" t="s">
        <v>423</v>
      </c>
    </row>
    <row r="307" spans="1:17" ht="31.5" x14ac:dyDescent="0.2">
      <c r="A307" s="118"/>
      <c r="B307" s="14" t="s">
        <v>55</v>
      </c>
      <c r="C307" s="15">
        <v>3704561336</v>
      </c>
      <c r="D307" s="16" t="s">
        <v>332</v>
      </c>
      <c r="E307" s="17" t="s">
        <v>324</v>
      </c>
      <c r="F307" s="18" t="s">
        <v>138</v>
      </c>
      <c r="G307" s="63">
        <v>2767.77</v>
      </c>
      <c r="H307" s="63">
        <v>2716.56</v>
      </c>
      <c r="I307" s="63">
        <v>2716.56</v>
      </c>
      <c r="J307" s="20">
        <f t="shared" si="58"/>
        <v>98.149774005788046</v>
      </c>
      <c r="K307" s="20">
        <f t="shared" si="59"/>
        <v>100</v>
      </c>
      <c r="L307" s="20" t="s">
        <v>88</v>
      </c>
      <c r="M307" s="20" t="s">
        <v>88</v>
      </c>
      <c r="N307" s="20" t="s">
        <v>88</v>
      </c>
      <c r="O307" s="20" t="str">
        <f t="shared" si="56"/>
        <v/>
      </c>
      <c r="P307" s="20" t="str">
        <f t="shared" si="57"/>
        <v/>
      </c>
      <c r="Q307" s="116"/>
    </row>
    <row r="308" spans="1:17" x14ac:dyDescent="0.2">
      <c r="A308" s="118"/>
      <c r="B308" s="14" t="s">
        <v>61</v>
      </c>
      <c r="C308" s="15">
        <v>3704561336</v>
      </c>
      <c r="D308" s="16" t="s">
        <v>332</v>
      </c>
      <c r="E308" s="17" t="s">
        <v>324</v>
      </c>
      <c r="F308" s="18" t="s">
        <v>138</v>
      </c>
      <c r="G308" s="63">
        <v>3264.76</v>
      </c>
      <c r="H308" s="63">
        <v>3264.76</v>
      </c>
      <c r="I308" s="63">
        <v>3914.01</v>
      </c>
      <c r="J308" s="20">
        <f t="shared" si="58"/>
        <v>100</v>
      </c>
      <c r="K308" s="20">
        <f t="shared" si="59"/>
        <v>119.88660728506844</v>
      </c>
      <c r="L308" s="63">
        <v>3002.24</v>
      </c>
      <c r="M308" s="63">
        <v>3002.24</v>
      </c>
      <c r="N308" s="63">
        <v>3413.55</v>
      </c>
      <c r="O308" s="20">
        <f t="shared" si="56"/>
        <v>100</v>
      </c>
      <c r="P308" s="20">
        <f t="shared" si="57"/>
        <v>113.70010392240462</v>
      </c>
      <c r="Q308" s="116"/>
    </row>
    <row r="309" spans="1:17" x14ac:dyDescent="0.2">
      <c r="A309" s="118"/>
      <c r="B309" s="22" t="s">
        <v>153</v>
      </c>
      <c r="C309" s="65">
        <v>3704000764</v>
      </c>
      <c r="D309" s="16"/>
      <c r="E309" s="17"/>
      <c r="F309" s="18"/>
      <c r="G309" s="63"/>
      <c r="H309" s="63"/>
      <c r="I309" s="63"/>
      <c r="J309" s="20"/>
      <c r="K309" s="20"/>
      <c r="L309" s="63"/>
      <c r="M309" s="63"/>
      <c r="N309" s="63"/>
      <c r="O309" s="20"/>
      <c r="P309" s="20"/>
      <c r="Q309" s="21"/>
    </row>
    <row r="310" spans="1:17" ht="47.25" x14ac:dyDescent="0.2">
      <c r="A310" s="118"/>
      <c r="B310" s="14" t="s">
        <v>425</v>
      </c>
      <c r="C310" s="15">
        <v>3704000764</v>
      </c>
      <c r="D310" s="16" t="s">
        <v>370</v>
      </c>
      <c r="E310" s="17" t="s">
        <v>324</v>
      </c>
      <c r="F310" s="18" t="s">
        <v>138</v>
      </c>
      <c r="G310" s="63" t="s">
        <v>88</v>
      </c>
      <c r="H310" s="63">
        <v>640.73</v>
      </c>
      <c r="I310" s="63">
        <v>640.73</v>
      </c>
      <c r="J310" s="20"/>
      <c r="K310" s="20"/>
      <c r="L310" s="20" t="s">
        <v>88</v>
      </c>
      <c r="M310" s="20" t="s">
        <v>88</v>
      </c>
      <c r="N310" s="20" t="s">
        <v>88</v>
      </c>
      <c r="O310" s="20"/>
      <c r="P310" s="20"/>
      <c r="Q310" s="21" t="s">
        <v>424</v>
      </c>
    </row>
    <row r="311" spans="1:17" ht="30" x14ac:dyDescent="0.2">
      <c r="A311" s="118"/>
      <c r="B311" s="22" t="s">
        <v>272</v>
      </c>
      <c r="C311" s="15">
        <v>3702167447</v>
      </c>
      <c r="D311" s="16" t="s">
        <v>334</v>
      </c>
      <c r="E311" s="17" t="s">
        <v>324</v>
      </c>
      <c r="F311" s="18" t="s">
        <v>138</v>
      </c>
      <c r="G311" s="63">
        <v>3075.1</v>
      </c>
      <c r="H311" s="63">
        <v>3075.1</v>
      </c>
      <c r="I311" s="63">
        <v>3498.65</v>
      </c>
      <c r="J311" s="20">
        <f t="shared" ref="J311:J341" si="60">IFERROR(H311/G311*100,"")</f>
        <v>100</v>
      </c>
      <c r="K311" s="20">
        <f t="shared" ref="K311:K341" si="61">IFERROR(I311/H311*100,"")</f>
        <v>113.77353581997333</v>
      </c>
      <c r="L311" s="19">
        <v>2910.15</v>
      </c>
      <c r="M311" s="63">
        <v>2910.15</v>
      </c>
      <c r="N311" s="63">
        <v>3308.84</v>
      </c>
      <c r="O311" s="20">
        <f t="shared" ref="O311:O341" si="62">IFERROR(M311/L311*100,"")</f>
        <v>100</v>
      </c>
      <c r="P311" s="20">
        <f t="shared" ref="P311:P341" si="63">IFERROR(N311/M311*100,"")</f>
        <v>113.69998110063055</v>
      </c>
      <c r="Q311" s="21" t="s">
        <v>460</v>
      </c>
    </row>
    <row r="312" spans="1:17" ht="30" x14ac:dyDescent="0.2">
      <c r="A312" s="118"/>
      <c r="B312" s="22" t="s">
        <v>111</v>
      </c>
      <c r="C312" s="65">
        <v>7729314745</v>
      </c>
      <c r="D312" s="16" t="s">
        <v>323</v>
      </c>
      <c r="E312" s="17" t="s">
        <v>324</v>
      </c>
      <c r="F312" s="18" t="s">
        <v>139</v>
      </c>
      <c r="G312" s="63">
        <v>4162.4799999999996</v>
      </c>
      <c r="H312" s="63">
        <v>4162.4799999999996</v>
      </c>
      <c r="I312" s="63">
        <v>4232.37</v>
      </c>
      <c r="J312" s="20">
        <f t="shared" si="60"/>
        <v>100</v>
      </c>
      <c r="K312" s="20">
        <f t="shared" si="61"/>
        <v>101.67904710653266</v>
      </c>
      <c r="L312" s="20" t="s">
        <v>88</v>
      </c>
      <c r="M312" s="20" t="s">
        <v>88</v>
      </c>
      <c r="N312" s="20" t="s">
        <v>88</v>
      </c>
      <c r="O312" s="20" t="str">
        <f t="shared" si="62"/>
        <v/>
      </c>
      <c r="P312" s="20" t="str">
        <f t="shared" si="63"/>
        <v/>
      </c>
      <c r="Q312" s="21" t="s">
        <v>519</v>
      </c>
    </row>
    <row r="313" spans="1:17" ht="30.75" thickBot="1" x14ac:dyDescent="0.25">
      <c r="A313" s="119"/>
      <c r="B313" s="41" t="s">
        <v>264</v>
      </c>
      <c r="C313" s="71">
        <v>3711050614</v>
      </c>
      <c r="D313" s="26" t="s">
        <v>334</v>
      </c>
      <c r="E313" s="27" t="s">
        <v>324</v>
      </c>
      <c r="F313" s="28" t="s">
        <v>138</v>
      </c>
      <c r="G313" s="42">
        <v>2491.38</v>
      </c>
      <c r="H313" s="29">
        <v>2491.38</v>
      </c>
      <c r="I313" s="29">
        <v>2880</v>
      </c>
      <c r="J313" s="30">
        <f t="shared" si="60"/>
        <v>100</v>
      </c>
      <c r="K313" s="30">
        <f t="shared" si="61"/>
        <v>115.59858391734701</v>
      </c>
      <c r="L313" s="29">
        <v>2402.06</v>
      </c>
      <c r="M313" s="29">
        <v>2402.06</v>
      </c>
      <c r="N313" s="29">
        <v>2731.14</v>
      </c>
      <c r="O313" s="30">
        <f t="shared" si="62"/>
        <v>100</v>
      </c>
      <c r="P313" s="30">
        <f t="shared" si="63"/>
        <v>113.69990757932773</v>
      </c>
      <c r="Q313" s="31" t="s">
        <v>468</v>
      </c>
    </row>
    <row r="314" spans="1:17" x14ac:dyDescent="0.2">
      <c r="A314" s="117" t="s">
        <v>49</v>
      </c>
      <c r="B314" s="6" t="s">
        <v>114</v>
      </c>
      <c r="C314" s="7">
        <v>3705066140</v>
      </c>
      <c r="D314" s="8"/>
      <c r="E314" s="43"/>
      <c r="F314" s="10"/>
      <c r="G314" s="11"/>
      <c r="H314" s="11"/>
      <c r="I314" s="11"/>
      <c r="J314" s="12" t="str">
        <f t="shared" si="60"/>
        <v/>
      </c>
      <c r="K314" s="12" t="str">
        <f t="shared" si="61"/>
        <v/>
      </c>
      <c r="L314" s="12"/>
      <c r="M314" s="12"/>
      <c r="N314" s="12"/>
      <c r="O314" s="12" t="str">
        <f t="shared" si="62"/>
        <v/>
      </c>
      <c r="P314" s="12" t="str">
        <f t="shared" si="63"/>
        <v/>
      </c>
      <c r="Q314" s="98"/>
    </row>
    <row r="315" spans="1:17" ht="31.5" x14ac:dyDescent="0.2">
      <c r="A315" s="118"/>
      <c r="B315" s="14" t="s">
        <v>122</v>
      </c>
      <c r="C315" s="15">
        <v>3705066140</v>
      </c>
      <c r="D315" s="16" t="s">
        <v>327</v>
      </c>
      <c r="E315" s="17" t="s">
        <v>324</v>
      </c>
      <c r="F315" s="18" t="s">
        <v>276</v>
      </c>
      <c r="G315" s="19">
        <v>2399.21</v>
      </c>
      <c r="H315" s="19">
        <v>2399.21</v>
      </c>
      <c r="I315" s="19">
        <v>2399.21</v>
      </c>
      <c r="J315" s="20">
        <f t="shared" si="60"/>
        <v>100</v>
      </c>
      <c r="K315" s="20">
        <f t="shared" si="61"/>
        <v>100</v>
      </c>
      <c r="L315" s="19">
        <v>2879.05</v>
      </c>
      <c r="M315" s="19">
        <v>2879.05</v>
      </c>
      <c r="N315" s="19">
        <v>2879.05</v>
      </c>
      <c r="O315" s="20">
        <f t="shared" si="62"/>
        <v>100</v>
      </c>
      <c r="P315" s="20">
        <f t="shared" si="63"/>
        <v>100</v>
      </c>
      <c r="Q315" s="21" t="s">
        <v>443</v>
      </c>
    </row>
    <row r="316" spans="1:17" x14ac:dyDescent="0.2">
      <c r="A316" s="118"/>
      <c r="B316" s="14" t="s">
        <v>87</v>
      </c>
      <c r="C316" s="15">
        <v>3705066140</v>
      </c>
      <c r="D316" s="16" t="s">
        <v>323</v>
      </c>
      <c r="E316" s="17" t="s">
        <v>324</v>
      </c>
      <c r="F316" s="18" t="s">
        <v>276</v>
      </c>
      <c r="G316" s="19">
        <v>2027.39</v>
      </c>
      <c r="H316" s="19">
        <v>1966.1</v>
      </c>
      <c r="I316" s="19">
        <v>1966.1</v>
      </c>
      <c r="J316" s="20">
        <f t="shared" si="60"/>
        <v>96.976901336200726</v>
      </c>
      <c r="K316" s="20">
        <f t="shared" si="61"/>
        <v>100</v>
      </c>
      <c r="L316" s="19">
        <v>2432.87</v>
      </c>
      <c r="M316" s="19">
        <v>2359.3200000000002</v>
      </c>
      <c r="N316" s="19">
        <v>2359.3200000000002</v>
      </c>
      <c r="O316" s="20">
        <f t="shared" si="62"/>
        <v>96.976821613978558</v>
      </c>
      <c r="P316" s="20">
        <f t="shared" si="63"/>
        <v>100</v>
      </c>
      <c r="Q316" s="21" t="s">
        <v>444</v>
      </c>
    </row>
    <row r="317" spans="1:17" ht="31.5" x14ac:dyDescent="0.2">
      <c r="A317" s="118"/>
      <c r="B317" s="59" t="s">
        <v>196</v>
      </c>
      <c r="C317" s="88">
        <v>7704799174</v>
      </c>
      <c r="D317" s="16" t="s">
        <v>327</v>
      </c>
      <c r="E317" s="17" t="s">
        <v>324</v>
      </c>
      <c r="F317" s="18" t="s">
        <v>138</v>
      </c>
      <c r="G317" s="63">
        <v>2048.44</v>
      </c>
      <c r="H317" s="19">
        <v>2048.44</v>
      </c>
      <c r="I317" s="19">
        <v>2423.9899999999998</v>
      </c>
      <c r="J317" s="20">
        <f t="shared" si="60"/>
        <v>100</v>
      </c>
      <c r="K317" s="20">
        <f t="shared" si="61"/>
        <v>118.33346351369822</v>
      </c>
      <c r="L317" s="20" t="s">
        <v>88</v>
      </c>
      <c r="M317" s="20" t="s">
        <v>88</v>
      </c>
      <c r="N317" s="20" t="s">
        <v>88</v>
      </c>
      <c r="O317" s="20" t="str">
        <f t="shared" si="62"/>
        <v/>
      </c>
      <c r="P317" s="20" t="str">
        <f t="shared" si="63"/>
        <v/>
      </c>
      <c r="Q317" s="21" t="s">
        <v>504</v>
      </c>
    </row>
    <row r="318" spans="1:17" x14ac:dyDescent="0.2">
      <c r="A318" s="118"/>
      <c r="B318" s="22" t="s">
        <v>48</v>
      </c>
      <c r="C318" s="15">
        <v>3706008060</v>
      </c>
      <c r="D318" s="16" t="s">
        <v>327</v>
      </c>
      <c r="E318" s="17" t="s">
        <v>324</v>
      </c>
      <c r="F318" s="18" t="s">
        <v>139</v>
      </c>
      <c r="G318" s="19">
        <v>1469.44</v>
      </c>
      <c r="H318" s="19">
        <v>1469.44</v>
      </c>
      <c r="I318" s="19">
        <v>1673.59</v>
      </c>
      <c r="J318" s="20">
        <f t="shared" si="60"/>
        <v>100</v>
      </c>
      <c r="K318" s="20">
        <f t="shared" si="61"/>
        <v>113.89304769163762</v>
      </c>
      <c r="L318" s="20" t="s">
        <v>88</v>
      </c>
      <c r="M318" s="20" t="s">
        <v>88</v>
      </c>
      <c r="N318" s="20" t="s">
        <v>88</v>
      </c>
      <c r="O318" s="20" t="str">
        <f t="shared" si="62"/>
        <v/>
      </c>
      <c r="P318" s="20" t="str">
        <f t="shared" si="63"/>
        <v/>
      </c>
      <c r="Q318" s="21" t="s">
        <v>397</v>
      </c>
    </row>
    <row r="319" spans="1:17" ht="31.5" x14ac:dyDescent="0.2">
      <c r="A319" s="118"/>
      <c r="B319" s="22" t="s">
        <v>197</v>
      </c>
      <c r="C319" s="15">
        <v>3705062837</v>
      </c>
      <c r="D319" s="16" t="s">
        <v>327</v>
      </c>
      <c r="E319" s="17" t="s">
        <v>324</v>
      </c>
      <c r="F319" s="18" t="s">
        <v>138</v>
      </c>
      <c r="G319" s="19">
        <v>5667.07</v>
      </c>
      <c r="H319" s="19">
        <v>5301.48</v>
      </c>
      <c r="I319" s="19">
        <v>5422.71</v>
      </c>
      <c r="J319" s="20">
        <f t="shared" si="60"/>
        <v>93.548870933304158</v>
      </c>
      <c r="K319" s="20">
        <f t="shared" si="61"/>
        <v>102.28671993481066</v>
      </c>
      <c r="L319" s="19">
        <v>2683.46</v>
      </c>
      <c r="M319" s="19">
        <v>2683.46</v>
      </c>
      <c r="N319" s="19">
        <v>3051.09</v>
      </c>
      <c r="O319" s="20">
        <f t="shared" si="62"/>
        <v>100</v>
      </c>
      <c r="P319" s="20">
        <f t="shared" si="63"/>
        <v>113.69985019340703</v>
      </c>
      <c r="Q319" s="21" t="s">
        <v>482</v>
      </c>
    </row>
    <row r="320" spans="1:17" x14ac:dyDescent="0.2">
      <c r="A320" s="118"/>
      <c r="B320" s="22" t="s">
        <v>32</v>
      </c>
      <c r="C320" s="15">
        <v>3730001965</v>
      </c>
      <c r="D320" s="16"/>
      <c r="E320" s="17"/>
      <c r="F320" s="18"/>
      <c r="G320" s="19"/>
      <c r="H320" s="19"/>
      <c r="I320" s="19"/>
      <c r="J320" s="20" t="str">
        <f t="shared" si="60"/>
        <v/>
      </c>
      <c r="K320" s="20" t="str">
        <f t="shared" si="61"/>
        <v/>
      </c>
      <c r="L320" s="20"/>
      <c r="M320" s="20"/>
      <c r="N320" s="20"/>
      <c r="O320" s="20" t="str">
        <f t="shared" si="62"/>
        <v/>
      </c>
      <c r="P320" s="20" t="str">
        <f t="shared" si="63"/>
        <v/>
      </c>
      <c r="Q320" s="116" t="s">
        <v>360</v>
      </c>
    </row>
    <row r="321" spans="1:17" x14ac:dyDescent="0.2">
      <c r="A321" s="118"/>
      <c r="B321" s="14" t="s">
        <v>233</v>
      </c>
      <c r="C321" s="15">
        <v>3730001965</v>
      </c>
      <c r="D321" s="16" t="s">
        <v>327</v>
      </c>
      <c r="E321" s="17" t="s">
        <v>324</v>
      </c>
      <c r="F321" s="18" t="s">
        <v>139</v>
      </c>
      <c r="G321" s="19">
        <v>1386.5</v>
      </c>
      <c r="H321" s="19">
        <v>1386.5</v>
      </c>
      <c r="I321" s="19">
        <v>1440.52</v>
      </c>
      <c r="J321" s="20">
        <f t="shared" si="60"/>
        <v>100</v>
      </c>
      <c r="K321" s="20">
        <f t="shared" si="61"/>
        <v>103.89614136314461</v>
      </c>
      <c r="L321" s="20" t="s">
        <v>88</v>
      </c>
      <c r="M321" s="20" t="s">
        <v>88</v>
      </c>
      <c r="N321" s="20" t="s">
        <v>88</v>
      </c>
      <c r="O321" s="20" t="str">
        <f t="shared" si="62"/>
        <v/>
      </c>
      <c r="P321" s="20" t="str">
        <f t="shared" si="63"/>
        <v/>
      </c>
      <c r="Q321" s="116"/>
    </row>
    <row r="322" spans="1:17" x14ac:dyDescent="0.2">
      <c r="A322" s="118"/>
      <c r="B322" s="14" t="s">
        <v>234</v>
      </c>
      <c r="C322" s="15">
        <v>3730001965</v>
      </c>
      <c r="D322" s="16" t="s">
        <v>327</v>
      </c>
      <c r="E322" s="17" t="s">
        <v>324</v>
      </c>
      <c r="F322" s="18" t="s">
        <v>139</v>
      </c>
      <c r="G322" s="19">
        <v>1571.4</v>
      </c>
      <c r="H322" s="19">
        <v>1194.19</v>
      </c>
      <c r="I322" s="19">
        <v>1296.6400000000001</v>
      </c>
      <c r="J322" s="20">
        <f t="shared" si="60"/>
        <v>75.995290823469517</v>
      </c>
      <c r="K322" s="20">
        <f t="shared" si="61"/>
        <v>108.57903683668428</v>
      </c>
      <c r="L322" s="20" t="s">
        <v>88</v>
      </c>
      <c r="M322" s="20" t="s">
        <v>88</v>
      </c>
      <c r="N322" s="20" t="s">
        <v>88</v>
      </c>
      <c r="O322" s="20" t="str">
        <f t="shared" si="62"/>
        <v/>
      </c>
      <c r="P322" s="20" t="str">
        <f t="shared" si="63"/>
        <v/>
      </c>
      <c r="Q322" s="116"/>
    </row>
    <row r="323" spans="1:17" ht="16.5" thickBot="1" x14ac:dyDescent="0.25">
      <c r="A323" s="119"/>
      <c r="B323" s="24" t="s">
        <v>87</v>
      </c>
      <c r="C323" s="25">
        <v>3730001965</v>
      </c>
      <c r="D323" s="26" t="s">
        <v>327</v>
      </c>
      <c r="E323" s="27" t="s">
        <v>324</v>
      </c>
      <c r="F323" s="28" t="s">
        <v>139</v>
      </c>
      <c r="G323" s="29">
        <v>1692.38</v>
      </c>
      <c r="H323" s="29">
        <v>1596.45</v>
      </c>
      <c r="I323" s="29">
        <v>1697.04</v>
      </c>
      <c r="J323" s="30">
        <f t="shared" si="60"/>
        <v>94.331651283990595</v>
      </c>
      <c r="K323" s="30">
        <f t="shared" si="61"/>
        <v>106.30085502208024</v>
      </c>
      <c r="L323" s="30" t="s">
        <v>88</v>
      </c>
      <c r="M323" s="30" t="s">
        <v>88</v>
      </c>
      <c r="N323" s="30" t="s">
        <v>88</v>
      </c>
      <c r="O323" s="30" t="str">
        <f t="shared" si="62"/>
        <v/>
      </c>
      <c r="P323" s="30" t="str">
        <f t="shared" si="63"/>
        <v/>
      </c>
      <c r="Q323" s="129"/>
    </row>
    <row r="324" spans="1:17" ht="31.5" x14ac:dyDescent="0.2">
      <c r="A324" s="117" t="s">
        <v>28</v>
      </c>
      <c r="B324" s="6" t="s">
        <v>199</v>
      </c>
      <c r="C324" s="67">
        <v>3706019048</v>
      </c>
      <c r="D324" s="8"/>
      <c r="E324" s="43"/>
      <c r="F324" s="10"/>
      <c r="G324" s="11"/>
      <c r="H324" s="11"/>
      <c r="I324" s="11"/>
      <c r="J324" s="12" t="str">
        <f t="shared" si="60"/>
        <v/>
      </c>
      <c r="K324" s="12" t="str">
        <f t="shared" si="61"/>
        <v/>
      </c>
      <c r="L324" s="12"/>
      <c r="M324" s="12"/>
      <c r="N324" s="12"/>
      <c r="O324" s="12" t="str">
        <f t="shared" si="62"/>
        <v/>
      </c>
      <c r="P324" s="12" t="str">
        <f t="shared" si="63"/>
        <v/>
      </c>
      <c r="Q324" s="13"/>
    </row>
    <row r="325" spans="1:17" ht="31.5" x14ac:dyDescent="0.2">
      <c r="A325" s="118"/>
      <c r="B325" s="14" t="s">
        <v>86</v>
      </c>
      <c r="C325" s="65">
        <v>3706019048</v>
      </c>
      <c r="D325" s="16" t="s">
        <v>327</v>
      </c>
      <c r="E325" s="17" t="s">
        <v>324</v>
      </c>
      <c r="F325" s="18" t="s">
        <v>138</v>
      </c>
      <c r="G325" s="19">
        <v>2120.84</v>
      </c>
      <c r="H325" s="19" t="s">
        <v>389</v>
      </c>
      <c r="I325" s="19" t="s">
        <v>390</v>
      </c>
      <c r="J325" s="20" t="str">
        <f t="shared" si="60"/>
        <v/>
      </c>
      <c r="K325" s="20" t="str">
        <f t="shared" si="61"/>
        <v/>
      </c>
      <c r="L325" s="20" t="s">
        <v>88</v>
      </c>
      <c r="M325" s="20" t="s">
        <v>88</v>
      </c>
      <c r="N325" s="20" t="s">
        <v>88</v>
      </c>
      <c r="O325" s="20" t="str">
        <f t="shared" si="62"/>
        <v/>
      </c>
      <c r="P325" s="20" t="str">
        <f t="shared" si="63"/>
        <v/>
      </c>
      <c r="Q325" s="116" t="s">
        <v>493</v>
      </c>
    </row>
    <row r="326" spans="1:17" x14ac:dyDescent="0.2">
      <c r="A326" s="118"/>
      <c r="B326" s="14" t="s">
        <v>123</v>
      </c>
      <c r="C326" s="65">
        <v>3706019048</v>
      </c>
      <c r="D326" s="16" t="s">
        <v>327</v>
      </c>
      <c r="E326" s="17" t="s">
        <v>324</v>
      </c>
      <c r="F326" s="18" t="s">
        <v>138</v>
      </c>
      <c r="G326" s="19">
        <v>2120.84</v>
      </c>
      <c r="H326" s="19">
        <v>2120.84</v>
      </c>
      <c r="I326" s="19">
        <v>2625.91</v>
      </c>
      <c r="J326" s="20">
        <f t="shared" si="60"/>
        <v>100</v>
      </c>
      <c r="K326" s="20">
        <f t="shared" si="61"/>
        <v>123.81462062201767</v>
      </c>
      <c r="L326" s="19">
        <v>2120.84</v>
      </c>
      <c r="M326" s="19">
        <v>2120.84</v>
      </c>
      <c r="N326" s="19">
        <v>2411.4</v>
      </c>
      <c r="O326" s="20">
        <f t="shared" si="62"/>
        <v>100</v>
      </c>
      <c r="P326" s="20">
        <f t="shared" si="63"/>
        <v>113.70023198355368</v>
      </c>
      <c r="Q326" s="116"/>
    </row>
    <row r="327" spans="1:17" ht="30" x14ac:dyDescent="0.2">
      <c r="A327" s="118"/>
      <c r="B327" s="14" t="s">
        <v>109</v>
      </c>
      <c r="C327" s="65">
        <v>3706019048</v>
      </c>
      <c r="D327" s="16" t="s">
        <v>340</v>
      </c>
      <c r="E327" s="17" t="s">
        <v>324</v>
      </c>
      <c r="F327" s="18" t="s">
        <v>138</v>
      </c>
      <c r="G327" s="19">
        <v>3358.85</v>
      </c>
      <c r="H327" s="19">
        <v>3358.85</v>
      </c>
      <c r="I327" s="19">
        <v>3917.17</v>
      </c>
      <c r="J327" s="20">
        <f t="shared" si="60"/>
        <v>100</v>
      </c>
      <c r="K327" s="20">
        <f t="shared" si="61"/>
        <v>116.62235586584696</v>
      </c>
      <c r="L327" s="19">
        <v>2761.05</v>
      </c>
      <c r="M327" s="19">
        <v>2761.05</v>
      </c>
      <c r="N327" s="19">
        <v>3139.31</v>
      </c>
      <c r="O327" s="20">
        <f t="shared" si="62"/>
        <v>100</v>
      </c>
      <c r="P327" s="20">
        <f t="shared" si="63"/>
        <v>113.69986056029408</v>
      </c>
      <c r="Q327" s="21" t="s">
        <v>476</v>
      </c>
    </row>
    <row r="328" spans="1:17" x14ac:dyDescent="0.2">
      <c r="A328" s="118"/>
      <c r="B328" s="14" t="s">
        <v>50</v>
      </c>
      <c r="C328" s="65">
        <v>3706019048</v>
      </c>
      <c r="D328" s="16" t="s">
        <v>327</v>
      </c>
      <c r="E328" s="17" t="s">
        <v>324</v>
      </c>
      <c r="F328" s="18" t="s">
        <v>138</v>
      </c>
      <c r="G328" s="19">
        <v>10888.25</v>
      </c>
      <c r="H328" s="19">
        <v>10888.25</v>
      </c>
      <c r="I328" s="19">
        <v>14806.63</v>
      </c>
      <c r="J328" s="20">
        <f t="shared" si="60"/>
        <v>100</v>
      </c>
      <c r="K328" s="20">
        <f t="shared" si="61"/>
        <v>135.98723394484878</v>
      </c>
      <c r="L328" s="19">
        <v>3289.5</v>
      </c>
      <c r="M328" s="19">
        <v>3289.5</v>
      </c>
      <c r="N328" s="19">
        <v>3486.57</v>
      </c>
      <c r="O328" s="20">
        <f t="shared" si="62"/>
        <v>100</v>
      </c>
      <c r="P328" s="20">
        <f t="shared" si="63"/>
        <v>105.99088007295943</v>
      </c>
      <c r="Q328" s="116" t="s">
        <v>362</v>
      </c>
    </row>
    <row r="329" spans="1:17" x14ac:dyDescent="0.2">
      <c r="A329" s="118"/>
      <c r="B329" s="14" t="s">
        <v>51</v>
      </c>
      <c r="C329" s="65">
        <v>3706019048</v>
      </c>
      <c r="D329" s="16" t="s">
        <v>327</v>
      </c>
      <c r="E329" s="17" t="s">
        <v>324</v>
      </c>
      <c r="F329" s="18" t="s">
        <v>138</v>
      </c>
      <c r="G329" s="19">
        <v>6291.66</v>
      </c>
      <c r="H329" s="19">
        <v>6291.66</v>
      </c>
      <c r="I329" s="19">
        <v>9309.35</v>
      </c>
      <c r="J329" s="20">
        <f t="shared" si="60"/>
        <v>100</v>
      </c>
      <c r="K329" s="20">
        <f t="shared" si="61"/>
        <v>147.96333559028938</v>
      </c>
      <c r="L329" s="19">
        <v>3289.5</v>
      </c>
      <c r="M329" s="19">
        <v>3289.5</v>
      </c>
      <c r="N329" s="19">
        <v>3486.57</v>
      </c>
      <c r="O329" s="20">
        <f t="shared" si="62"/>
        <v>100</v>
      </c>
      <c r="P329" s="20">
        <f t="shared" si="63"/>
        <v>105.99088007295943</v>
      </c>
      <c r="Q329" s="116"/>
    </row>
    <row r="330" spans="1:17" x14ac:dyDescent="0.2">
      <c r="A330" s="118"/>
      <c r="B330" s="14" t="s">
        <v>52</v>
      </c>
      <c r="C330" s="65">
        <v>3706019048</v>
      </c>
      <c r="D330" s="16" t="s">
        <v>327</v>
      </c>
      <c r="E330" s="17" t="s">
        <v>324</v>
      </c>
      <c r="F330" s="18" t="s">
        <v>138</v>
      </c>
      <c r="G330" s="19">
        <v>12112.36</v>
      </c>
      <c r="H330" s="19">
        <v>12112.36</v>
      </c>
      <c r="I330" s="19">
        <v>14620.27</v>
      </c>
      <c r="J330" s="20">
        <f t="shared" si="60"/>
        <v>100</v>
      </c>
      <c r="K330" s="20">
        <f t="shared" si="61"/>
        <v>120.70537863801934</v>
      </c>
      <c r="L330" s="19">
        <v>3289.5</v>
      </c>
      <c r="M330" s="19">
        <v>3289.5</v>
      </c>
      <c r="N330" s="19">
        <v>3486.57</v>
      </c>
      <c r="O330" s="20">
        <f t="shared" si="62"/>
        <v>100</v>
      </c>
      <c r="P330" s="20">
        <f t="shared" si="63"/>
        <v>105.99088007295943</v>
      </c>
      <c r="Q330" s="116"/>
    </row>
    <row r="331" spans="1:17" x14ac:dyDescent="0.2">
      <c r="A331" s="118"/>
      <c r="B331" s="14" t="s">
        <v>56</v>
      </c>
      <c r="C331" s="65">
        <v>3706019048</v>
      </c>
      <c r="D331" s="16" t="s">
        <v>327</v>
      </c>
      <c r="E331" s="17" t="s">
        <v>324</v>
      </c>
      <c r="F331" s="18" t="s">
        <v>138</v>
      </c>
      <c r="G331" s="19">
        <v>6520.48</v>
      </c>
      <c r="H331" s="19">
        <v>6520.48</v>
      </c>
      <c r="I331" s="19">
        <v>11048.63</v>
      </c>
      <c r="J331" s="20">
        <f t="shared" si="60"/>
        <v>100</v>
      </c>
      <c r="K331" s="20">
        <f t="shared" si="61"/>
        <v>169.44504085588792</v>
      </c>
      <c r="L331" s="19">
        <v>3289.5</v>
      </c>
      <c r="M331" s="19">
        <v>3289.5</v>
      </c>
      <c r="N331" s="19">
        <v>3486.57</v>
      </c>
      <c r="O331" s="20">
        <f t="shared" si="62"/>
        <v>100</v>
      </c>
      <c r="P331" s="20">
        <f t="shared" si="63"/>
        <v>105.99088007295943</v>
      </c>
      <c r="Q331" s="116"/>
    </row>
    <row r="332" spans="1:17" x14ac:dyDescent="0.2">
      <c r="A332" s="118"/>
      <c r="B332" s="14" t="s">
        <v>126</v>
      </c>
      <c r="C332" s="65">
        <v>3706019048</v>
      </c>
      <c r="D332" s="16" t="s">
        <v>327</v>
      </c>
      <c r="E332" s="17" t="s">
        <v>324</v>
      </c>
      <c r="F332" s="18" t="s">
        <v>138</v>
      </c>
      <c r="G332" s="19">
        <v>8045.51</v>
      </c>
      <c r="H332" s="19">
        <v>8045.51</v>
      </c>
      <c r="I332" s="19">
        <v>12105.16</v>
      </c>
      <c r="J332" s="20">
        <f t="shared" si="60"/>
        <v>100</v>
      </c>
      <c r="K332" s="20">
        <f t="shared" si="61"/>
        <v>150.45857876007861</v>
      </c>
      <c r="L332" s="19">
        <v>3289.5</v>
      </c>
      <c r="M332" s="19">
        <v>3289.5</v>
      </c>
      <c r="N332" s="19">
        <v>3486.57</v>
      </c>
      <c r="O332" s="20">
        <f t="shared" si="62"/>
        <v>100</v>
      </c>
      <c r="P332" s="20">
        <f t="shared" si="63"/>
        <v>105.99088007295943</v>
      </c>
      <c r="Q332" s="116"/>
    </row>
    <row r="333" spans="1:17" x14ac:dyDescent="0.2">
      <c r="A333" s="118"/>
      <c r="B333" s="14" t="s">
        <v>198</v>
      </c>
      <c r="C333" s="65">
        <v>3706019048</v>
      </c>
      <c r="D333" s="16" t="s">
        <v>327</v>
      </c>
      <c r="E333" s="17" t="s">
        <v>324</v>
      </c>
      <c r="F333" s="18" t="s">
        <v>138</v>
      </c>
      <c r="G333" s="19">
        <v>3452.69</v>
      </c>
      <c r="H333" s="19">
        <v>3452.69</v>
      </c>
      <c r="I333" s="19">
        <v>4054.28</v>
      </c>
      <c r="J333" s="20">
        <f t="shared" si="60"/>
        <v>100</v>
      </c>
      <c r="K333" s="20">
        <f t="shared" si="61"/>
        <v>117.42380578621308</v>
      </c>
      <c r="L333" s="20" t="s">
        <v>88</v>
      </c>
      <c r="M333" s="20" t="s">
        <v>88</v>
      </c>
      <c r="N333" s="20" t="s">
        <v>88</v>
      </c>
      <c r="O333" s="20" t="str">
        <f t="shared" si="62"/>
        <v/>
      </c>
      <c r="P333" s="20" t="str">
        <f t="shared" si="63"/>
        <v/>
      </c>
      <c r="Q333" s="116"/>
    </row>
    <row r="334" spans="1:17" ht="31.5" x14ac:dyDescent="0.2">
      <c r="A334" s="118"/>
      <c r="B334" s="14" t="s">
        <v>200</v>
      </c>
      <c r="C334" s="65">
        <v>3706019048</v>
      </c>
      <c r="D334" s="16"/>
      <c r="E334" s="17" t="s">
        <v>324</v>
      </c>
      <c r="F334" s="18" t="s">
        <v>138</v>
      </c>
      <c r="G334" s="19">
        <v>1893.5</v>
      </c>
      <c r="H334" s="19">
        <v>1893.5</v>
      </c>
      <c r="I334" s="19">
        <v>1893.5</v>
      </c>
      <c r="J334" s="20">
        <f t="shared" si="60"/>
        <v>100</v>
      </c>
      <c r="K334" s="20">
        <f t="shared" si="61"/>
        <v>100</v>
      </c>
      <c r="L334" s="19">
        <v>1893.5</v>
      </c>
      <c r="M334" s="19">
        <v>1893.5</v>
      </c>
      <c r="N334" s="19">
        <v>1893.5</v>
      </c>
      <c r="O334" s="20">
        <f t="shared" si="62"/>
        <v>100</v>
      </c>
      <c r="P334" s="20">
        <f t="shared" si="63"/>
        <v>100</v>
      </c>
      <c r="Q334" s="21" t="s">
        <v>401</v>
      </c>
    </row>
    <row r="335" spans="1:17" ht="31.5" x14ac:dyDescent="0.2">
      <c r="A335" s="118"/>
      <c r="B335" s="14" t="s">
        <v>105</v>
      </c>
      <c r="C335" s="65">
        <v>3706019048</v>
      </c>
      <c r="D335" s="16" t="s">
        <v>350</v>
      </c>
      <c r="E335" s="17" t="s">
        <v>324</v>
      </c>
      <c r="F335" s="18" t="s">
        <v>138</v>
      </c>
      <c r="G335" s="19">
        <v>474.54</v>
      </c>
      <c r="H335" s="19">
        <v>419.33</v>
      </c>
      <c r="I335" s="19">
        <v>467.87</v>
      </c>
      <c r="J335" s="20">
        <f t="shared" si="60"/>
        <v>88.365575083238497</v>
      </c>
      <c r="K335" s="20">
        <f t="shared" si="61"/>
        <v>111.57560870913123</v>
      </c>
      <c r="L335" s="20" t="s">
        <v>88</v>
      </c>
      <c r="M335" s="20" t="s">
        <v>88</v>
      </c>
      <c r="N335" s="20" t="s">
        <v>88</v>
      </c>
      <c r="O335" s="20" t="str">
        <f t="shared" si="62"/>
        <v/>
      </c>
      <c r="P335" s="20" t="str">
        <f t="shared" si="63"/>
        <v/>
      </c>
      <c r="Q335" s="116" t="s">
        <v>361</v>
      </c>
    </row>
    <row r="336" spans="1:17" ht="31.5" x14ac:dyDescent="0.2">
      <c r="A336" s="118"/>
      <c r="B336" s="14" t="s">
        <v>127</v>
      </c>
      <c r="C336" s="65">
        <v>3706019048</v>
      </c>
      <c r="D336" s="16" t="s">
        <v>350</v>
      </c>
      <c r="E336" s="17" t="s">
        <v>324</v>
      </c>
      <c r="F336" s="18" t="s">
        <v>138</v>
      </c>
      <c r="G336" s="19">
        <v>4981.99</v>
      </c>
      <c r="H336" s="19">
        <v>3263.12</v>
      </c>
      <c r="I336" s="19">
        <v>3519.75</v>
      </c>
      <c r="J336" s="20">
        <f t="shared" si="60"/>
        <v>65.498324966529438</v>
      </c>
      <c r="K336" s="20">
        <f t="shared" si="61"/>
        <v>107.8645590722989</v>
      </c>
      <c r="L336" s="20" t="s">
        <v>88</v>
      </c>
      <c r="M336" s="20" t="s">
        <v>88</v>
      </c>
      <c r="N336" s="20" t="s">
        <v>88</v>
      </c>
      <c r="O336" s="20" t="str">
        <f t="shared" si="62"/>
        <v/>
      </c>
      <c r="P336" s="20" t="str">
        <f t="shared" si="63"/>
        <v/>
      </c>
      <c r="Q336" s="116"/>
    </row>
    <row r="337" spans="1:17" x14ac:dyDescent="0.2">
      <c r="A337" s="118"/>
      <c r="B337" s="22" t="s">
        <v>300</v>
      </c>
      <c r="C337" s="65">
        <v>3706030066</v>
      </c>
      <c r="D337" s="16"/>
      <c r="E337" s="17"/>
      <c r="F337" s="18"/>
      <c r="G337" s="19"/>
      <c r="H337" s="19"/>
      <c r="I337" s="19"/>
      <c r="J337" s="19" t="str">
        <f t="shared" si="60"/>
        <v/>
      </c>
      <c r="K337" s="19" t="str">
        <f t="shared" si="61"/>
        <v/>
      </c>
      <c r="L337" s="19"/>
      <c r="M337" s="19"/>
      <c r="N337" s="19"/>
      <c r="O337" s="20" t="str">
        <f t="shared" si="62"/>
        <v/>
      </c>
      <c r="P337" s="20" t="str">
        <f t="shared" si="63"/>
        <v/>
      </c>
      <c r="Q337" s="116" t="s">
        <v>477</v>
      </c>
    </row>
    <row r="338" spans="1:17" ht="31.5" x14ac:dyDescent="0.2">
      <c r="A338" s="118"/>
      <c r="B338" s="14" t="s">
        <v>203</v>
      </c>
      <c r="C338" s="65">
        <v>3706030066</v>
      </c>
      <c r="D338" s="16" t="s">
        <v>352</v>
      </c>
      <c r="E338" s="17" t="s">
        <v>567</v>
      </c>
      <c r="F338" s="18" t="s">
        <v>138</v>
      </c>
      <c r="G338" s="19">
        <v>3767.18</v>
      </c>
      <c r="H338" s="19">
        <v>3767.18</v>
      </c>
      <c r="I338" s="19">
        <v>4392.07</v>
      </c>
      <c r="J338" s="19">
        <f t="shared" si="60"/>
        <v>100</v>
      </c>
      <c r="K338" s="19">
        <f t="shared" si="61"/>
        <v>116.58773937003275</v>
      </c>
      <c r="L338" s="20" t="s">
        <v>88</v>
      </c>
      <c r="M338" s="20" t="s">
        <v>88</v>
      </c>
      <c r="N338" s="20" t="s">
        <v>88</v>
      </c>
      <c r="O338" s="20" t="str">
        <f t="shared" si="62"/>
        <v/>
      </c>
      <c r="P338" s="20" t="str">
        <f t="shared" si="63"/>
        <v/>
      </c>
      <c r="Q338" s="116"/>
    </row>
    <row r="339" spans="1:17" x14ac:dyDescent="0.2">
      <c r="A339" s="118"/>
      <c r="B339" s="14" t="s">
        <v>201</v>
      </c>
      <c r="C339" s="65">
        <v>3706030066</v>
      </c>
      <c r="D339" s="16" t="s">
        <v>352</v>
      </c>
      <c r="E339" s="17" t="s">
        <v>567</v>
      </c>
      <c r="F339" s="18" t="s">
        <v>138</v>
      </c>
      <c r="G339" s="19">
        <v>4241.72</v>
      </c>
      <c r="H339" s="19">
        <v>4241.72</v>
      </c>
      <c r="I339" s="19">
        <v>4804.7299999999996</v>
      </c>
      <c r="J339" s="19">
        <f t="shared" si="60"/>
        <v>100</v>
      </c>
      <c r="K339" s="19">
        <f t="shared" si="61"/>
        <v>113.27315334345501</v>
      </c>
      <c r="L339" s="19">
        <v>3040.61</v>
      </c>
      <c r="M339" s="19">
        <v>3040.61</v>
      </c>
      <c r="N339" s="19">
        <v>3457.17</v>
      </c>
      <c r="O339" s="20">
        <f t="shared" si="62"/>
        <v>100</v>
      </c>
      <c r="P339" s="20">
        <f t="shared" si="63"/>
        <v>113.69988258934885</v>
      </c>
      <c r="Q339" s="116"/>
    </row>
    <row r="340" spans="1:17" ht="31.5" x14ac:dyDescent="0.2">
      <c r="A340" s="118"/>
      <c r="B340" s="14" t="s">
        <v>204</v>
      </c>
      <c r="C340" s="65">
        <v>3706030066</v>
      </c>
      <c r="D340" s="16" t="s">
        <v>352</v>
      </c>
      <c r="E340" s="17" t="s">
        <v>567</v>
      </c>
      <c r="F340" s="18" t="s">
        <v>138</v>
      </c>
      <c r="G340" s="19">
        <v>7917.2</v>
      </c>
      <c r="H340" s="19">
        <v>7917.2</v>
      </c>
      <c r="I340" s="19">
        <v>8605.4699999999993</v>
      </c>
      <c r="J340" s="19">
        <f t="shared" si="60"/>
        <v>100</v>
      </c>
      <c r="K340" s="19">
        <f t="shared" si="61"/>
        <v>108.69335118476229</v>
      </c>
      <c r="L340" s="20" t="s">
        <v>88</v>
      </c>
      <c r="M340" s="19" t="s">
        <v>88</v>
      </c>
      <c r="N340" s="19" t="s">
        <v>88</v>
      </c>
      <c r="O340" s="20" t="str">
        <f t="shared" si="62"/>
        <v/>
      </c>
      <c r="P340" s="20" t="str">
        <f t="shared" si="63"/>
        <v/>
      </c>
      <c r="Q340" s="116"/>
    </row>
    <row r="341" spans="1:17" x14ac:dyDescent="0.2">
      <c r="A341" s="118"/>
      <c r="B341" s="14" t="s">
        <v>202</v>
      </c>
      <c r="C341" s="65">
        <v>3706030066</v>
      </c>
      <c r="D341" s="16" t="s">
        <v>352</v>
      </c>
      <c r="E341" s="17" t="s">
        <v>567</v>
      </c>
      <c r="F341" s="18" t="s">
        <v>138</v>
      </c>
      <c r="G341" s="19">
        <v>12899.19</v>
      </c>
      <c r="H341" s="19">
        <v>11472.67</v>
      </c>
      <c r="I341" s="19">
        <v>11729.69</v>
      </c>
      <c r="J341" s="19">
        <f t="shared" si="60"/>
        <v>88.941011024723267</v>
      </c>
      <c r="K341" s="19">
        <f t="shared" si="61"/>
        <v>102.24028059728032</v>
      </c>
      <c r="L341" s="19">
        <v>3289.5</v>
      </c>
      <c r="M341" s="19">
        <v>3289.5</v>
      </c>
      <c r="N341" s="19">
        <v>3486.57</v>
      </c>
      <c r="O341" s="20">
        <f t="shared" si="62"/>
        <v>100</v>
      </c>
      <c r="P341" s="20">
        <f t="shared" si="63"/>
        <v>105.99088007295943</v>
      </c>
      <c r="Q341" s="116"/>
    </row>
    <row r="342" spans="1:17" x14ac:dyDescent="0.2">
      <c r="A342" s="118"/>
      <c r="B342" s="22" t="s">
        <v>541</v>
      </c>
      <c r="C342" s="65">
        <v>3700020495</v>
      </c>
      <c r="D342" s="16"/>
      <c r="E342" s="17"/>
      <c r="F342" s="18"/>
      <c r="G342" s="19"/>
      <c r="H342" s="19"/>
      <c r="I342" s="19"/>
      <c r="J342" s="19" t="str">
        <f t="shared" ref="J342:J346" si="64">IFERROR(H342/G342*100,"")</f>
        <v/>
      </c>
      <c r="K342" s="19" t="str">
        <f t="shared" ref="K342:K347" si="65">IFERROR(I342/H342*100,"")</f>
        <v/>
      </c>
      <c r="L342" s="19"/>
      <c r="M342" s="19"/>
      <c r="N342" s="19"/>
      <c r="O342" s="20" t="str">
        <f t="shared" ref="O342:O346" si="66">IFERROR(M342/L342*100,"")</f>
        <v/>
      </c>
      <c r="P342" s="20" t="str">
        <f t="shared" ref="P342:P346" si="67">IFERROR(N342/M342*100,"")</f>
        <v/>
      </c>
      <c r="Q342" s="123" t="s">
        <v>545</v>
      </c>
    </row>
    <row r="343" spans="1:17" ht="31.5" x14ac:dyDescent="0.2">
      <c r="A343" s="118"/>
      <c r="B343" s="14" t="s">
        <v>203</v>
      </c>
      <c r="C343" s="65">
        <v>3700020495</v>
      </c>
      <c r="D343" s="16" t="s">
        <v>370</v>
      </c>
      <c r="E343" s="17" t="s">
        <v>568</v>
      </c>
      <c r="F343" s="18" t="s">
        <v>138</v>
      </c>
      <c r="G343" s="19"/>
      <c r="H343" s="19"/>
      <c r="I343" s="19">
        <v>4092.48</v>
      </c>
      <c r="J343" s="19" t="str">
        <f t="shared" si="64"/>
        <v/>
      </c>
      <c r="K343" s="19" t="str">
        <f t="shared" si="65"/>
        <v/>
      </c>
      <c r="L343" s="20"/>
      <c r="M343" s="20"/>
      <c r="N343" s="20"/>
      <c r="O343" s="20" t="str">
        <f t="shared" si="66"/>
        <v/>
      </c>
      <c r="P343" s="20" t="str">
        <f t="shared" si="67"/>
        <v/>
      </c>
      <c r="Q343" s="124"/>
    </row>
    <row r="344" spans="1:17" x14ac:dyDescent="0.2">
      <c r="A344" s="118"/>
      <c r="B344" s="14" t="s">
        <v>201</v>
      </c>
      <c r="C344" s="65">
        <v>3700020495</v>
      </c>
      <c r="D344" s="16" t="s">
        <v>542</v>
      </c>
      <c r="E344" s="17" t="s">
        <v>568</v>
      </c>
      <c r="F344" s="18" t="s">
        <v>138</v>
      </c>
      <c r="G344" s="19"/>
      <c r="H344" s="19"/>
      <c r="I344" s="19">
        <v>4560.3500000000004</v>
      </c>
      <c r="J344" s="19" t="str">
        <f t="shared" si="64"/>
        <v/>
      </c>
      <c r="K344" s="19" t="str">
        <f t="shared" si="65"/>
        <v/>
      </c>
      <c r="L344" s="19"/>
      <c r="M344" s="19"/>
      <c r="N344" s="19">
        <v>3457.17</v>
      </c>
      <c r="O344" s="20" t="str">
        <f t="shared" si="66"/>
        <v/>
      </c>
      <c r="P344" s="20" t="str">
        <f t="shared" si="67"/>
        <v/>
      </c>
      <c r="Q344" s="124"/>
    </row>
    <row r="345" spans="1:17" ht="31.5" x14ac:dyDescent="0.2">
      <c r="A345" s="118"/>
      <c r="B345" s="14" t="s">
        <v>204</v>
      </c>
      <c r="C345" s="65">
        <v>3700020495</v>
      </c>
      <c r="D345" s="16" t="s">
        <v>543</v>
      </c>
      <c r="E345" s="17" t="s">
        <v>568</v>
      </c>
      <c r="F345" s="18" t="s">
        <v>138</v>
      </c>
      <c r="G345" s="19"/>
      <c r="H345" s="19"/>
      <c r="I345" s="19">
        <v>7359.76</v>
      </c>
      <c r="J345" s="19" t="str">
        <f t="shared" si="64"/>
        <v/>
      </c>
      <c r="K345" s="19" t="str">
        <f t="shared" si="65"/>
        <v/>
      </c>
      <c r="L345" s="20"/>
      <c r="M345" s="19"/>
      <c r="N345" s="19"/>
      <c r="O345" s="20" t="str">
        <f t="shared" si="66"/>
        <v/>
      </c>
      <c r="P345" s="20" t="str">
        <f t="shared" si="67"/>
        <v/>
      </c>
      <c r="Q345" s="124"/>
    </row>
    <row r="346" spans="1:17" x14ac:dyDescent="0.2">
      <c r="A346" s="118"/>
      <c r="B346" s="14" t="s">
        <v>202</v>
      </c>
      <c r="C346" s="65">
        <v>3700020495</v>
      </c>
      <c r="D346" s="16" t="s">
        <v>544</v>
      </c>
      <c r="E346" s="17" t="s">
        <v>568</v>
      </c>
      <c r="F346" s="18" t="s">
        <v>138</v>
      </c>
      <c r="G346" s="19"/>
      <c r="H346" s="19"/>
      <c r="I346" s="19">
        <v>9992.9</v>
      </c>
      <c r="J346" s="19" t="str">
        <f t="shared" si="64"/>
        <v/>
      </c>
      <c r="K346" s="19" t="str">
        <f t="shared" si="65"/>
        <v/>
      </c>
      <c r="L346" s="19"/>
      <c r="M346" s="19"/>
      <c r="N346" s="19">
        <v>3486.57</v>
      </c>
      <c r="O346" s="20" t="str">
        <f t="shared" si="66"/>
        <v/>
      </c>
      <c r="P346" s="20" t="str">
        <f t="shared" si="67"/>
        <v/>
      </c>
      <c r="Q346" s="124"/>
    </row>
    <row r="347" spans="1:17" x14ac:dyDescent="0.2">
      <c r="A347" s="118"/>
      <c r="B347" s="14" t="s">
        <v>62</v>
      </c>
      <c r="C347" s="65">
        <v>3700020495</v>
      </c>
      <c r="D347" s="16"/>
      <c r="E347" s="17" t="s">
        <v>568</v>
      </c>
      <c r="F347" s="18"/>
      <c r="G347" s="19"/>
      <c r="H347" s="19"/>
      <c r="I347" s="19">
        <v>13909.82</v>
      </c>
      <c r="J347" s="19"/>
      <c r="K347" s="19" t="str">
        <f t="shared" si="65"/>
        <v/>
      </c>
      <c r="L347" s="19"/>
      <c r="M347" s="19"/>
      <c r="N347" s="19">
        <v>3486.57</v>
      </c>
      <c r="O347" s="20"/>
      <c r="P347" s="20"/>
      <c r="Q347" s="125"/>
    </row>
    <row r="348" spans="1:17" x14ac:dyDescent="0.2">
      <c r="A348" s="118"/>
      <c r="B348" s="59" t="s">
        <v>404</v>
      </c>
      <c r="C348" s="15">
        <v>3702070999</v>
      </c>
      <c r="D348" s="16"/>
      <c r="E348" s="17"/>
      <c r="F348" s="18"/>
      <c r="G348" s="19"/>
      <c r="H348" s="19"/>
      <c r="I348" s="19"/>
      <c r="J348" s="19"/>
      <c r="K348" s="19"/>
      <c r="L348" s="19"/>
      <c r="M348" s="19"/>
      <c r="N348" s="19"/>
      <c r="O348" s="20"/>
      <c r="P348" s="20"/>
      <c r="Q348" s="21"/>
    </row>
    <row r="349" spans="1:17" x14ac:dyDescent="0.2">
      <c r="A349" s="118"/>
      <c r="B349" s="14" t="s">
        <v>403</v>
      </c>
      <c r="C349" s="15">
        <v>3702070999</v>
      </c>
      <c r="D349" s="16" t="s">
        <v>352</v>
      </c>
      <c r="E349" s="17" t="s">
        <v>324</v>
      </c>
      <c r="F349" s="18" t="s">
        <v>276</v>
      </c>
      <c r="G349" s="19">
        <v>5135.5</v>
      </c>
      <c r="H349" s="19">
        <v>5135.5</v>
      </c>
      <c r="I349" s="19">
        <v>5815.86</v>
      </c>
      <c r="J349" s="20">
        <f t="shared" ref="J349:K351" si="68">IFERROR(H349/G349*100,"")</f>
        <v>100</v>
      </c>
      <c r="K349" s="20">
        <f t="shared" si="68"/>
        <v>113.24817447181384</v>
      </c>
      <c r="L349" s="19">
        <v>2455.4899999999998</v>
      </c>
      <c r="M349" s="19">
        <v>2455.4899999999998</v>
      </c>
      <c r="N349" s="19">
        <v>2791.89</v>
      </c>
      <c r="O349" s="20">
        <f t="shared" ref="O349:P351" si="69">IFERROR(M349/L349*100,"")</f>
        <v>100</v>
      </c>
      <c r="P349" s="20">
        <f t="shared" si="69"/>
        <v>113.69991325560275</v>
      </c>
      <c r="Q349" s="21" t="s">
        <v>434</v>
      </c>
    </row>
    <row r="350" spans="1:17" x14ac:dyDescent="0.2">
      <c r="A350" s="118"/>
      <c r="B350" s="22" t="s">
        <v>342</v>
      </c>
      <c r="C350" s="15">
        <v>3706025933</v>
      </c>
      <c r="D350" s="16"/>
      <c r="E350" s="17"/>
      <c r="F350" s="18"/>
      <c r="G350" s="19"/>
      <c r="H350" s="19"/>
      <c r="I350" s="19"/>
      <c r="J350" s="20" t="str">
        <f t="shared" si="68"/>
        <v/>
      </c>
      <c r="K350" s="20" t="str">
        <f t="shared" si="68"/>
        <v/>
      </c>
      <c r="L350" s="20"/>
      <c r="M350" s="20"/>
      <c r="N350" s="20"/>
      <c r="O350" s="20" t="str">
        <f t="shared" si="69"/>
        <v/>
      </c>
      <c r="P350" s="20" t="str">
        <f t="shared" si="69"/>
        <v/>
      </c>
      <c r="Q350" s="120" t="s">
        <v>391</v>
      </c>
    </row>
    <row r="351" spans="1:17" x14ac:dyDescent="0.2">
      <c r="A351" s="118"/>
      <c r="B351" s="93" t="s">
        <v>106</v>
      </c>
      <c r="C351" s="15">
        <v>3706025933</v>
      </c>
      <c r="D351" s="16" t="s">
        <v>352</v>
      </c>
      <c r="E351" s="17" t="s">
        <v>324</v>
      </c>
      <c r="F351" s="18" t="s">
        <v>138</v>
      </c>
      <c r="G351" s="19">
        <v>629.69000000000005</v>
      </c>
      <c r="H351" s="19">
        <v>598.05999999999995</v>
      </c>
      <c r="I351" s="19">
        <v>615.76</v>
      </c>
      <c r="J351" s="19">
        <f t="shared" si="68"/>
        <v>94.976893391986522</v>
      </c>
      <c r="K351" s="19">
        <f t="shared" si="68"/>
        <v>102.95956927398589</v>
      </c>
      <c r="L351" s="20" t="s">
        <v>88</v>
      </c>
      <c r="M351" s="20" t="s">
        <v>88</v>
      </c>
      <c r="N351" s="20" t="s">
        <v>88</v>
      </c>
      <c r="O351" s="20" t="str">
        <f t="shared" si="69"/>
        <v/>
      </c>
      <c r="P351" s="20" t="str">
        <f t="shared" si="69"/>
        <v/>
      </c>
      <c r="Q351" s="120"/>
    </row>
    <row r="352" spans="1:17" x14ac:dyDescent="0.2">
      <c r="A352" s="118"/>
      <c r="B352" s="22" t="s">
        <v>402</v>
      </c>
      <c r="C352" s="15">
        <v>3706021939</v>
      </c>
      <c r="D352" s="16"/>
      <c r="E352" s="17"/>
      <c r="F352" s="18"/>
      <c r="G352" s="19"/>
      <c r="H352" s="19"/>
      <c r="I352" s="19"/>
      <c r="J352" s="19"/>
      <c r="K352" s="19"/>
      <c r="L352" s="20"/>
      <c r="M352" s="20"/>
      <c r="N352" s="20"/>
      <c r="O352" s="20"/>
      <c r="P352" s="20"/>
      <c r="Q352" s="106"/>
    </row>
    <row r="353" spans="1:17" ht="16.5" thickBot="1" x14ac:dyDescent="0.25">
      <c r="A353" s="119"/>
      <c r="B353" s="24" t="s">
        <v>62</v>
      </c>
      <c r="C353" s="25">
        <v>3706021939</v>
      </c>
      <c r="D353" s="26" t="s">
        <v>334</v>
      </c>
      <c r="E353" s="27" t="s">
        <v>567</v>
      </c>
      <c r="F353" s="28" t="s">
        <v>138</v>
      </c>
      <c r="G353" s="29">
        <v>11565.35</v>
      </c>
      <c r="H353" s="29">
        <v>11565.35</v>
      </c>
      <c r="I353" s="29">
        <v>12479.98</v>
      </c>
      <c r="J353" s="30">
        <f t="shared" ref="J353:J363" si="70">IFERROR(H353/G353*100,"")</f>
        <v>100</v>
      </c>
      <c r="K353" s="30">
        <f t="shared" ref="K353:K363" si="71">IFERROR(I353/H353*100,"")</f>
        <v>107.90836420860587</v>
      </c>
      <c r="L353" s="29">
        <v>3289.5</v>
      </c>
      <c r="M353" s="29">
        <v>3289.5</v>
      </c>
      <c r="N353" s="29">
        <v>3486.57</v>
      </c>
      <c r="O353" s="30">
        <f t="shared" ref="O353:O363" si="72">IFERROR(M353/L353*100,"")</f>
        <v>100</v>
      </c>
      <c r="P353" s="30">
        <f t="shared" ref="P353:P363" si="73">IFERROR(N353/M353*100,"")</f>
        <v>105.99088007295943</v>
      </c>
      <c r="Q353" s="31" t="s">
        <v>412</v>
      </c>
    </row>
    <row r="354" spans="1:17" x14ac:dyDescent="0.2">
      <c r="A354" s="117" t="s">
        <v>93</v>
      </c>
      <c r="B354" s="6" t="s">
        <v>53</v>
      </c>
      <c r="C354" s="7">
        <v>3706001241</v>
      </c>
      <c r="D354" s="8"/>
      <c r="E354" s="43"/>
      <c r="F354" s="10"/>
      <c r="G354" s="56"/>
      <c r="H354" s="11"/>
      <c r="I354" s="11"/>
      <c r="J354" s="57" t="str">
        <f t="shared" si="70"/>
        <v/>
      </c>
      <c r="K354" s="57" t="str">
        <f t="shared" si="71"/>
        <v/>
      </c>
      <c r="L354" s="57"/>
      <c r="M354" s="57"/>
      <c r="N354" s="57"/>
      <c r="O354" s="57" t="str">
        <f t="shared" si="72"/>
        <v/>
      </c>
      <c r="P354" s="57" t="str">
        <f t="shared" si="73"/>
        <v/>
      </c>
      <c r="Q354" s="126" t="s">
        <v>421</v>
      </c>
    </row>
    <row r="355" spans="1:17" x14ac:dyDescent="0.2">
      <c r="A355" s="118"/>
      <c r="B355" s="14" t="s">
        <v>295</v>
      </c>
      <c r="C355" s="15">
        <v>3706001241</v>
      </c>
      <c r="D355" s="16" t="s">
        <v>327</v>
      </c>
      <c r="E355" s="17" t="s">
        <v>324</v>
      </c>
      <c r="F355" s="18" t="s">
        <v>276</v>
      </c>
      <c r="G355" s="19">
        <v>1789.04</v>
      </c>
      <c r="H355" s="19">
        <v>1789.04</v>
      </c>
      <c r="I355" s="19">
        <v>2263.0700000000002</v>
      </c>
      <c r="J355" s="20">
        <f t="shared" si="70"/>
        <v>100</v>
      </c>
      <c r="K355" s="20">
        <f t="shared" si="71"/>
        <v>126.49633322899435</v>
      </c>
      <c r="L355" s="19">
        <v>2146.85</v>
      </c>
      <c r="M355" s="19">
        <v>2146.85</v>
      </c>
      <c r="N355" s="19">
        <v>2440.9699999999998</v>
      </c>
      <c r="O355" s="20">
        <f t="shared" si="72"/>
        <v>100</v>
      </c>
      <c r="P355" s="20">
        <f t="shared" si="73"/>
        <v>113.7000721988029</v>
      </c>
      <c r="Q355" s="116"/>
    </row>
    <row r="356" spans="1:17" x14ac:dyDescent="0.2">
      <c r="A356" s="118"/>
      <c r="B356" s="14" t="s">
        <v>283</v>
      </c>
      <c r="C356" s="15">
        <v>3706001241</v>
      </c>
      <c r="D356" s="16" t="s">
        <v>327</v>
      </c>
      <c r="E356" s="17" t="s">
        <v>324</v>
      </c>
      <c r="F356" s="18" t="s">
        <v>276</v>
      </c>
      <c r="G356" s="19">
        <v>2102.1</v>
      </c>
      <c r="H356" s="19">
        <v>2102.1</v>
      </c>
      <c r="I356" s="19">
        <v>2392.44</v>
      </c>
      <c r="J356" s="20">
        <f t="shared" si="70"/>
        <v>100</v>
      </c>
      <c r="K356" s="20">
        <f t="shared" si="71"/>
        <v>113.81190238333096</v>
      </c>
      <c r="L356" s="19">
        <v>2335.85</v>
      </c>
      <c r="M356" s="19">
        <v>2335.85</v>
      </c>
      <c r="N356" s="19">
        <v>2655.86</v>
      </c>
      <c r="O356" s="20">
        <f t="shared" si="72"/>
        <v>100</v>
      </c>
      <c r="P356" s="20">
        <f t="shared" si="73"/>
        <v>113.69993792409616</v>
      </c>
      <c r="Q356" s="116"/>
    </row>
    <row r="357" spans="1:17" ht="30" x14ac:dyDescent="0.2">
      <c r="A357" s="118"/>
      <c r="B357" s="22" t="s">
        <v>110</v>
      </c>
      <c r="C357" s="15">
        <v>7729314745</v>
      </c>
      <c r="D357" s="16" t="s">
        <v>323</v>
      </c>
      <c r="E357" s="17" t="s">
        <v>324</v>
      </c>
      <c r="F357" s="18" t="s">
        <v>276</v>
      </c>
      <c r="G357" s="19">
        <v>3225.47</v>
      </c>
      <c r="H357" s="19">
        <v>3225.47</v>
      </c>
      <c r="I357" s="19">
        <v>3496.42</v>
      </c>
      <c r="J357" s="20">
        <f t="shared" si="70"/>
        <v>100</v>
      </c>
      <c r="K357" s="20">
        <f t="shared" si="71"/>
        <v>108.40032615401786</v>
      </c>
      <c r="L357" s="19">
        <v>2335.84</v>
      </c>
      <c r="M357" s="19">
        <v>2335.84</v>
      </c>
      <c r="N357" s="19">
        <v>2655.85</v>
      </c>
      <c r="O357" s="20">
        <f t="shared" si="72"/>
        <v>100</v>
      </c>
      <c r="P357" s="20">
        <f t="shared" si="73"/>
        <v>113.69999657510787</v>
      </c>
      <c r="Q357" s="21" t="s">
        <v>520</v>
      </c>
    </row>
    <row r="358" spans="1:17" ht="16.5" thickBot="1" x14ac:dyDescent="0.25">
      <c r="A358" s="119"/>
      <c r="B358" s="41" t="s">
        <v>54</v>
      </c>
      <c r="C358" s="25">
        <v>3706008060</v>
      </c>
      <c r="D358" s="26" t="s">
        <v>327</v>
      </c>
      <c r="E358" s="27" t="s">
        <v>324</v>
      </c>
      <c r="F358" s="28" t="s">
        <v>276</v>
      </c>
      <c r="G358" s="29">
        <v>1369.12</v>
      </c>
      <c r="H358" s="29">
        <v>1369.12</v>
      </c>
      <c r="I358" s="29">
        <v>1556.68</v>
      </c>
      <c r="J358" s="30">
        <f t="shared" si="70"/>
        <v>100</v>
      </c>
      <c r="K358" s="30">
        <f t="shared" si="71"/>
        <v>113.69931050601846</v>
      </c>
      <c r="L358" s="29">
        <v>1642.94</v>
      </c>
      <c r="M358" s="29">
        <v>1642.94</v>
      </c>
      <c r="N358" s="29">
        <v>1868.02</v>
      </c>
      <c r="O358" s="30">
        <f t="shared" si="72"/>
        <v>100</v>
      </c>
      <c r="P358" s="20">
        <f t="shared" si="73"/>
        <v>113.6998307911427</v>
      </c>
      <c r="Q358" s="31" t="s">
        <v>397</v>
      </c>
    </row>
    <row r="359" spans="1:17" ht="15.75" customHeight="1" x14ac:dyDescent="0.2">
      <c r="A359" s="127" t="s">
        <v>4</v>
      </c>
      <c r="B359" s="6" t="s">
        <v>205</v>
      </c>
      <c r="C359" s="7">
        <v>3702221422</v>
      </c>
      <c r="D359" s="8" t="s">
        <v>327</v>
      </c>
      <c r="E359" s="43" t="s">
        <v>324</v>
      </c>
      <c r="F359" s="10" t="s">
        <v>276</v>
      </c>
      <c r="G359" s="11">
        <v>3124.28</v>
      </c>
      <c r="H359" s="11">
        <v>3124.28</v>
      </c>
      <c r="I359" s="11">
        <v>3842.92</v>
      </c>
      <c r="J359" s="12">
        <f t="shared" si="70"/>
        <v>100</v>
      </c>
      <c r="K359" s="12">
        <f t="shared" si="71"/>
        <v>123.00177961002214</v>
      </c>
      <c r="L359" s="11">
        <v>3117.48</v>
      </c>
      <c r="M359" s="11">
        <v>3117.48</v>
      </c>
      <c r="N359" s="11">
        <v>3486.57</v>
      </c>
      <c r="O359" s="12">
        <f t="shared" si="72"/>
        <v>100</v>
      </c>
      <c r="P359" s="12">
        <f t="shared" si="73"/>
        <v>111.83937026059509</v>
      </c>
      <c r="Q359" s="13" t="s">
        <v>411</v>
      </c>
    </row>
    <row r="360" spans="1:17" x14ac:dyDescent="0.2">
      <c r="A360" s="121"/>
      <c r="B360" s="22" t="s">
        <v>357</v>
      </c>
      <c r="C360" s="15">
        <v>3706024111</v>
      </c>
      <c r="D360" s="16" t="s">
        <v>332</v>
      </c>
      <c r="E360" s="17" t="s">
        <v>324</v>
      </c>
      <c r="F360" s="18" t="s">
        <v>276</v>
      </c>
      <c r="G360" s="19">
        <v>5493.34</v>
      </c>
      <c r="H360" s="19">
        <v>5493.34</v>
      </c>
      <c r="I360" s="19">
        <v>5834.8</v>
      </c>
      <c r="J360" s="20">
        <f t="shared" si="70"/>
        <v>100</v>
      </c>
      <c r="K360" s="20">
        <f t="shared" si="71"/>
        <v>106.21589051469597</v>
      </c>
      <c r="L360" s="19">
        <v>2762.28</v>
      </c>
      <c r="M360" s="19">
        <v>2762.28</v>
      </c>
      <c r="N360" s="19">
        <v>3140.71</v>
      </c>
      <c r="O360" s="20">
        <f t="shared" si="72"/>
        <v>100</v>
      </c>
      <c r="P360" s="20">
        <f t="shared" si="73"/>
        <v>113.69991456333173</v>
      </c>
      <c r="Q360" s="21" t="s">
        <v>472</v>
      </c>
    </row>
    <row r="361" spans="1:17" x14ac:dyDescent="0.2">
      <c r="A361" s="121"/>
      <c r="B361" s="22" t="s">
        <v>407</v>
      </c>
      <c r="C361" s="15">
        <v>3305795759</v>
      </c>
      <c r="D361" s="16"/>
      <c r="E361" s="17"/>
      <c r="F361" s="18"/>
      <c r="G361" s="19"/>
      <c r="H361" s="19"/>
      <c r="I361" s="19"/>
      <c r="J361" s="20" t="str">
        <f t="shared" si="70"/>
        <v/>
      </c>
      <c r="K361" s="20" t="str">
        <f t="shared" si="71"/>
        <v/>
      </c>
      <c r="L361" s="20"/>
      <c r="M361" s="20"/>
      <c r="N361" s="20"/>
      <c r="O361" s="20" t="str">
        <f t="shared" si="72"/>
        <v/>
      </c>
      <c r="P361" s="20" t="str">
        <f t="shared" si="73"/>
        <v/>
      </c>
      <c r="Q361" s="116" t="s">
        <v>408</v>
      </c>
    </row>
    <row r="362" spans="1:17" ht="31.5" x14ac:dyDescent="0.2">
      <c r="A362" s="121"/>
      <c r="B362" s="14" t="s">
        <v>60</v>
      </c>
      <c r="C362" s="15">
        <v>3305795759</v>
      </c>
      <c r="D362" s="16" t="s">
        <v>334</v>
      </c>
      <c r="E362" s="17" t="s">
        <v>324</v>
      </c>
      <c r="F362" s="18" t="s">
        <v>138</v>
      </c>
      <c r="G362" s="19" t="s">
        <v>88</v>
      </c>
      <c r="H362" s="19">
        <v>2465.02</v>
      </c>
      <c r="I362" s="19">
        <v>2796.31</v>
      </c>
      <c r="J362" s="20" t="str">
        <f t="shared" si="70"/>
        <v/>
      </c>
      <c r="K362" s="20">
        <f t="shared" si="71"/>
        <v>113.4396475484986</v>
      </c>
      <c r="L362" s="19"/>
      <c r="M362" s="19"/>
      <c r="N362" s="20"/>
      <c r="O362" s="20" t="str">
        <f t="shared" si="72"/>
        <v/>
      </c>
      <c r="P362" s="20" t="str">
        <f t="shared" si="73"/>
        <v/>
      </c>
      <c r="Q362" s="116"/>
    </row>
    <row r="363" spans="1:17" x14ac:dyDescent="0.2">
      <c r="A363" s="121"/>
      <c r="B363" s="14" t="s">
        <v>61</v>
      </c>
      <c r="C363" s="15">
        <v>3305795759</v>
      </c>
      <c r="D363" s="16" t="s">
        <v>334</v>
      </c>
      <c r="E363" s="17" t="s">
        <v>324</v>
      </c>
      <c r="F363" s="18" t="s">
        <v>138</v>
      </c>
      <c r="G363" s="19">
        <v>3735.58</v>
      </c>
      <c r="H363" s="19">
        <v>3735.58</v>
      </c>
      <c r="I363" s="19">
        <v>4232.67</v>
      </c>
      <c r="J363" s="20">
        <f t="shared" si="70"/>
        <v>100</v>
      </c>
      <c r="K363" s="20">
        <f t="shared" si="71"/>
        <v>113.30690281027312</v>
      </c>
      <c r="L363" s="19">
        <v>3116.6</v>
      </c>
      <c r="M363" s="19">
        <v>3116.6</v>
      </c>
      <c r="N363" s="19">
        <v>3486.57</v>
      </c>
      <c r="O363" s="20">
        <f t="shared" si="72"/>
        <v>100</v>
      </c>
      <c r="P363" s="20">
        <f t="shared" si="73"/>
        <v>111.87094911121093</v>
      </c>
      <c r="Q363" s="116"/>
    </row>
    <row r="364" spans="1:17" x14ac:dyDescent="0.2">
      <c r="A364" s="121"/>
      <c r="B364" s="22" t="s">
        <v>409</v>
      </c>
      <c r="C364" s="15">
        <v>4401194801</v>
      </c>
      <c r="D364" s="16"/>
      <c r="E364" s="17"/>
      <c r="F364" s="18"/>
      <c r="G364" s="63"/>
      <c r="H364" s="63"/>
      <c r="I364" s="63"/>
      <c r="J364" s="20"/>
      <c r="K364" s="20"/>
      <c r="L364" s="38"/>
      <c r="M364" s="38"/>
      <c r="N364" s="19"/>
      <c r="O364" s="20"/>
      <c r="P364" s="20"/>
      <c r="Q364" s="123" t="s">
        <v>410</v>
      </c>
    </row>
    <row r="365" spans="1:17" ht="32.25" thickBot="1" x14ac:dyDescent="0.25">
      <c r="A365" s="122"/>
      <c r="B365" s="24" t="s">
        <v>378</v>
      </c>
      <c r="C365" s="25">
        <v>4401194801</v>
      </c>
      <c r="D365" s="26" t="s">
        <v>334</v>
      </c>
      <c r="E365" s="27" t="s">
        <v>324</v>
      </c>
      <c r="F365" s="28" t="s">
        <v>138</v>
      </c>
      <c r="G365" s="42">
        <v>549.82000000000005</v>
      </c>
      <c r="H365" s="29">
        <v>549.82000000000005</v>
      </c>
      <c r="I365" s="29">
        <v>612.71</v>
      </c>
      <c r="J365" s="30">
        <f>IFERROR(H365/G365*100,"")</f>
        <v>100</v>
      </c>
      <c r="K365" s="30">
        <f>IFERROR(I365/H365*100,"")</f>
        <v>111.4382888945473</v>
      </c>
      <c r="L365" s="29" t="s">
        <v>88</v>
      </c>
      <c r="M365" s="29" t="s">
        <v>88</v>
      </c>
      <c r="N365" s="29" t="s">
        <v>88</v>
      </c>
      <c r="O365" s="29"/>
      <c r="P365" s="29"/>
      <c r="Q365" s="128"/>
    </row>
    <row r="366" spans="1:17" x14ac:dyDescent="0.2">
      <c r="A366" s="117" t="s">
        <v>16</v>
      </c>
      <c r="B366" s="6" t="s">
        <v>117</v>
      </c>
      <c r="C366" s="7">
        <v>3720004036</v>
      </c>
      <c r="D366" s="8"/>
      <c r="E366" s="43"/>
      <c r="F366" s="10"/>
      <c r="G366" s="56"/>
      <c r="H366" s="56"/>
      <c r="I366" s="56"/>
      <c r="J366" s="57" t="str">
        <f t="shared" ref="J366:J380" si="74">IFERROR(H366/G366*100,"")</f>
        <v/>
      </c>
      <c r="K366" s="57" t="str">
        <f t="shared" ref="K366:K380" si="75">IFERROR(I366/H366*100,"")</f>
        <v/>
      </c>
      <c r="L366" s="57"/>
      <c r="M366" s="57"/>
      <c r="N366" s="57"/>
      <c r="O366" s="57" t="str">
        <f t="shared" ref="O366:O380" si="76">IFERROR(M366/L366*100,"")</f>
        <v/>
      </c>
      <c r="P366" s="57" t="str">
        <f t="shared" ref="P366:P380" si="77">IFERROR(N366/M366*100,"")</f>
        <v/>
      </c>
      <c r="Q366" s="126" t="s">
        <v>462</v>
      </c>
    </row>
    <row r="367" spans="1:17" x14ac:dyDescent="0.2">
      <c r="A367" s="118"/>
      <c r="B367" s="14" t="s">
        <v>294</v>
      </c>
      <c r="C367" s="15">
        <v>3720004036</v>
      </c>
      <c r="D367" s="16" t="s">
        <v>340</v>
      </c>
      <c r="E367" s="17" t="s">
        <v>324</v>
      </c>
      <c r="F367" s="18" t="s">
        <v>276</v>
      </c>
      <c r="G367" s="63">
        <v>6055</v>
      </c>
      <c r="H367" s="19">
        <v>6055</v>
      </c>
      <c r="I367" s="19">
        <v>8500</v>
      </c>
      <c r="J367" s="20">
        <f t="shared" si="74"/>
        <v>100</v>
      </c>
      <c r="K367" s="20">
        <f t="shared" si="75"/>
        <v>140.37985136251032</v>
      </c>
      <c r="L367" s="19">
        <v>2898.03</v>
      </c>
      <c r="M367" s="19">
        <v>2898.03</v>
      </c>
      <c r="N367" s="19">
        <v>3295.06</v>
      </c>
      <c r="O367" s="20">
        <f t="shared" si="76"/>
        <v>100</v>
      </c>
      <c r="P367" s="20">
        <f t="shared" si="77"/>
        <v>113.6999962043181</v>
      </c>
      <c r="Q367" s="116"/>
    </row>
    <row r="368" spans="1:17" ht="31.5" x14ac:dyDescent="0.2">
      <c r="A368" s="118"/>
      <c r="B368" s="14" t="s">
        <v>275</v>
      </c>
      <c r="C368" s="15">
        <v>3720004036</v>
      </c>
      <c r="D368" s="16" t="s">
        <v>340</v>
      </c>
      <c r="E368" s="17" t="s">
        <v>324</v>
      </c>
      <c r="F368" s="18" t="s">
        <v>139</v>
      </c>
      <c r="G368" s="19">
        <v>523.99</v>
      </c>
      <c r="H368" s="19">
        <v>489.74</v>
      </c>
      <c r="I368" s="19">
        <v>492.58</v>
      </c>
      <c r="J368" s="20">
        <f t="shared" si="74"/>
        <v>93.463615717857209</v>
      </c>
      <c r="K368" s="20">
        <f t="shared" si="75"/>
        <v>100.57989953853064</v>
      </c>
      <c r="L368" s="20" t="s">
        <v>88</v>
      </c>
      <c r="M368" s="20" t="s">
        <v>88</v>
      </c>
      <c r="N368" s="20" t="s">
        <v>88</v>
      </c>
      <c r="O368" s="20" t="str">
        <f t="shared" si="76"/>
        <v/>
      </c>
      <c r="P368" s="20" t="str">
        <f t="shared" si="77"/>
        <v/>
      </c>
      <c r="Q368" s="21" t="s">
        <v>343</v>
      </c>
    </row>
    <row r="369" spans="1:17" x14ac:dyDescent="0.2">
      <c r="A369" s="118"/>
      <c r="B369" s="22" t="s">
        <v>81</v>
      </c>
      <c r="C369" s="15">
        <v>3720006883</v>
      </c>
      <c r="D369" s="16"/>
      <c r="E369" s="17"/>
      <c r="F369" s="18"/>
      <c r="G369" s="63"/>
      <c r="H369" s="19"/>
      <c r="I369" s="19"/>
      <c r="J369" s="64" t="str">
        <f t="shared" si="74"/>
        <v/>
      </c>
      <c r="K369" s="64" t="str">
        <f t="shared" si="75"/>
        <v/>
      </c>
      <c r="L369" s="64"/>
      <c r="M369" s="64"/>
      <c r="N369" s="64"/>
      <c r="O369" s="64" t="str">
        <f t="shared" si="76"/>
        <v/>
      </c>
      <c r="P369" s="64" t="str">
        <f t="shared" si="77"/>
        <v/>
      </c>
      <c r="Q369" s="116" t="s">
        <v>463</v>
      </c>
    </row>
    <row r="370" spans="1:17" x14ac:dyDescent="0.2">
      <c r="A370" s="118"/>
      <c r="B370" s="14" t="s">
        <v>128</v>
      </c>
      <c r="C370" s="15">
        <v>3720006883</v>
      </c>
      <c r="D370" s="16" t="s">
        <v>327</v>
      </c>
      <c r="E370" s="17" t="s">
        <v>324</v>
      </c>
      <c r="F370" s="18" t="s">
        <v>138</v>
      </c>
      <c r="G370" s="63">
        <v>5739.31</v>
      </c>
      <c r="H370" s="19">
        <v>5739.31</v>
      </c>
      <c r="I370" s="19">
        <v>7992.58</v>
      </c>
      <c r="J370" s="20">
        <f t="shared" si="74"/>
        <v>100</v>
      </c>
      <c r="K370" s="20">
        <f t="shared" si="75"/>
        <v>139.26029435594174</v>
      </c>
      <c r="L370" s="19">
        <v>2898.03</v>
      </c>
      <c r="M370" s="19">
        <v>2898.03</v>
      </c>
      <c r="N370" s="19">
        <v>3295.06</v>
      </c>
      <c r="O370" s="20">
        <f t="shared" si="76"/>
        <v>100</v>
      </c>
      <c r="P370" s="20">
        <f t="shared" si="77"/>
        <v>113.6999962043181</v>
      </c>
      <c r="Q370" s="116"/>
    </row>
    <row r="371" spans="1:17" x14ac:dyDescent="0.2">
      <c r="A371" s="118"/>
      <c r="B371" s="22" t="s">
        <v>137</v>
      </c>
      <c r="C371" s="15">
        <v>4401177267</v>
      </c>
      <c r="D371" s="16"/>
      <c r="E371" s="17"/>
      <c r="F371" s="18"/>
      <c r="G371" s="19"/>
      <c r="H371" s="19"/>
      <c r="I371" s="19"/>
      <c r="J371" s="20" t="str">
        <f t="shared" si="74"/>
        <v/>
      </c>
      <c r="K371" s="20" t="str">
        <f t="shared" si="75"/>
        <v/>
      </c>
      <c r="L371" s="20"/>
      <c r="M371" s="20"/>
      <c r="N371" s="20"/>
      <c r="O371" s="20" t="str">
        <f t="shared" si="76"/>
        <v/>
      </c>
      <c r="P371" s="20" t="str">
        <f t="shared" si="77"/>
        <v/>
      </c>
      <c r="Q371" s="107"/>
    </row>
    <row r="372" spans="1:17" ht="31.5" x14ac:dyDescent="0.2">
      <c r="A372" s="118"/>
      <c r="B372" s="14" t="s">
        <v>60</v>
      </c>
      <c r="C372" s="15">
        <v>4401177267</v>
      </c>
      <c r="D372" s="16" t="s">
        <v>334</v>
      </c>
      <c r="E372" s="17" t="s">
        <v>324</v>
      </c>
      <c r="F372" s="18" t="s">
        <v>138</v>
      </c>
      <c r="G372" s="19">
        <v>7185.19</v>
      </c>
      <c r="H372" s="19">
        <v>5704.55</v>
      </c>
      <c r="I372" s="19">
        <v>5704.55</v>
      </c>
      <c r="J372" s="20">
        <f t="shared" si="74"/>
        <v>79.393168447876818</v>
      </c>
      <c r="K372" s="20">
        <f t="shared" si="75"/>
        <v>100</v>
      </c>
      <c r="L372" s="20" t="s">
        <v>88</v>
      </c>
      <c r="M372" s="20" t="s">
        <v>88</v>
      </c>
      <c r="N372" s="20" t="s">
        <v>88</v>
      </c>
      <c r="O372" s="20" t="str">
        <f t="shared" si="76"/>
        <v/>
      </c>
      <c r="P372" s="20" t="str">
        <f t="shared" si="77"/>
        <v/>
      </c>
      <c r="Q372" s="116" t="s">
        <v>464</v>
      </c>
    </row>
    <row r="373" spans="1:17" x14ac:dyDescent="0.2">
      <c r="A373" s="118"/>
      <c r="B373" s="14" t="s">
        <v>270</v>
      </c>
      <c r="C373" s="15">
        <v>4401177267</v>
      </c>
      <c r="D373" s="16" t="s">
        <v>334</v>
      </c>
      <c r="E373" s="17" t="s">
        <v>324</v>
      </c>
      <c r="F373" s="18" t="s">
        <v>138</v>
      </c>
      <c r="G373" s="19">
        <v>9470.59</v>
      </c>
      <c r="H373" s="19">
        <v>8553.67</v>
      </c>
      <c r="I373" s="19">
        <v>8553.67</v>
      </c>
      <c r="J373" s="20">
        <f t="shared" si="74"/>
        <v>90.318237828899782</v>
      </c>
      <c r="K373" s="20">
        <f t="shared" si="75"/>
        <v>100</v>
      </c>
      <c r="L373" s="19">
        <v>2898.03</v>
      </c>
      <c r="M373" s="19">
        <v>2898.03</v>
      </c>
      <c r="N373" s="19">
        <v>3295.06</v>
      </c>
      <c r="O373" s="20">
        <f t="shared" si="76"/>
        <v>100</v>
      </c>
      <c r="P373" s="20">
        <f t="shared" si="77"/>
        <v>113.6999962043181</v>
      </c>
      <c r="Q373" s="116"/>
    </row>
    <row r="374" spans="1:17" x14ac:dyDescent="0.2">
      <c r="A374" s="118"/>
      <c r="B374" s="14" t="s">
        <v>134</v>
      </c>
      <c r="C374" s="15">
        <v>4401177267</v>
      </c>
      <c r="D374" s="16" t="s">
        <v>334</v>
      </c>
      <c r="E374" s="17" t="s">
        <v>324</v>
      </c>
      <c r="F374" s="18" t="s">
        <v>138</v>
      </c>
      <c r="G374" s="19">
        <v>10543.08</v>
      </c>
      <c r="H374" s="19">
        <v>8500</v>
      </c>
      <c r="I374" s="19">
        <v>8500</v>
      </c>
      <c r="J374" s="20">
        <f t="shared" si="74"/>
        <v>80.621602036596514</v>
      </c>
      <c r="K374" s="20">
        <f t="shared" si="75"/>
        <v>100</v>
      </c>
      <c r="L374" s="19">
        <v>2849.73</v>
      </c>
      <c r="M374" s="19">
        <v>2849.73</v>
      </c>
      <c r="N374" s="19">
        <v>3240.14</v>
      </c>
      <c r="O374" s="20">
        <f t="shared" si="76"/>
        <v>100</v>
      </c>
      <c r="P374" s="20">
        <f t="shared" si="77"/>
        <v>113.69989437595842</v>
      </c>
      <c r="Q374" s="21" t="s">
        <v>422</v>
      </c>
    </row>
    <row r="375" spans="1:17" x14ac:dyDescent="0.2">
      <c r="A375" s="118"/>
      <c r="B375" s="14" t="s">
        <v>107</v>
      </c>
      <c r="C375" s="15">
        <v>4401177267</v>
      </c>
      <c r="D375" s="16" t="s">
        <v>352</v>
      </c>
      <c r="E375" s="17" t="s">
        <v>569</v>
      </c>
      <c r="F375" s="18" t="s">
        <v>138</v>
      </c>
      <c r="G375" s="19">
        <v>9270.5499999999993</v>
      </c>
      <c r="H375" s="19">
        <v>9270.5499999999993</v>
      </c>
      <c r="I375" s="19">
        <v>15066.41</v>
      </c>
      <c r="J375" s="20">
        <f t="shared" si="74"/>
        <v>100</v>
      </c>
      <c r="K375" s="20">
        <f t="shared" si="75"/>
        <v>162.51905226766482</v>
      </c>
      <c r="L375" s="19">
        <v>2898.03</v>
      </c>
      <c r="M375" s="19">
        <v>2898.03</v>
      </c>
      <c r="N375" s="19">
        <v>3295.06</v>
      </c>
      <c r="O375" s="20">
        <f t="shared" si="76"/>
        <v>100</v>
      </c>
      <c r="P375" s="20">
        <f t="shared" si="77"/>
        <v>113.6999962043181</v>
      </c>
      <c r="Q375" s="21" t="s">
        <v>505</v>
      </c>
    </row>
    <row r="376" spans="1:17" x14ac:dyDescent="0.2">
      <c r="A376" s="118"/>
      <c r="B376" s="22" t="s">
        <v>297</v>
      </c>
      <c r="C376" s="15">
        <v>3720007252</v>
      </c>
      <c r="D376" s="16"/>
      <c r="E376" s="17"/>
      <c r="F376" s="18"/>
      <c r="G376" s="19"/>
      <c r="H376" s="19"/>
      <c r="I376" s="19"/>
      <c r="J376" s="20" t="str">
        <f t="shared" si="74"/>
        <v/>
      </c>
      <c r="K376" s="20" t="str">
        <f t="shared" si="75"/>
        <v/>
      </c>
      <c r="L376" s="19"/>
      <c r="M376" s="19"/>
      <c r="N376" s="19"/>
      <c r="O376" s="20" t="str">
        <f t="shared" si="76"/>
        <v/>
      </c>
      <c r="P376" s="20" t="str">
        <f t="shared" si="77"/>
        <v/>
      </c>
      <c r="Q376" s="21"/>
    </row>
    <row r="377" spans="1:17" x14ac:dyDescent="0.2">
      <c r="A377" s="118"/>
      <c r="B377" s="14" t="s">
        <v>262</v>
      </c>
      <c r="C377" s="15">
        <v>4401177267</v>
      </c>
      <c r="D377" s="16" t="s">
        <v>327</v>
      </c>
      <c r="E377" s="17" t="s">
        <v>324</v>
      </c>
      <c r="F377" s="18" t="s">
        <v>138</v>
      </c>
      <c r="G377" s="19">
        <v>4840.6400000000003</v>
      </c>
      <c r="H377" s="19">
        <v>4840.6400000000003</v>
      </c>
      <c r="I377" s="19">
        <v>10569.72</v>
      </c>
      <c r="J377" s="20">
        <f t="shared" si="74"/>
        <v>100</v>
      </c>
      <c r="K377" s="20">
        <f t="shared" si="75"/>
        <v>218.35377140212864</v>
      </c>
      <c r="L377" s="20" t="s">
        <v>88</v>
      </c>
      <c r="M377" s="20" t="s">
        <v>88</v>
      </c>
      <c r="N377" s="20" t="s">
        <v>88</v>
      </c>
      <c r="O377" s="20" t="str">
        <f t="shared" si="76"/>
        <v/>
      </c>
      <c r="P377" s="20" t="str">
        <f t="shared" si="77"/>
        <v/>
      </c>
      <c r="Q377" s="21" t="s">
        <v>435</v>
      </c>
    </row>
    <row r="378" spans="1:17" x14ac:dyDescent="0.2">
      <c r="A378" s="118"/>
      <c r="B378" s="22" t="s">
        <v>263</v>
      </c>
      <c r="C378" s="15">
        <v>3706030267</v>
      </c>
      <c r="D378" s="16"/>
      <c r="E378" s="17"/>
      <c r="F378" s="18"/>
      <c r="G378" s="19"/>
      <c r="H378" s="19"/>
      <c r="I378" s="19"/>
      <c r="J378" s="20" t="str">
        <f t="shared" si="74"/>
        <v/>
      </c>
      <c r="K378" s="20" t="str">
        <f t="shared" si="75"/>
        <v/>
      </c>
      <c r="L378" s="20"/>
      <c r="M378" s="20"/>
      <c r="N378" s="20"/>
      <c r="O378" s="20" t="str">
        <f t="shared" si="76"/>
        <v/>
      </c>
      <c r="P378" s="20" t="str">
        <f t="shared" si="77"/>
        <v/>
      </c>
      <c r="Q378" s="116" t="s">
        <v>459</v>
      </c>
    </row>
    <row r="379" spans="1:17" x14ac:dyDescent="0.2">
      <c r="A379" s="118"/>
      <c r="B379" s="14" t="s">
        <v>261</v>
      </c>
      <c r="C379" s="15">
        <v>3706030267</v>
      </c>
      <c r="D379" s="16" t="s">
        <v>334</v>
      </c>
      <c r="E379" s="17" t="s">
        <v>324</v>
      </c>
      <c r="F379" s="18" t="s">
        <v>138</v>
      </c>
      <c r="G379" s="19">
        <v>9385.5400000000009</v>
      </c>
      <c r="H379" s="19">
        <v>9385.5400000000009</v>
      </c>
      <c r="I379" s="19">
        <v>18932.009999999998</v>
      </c>
      <c r="J379" s="20">
        <f t="shared" si="74"/>
        <v>100</v>
      </c>
      <c r="K379" s="20">
        <f t="shared" si="75"/>
        <v>201.71465893278381</v>
      </c>
      <c r="L379" s="19">
        <v>2898.03</v>
      </c>
      <c r="M379" s="19">
        <v>2898.03</v>
      </c>
      <c r="N379" s="19">
        <v>3295.06</v>
      </c>
      <c r="O379" s="20">
        <f t="shared" si="76"/>
        <v>100</v>
      </c>
      <c r="P379" s="20">
        <f t="shared" si="77"/>
        <v>113.6999962043181</v>
      </c>
      <c r="Q379" s="116"/>
    </row>
    <row r="380" spans="1:17" ht="32.25" thickBot="1" x14ac:dyDescent="0.25">
      <c r="A380" s="119"/>
      <c r="B380" s="105" t="s">
        <v>176</v>
      </c>
      <c r="C380" s="25">
        <v>5260200603</v>
      </c>
      <c r="D380" s="26" t="s">
        <v>327</v>
      </c>
      <c r="E380" s="27" t="s">
        <v>324</v>
      </c>
      <c r="F380" s="28" t="s">
        <v>276</v>
      </c>
      <c r="G380" s="29">
        <v>6681.38</v>
      </c>
      <c r="H380" s="42">
        <v>6681.38</v>
      </c>
      <c r="I380" s="42">
        <v>9032.7800000000007</v>
      </c>
      <c r="J380" s="30">
        <f t="shared" si="74"/>
        <v>100</v>
      </c>
      <c r="K380" s="30">
        <f t="shared" si="75"/>
        <v>135.19332832438809</v>
      </c>
      <c r="L380" s="29">
        <v>2910.79</v>
      </c>
      <c r="M380" s="29">
        <v>2910.79</v>
      </c>
      <c r="N380" s="29">
        <v>3309.57</v>
      </c>
      <c r="O380" s="30">
        <f t="shared" si="76"/>
        <v>100</v>
      </c>
      <c r="P380" s="30">
        <f t="shared" si="77"/>
        <v>113.7000608082342</v>
      </c>
      <c r="Q380" s="31" t="s">
        <v>465</v>
      </c>
    </row>
    <row r="382" spans="1:17" x14ac:dyDescent="0.2">
      <c r="A382" s="108" t="s">
        <v>253</v>
      </c>
    </row>
    <row r="383" spans="1:17" ht="45" customHeight="1" x14ac:dyDescent="0.2"/>
  </sheetData>
  <sheetProtection formatCells="0"/>
  <mergeCells count="110">
    <mergeCell ref="Q184:Q186"/>
    <mergeCell ref="A191:A201"/>
    <mergeCell ref="Q142:Q147"/>
    <mergeCell ref="Q102:Q106"/>
    <mergeCell ref="Q128:Q130"/>
    <mergeCell ref="Q108:Q109"/>
    <mergeCell ref="Q75:Q88"/>
    <mergeCell ref="A142:A154"/>
    <mergeCell ref="A73:A99"/>
    <mergeCell ref="Q191:Q201"/>
    <mergeCell ref="Q65:Q66"/>
    <mergeCell ref="Q92:Q94"/>
    <mergeCell ref="Q110:Q111"/>
    <mergeCell ref="Q124:Q127"/>
    <mergeCell ref="A28:A39"/>
    <mergeCell ref="Q42:Q44"/>
    <mergeCell ref="A52:A72"/>
    <mergeCell ref="Q60:Q63"/>
    <mergeCell ref="A101:A123"/>
    <mergeCell ref="A124:A141"/>
    <mergeCell ref="Q115:Q116"/>
    <mergeCell ref="Q135:Q139"/>
    <mergeCell ref="Q140:Q141"/>
    <mergeCell ref="Q119:Q123"/>
    <mergeCell ref="J4:K4"/>
    <mergeCell ref="G3:K3"/>
    <mergeCell ref="A170:A190"/>
    <mergeCell ref="Q252:Q266"/>
    <mergeCell ref="Q283:Q285"/>
    <mergeCell ref="A283:A298"/>
    <mergeCell ref="Q71:Q72"/>
    <mergeCell ref="Q156:Q158"/>
    <mergeCell ref="Q132:Q133"/>
    <mergeCell ref="Q148:Q153"/>
    <mergeCell ref="Q159:Q160"/>
    <mergeCell ref="A155:A169"/>
    <mergeCell ref="Q243:Q246"/>
    <mergeCell ref="A235:A247"/>
    <mergeCell ref="A6:A10"/>
    <mergeCell ref="Q8:Q10"/>
    <mergeCell ref="Q220:Q223"/>
    <mergeCell ref="Q224:Q232"/>
    <mergeCell ref="Q37:Q38"/>
    <mergeCell ref="Q68:Q69"/>
    <mergeCell ref="Q31:Q36"/>
    <mergeCell ref="Q171:Q175"/>
    <mergeCell ref="Q176:Q182"/>
    <mergeCell ref="Q209:Q211"/>
    <mergeCell ref="Q303:Q305"/>
    <mergeCell ref="Q289:Q291"/>
    <mergeCell ref="Q286:Q287"/>
    <mergeCell ref="Q267:Q273"/>
    <mergeCell ref="Q218:Q219"/>
    <mergeCell ref="A214:A234"/>
    <mergeCell ref="A248:A266"/>
    <mergeCell ref="B207:B208"/>
    <mergeCell ref="A202:A208"/>
    <mergeCell ref="D207:D208"/>
    <mergeCell ref="C207:C208"/>
    <mergeCell ref="A209:A213"/>
    <mergeCell ref="Q212:Q213"/>
    <mergeCell ref="Q215:Q217"/>
    <mergeCell ref="A1:Q1"/>
    <mergeCell ref="Q52:Q56"/>
    <mergeCell ref="A24:A27"/>
    <mergeCell ref="Q18:Q22"/>
    <mergeCell ref="Q3:Q4"/>
    <mergeCell ref="Q6:Q7"/>
    <mergeCell ref="A11:A23"/>
    <mergeCell ref="L3:P3"/>
    <mergeCell ref="Q15:Q16"/>
    <mergeCell ref="L4:L5"/>
    <mergeCell ref="M4:N4"/>
    <mergeCell ref="O4:P4"/>
    <mergeCell ref="Q25:Q27"/>
    <mergeCell ref="Q47:Q48"/>
    <mergeCell ref="Q28:Q30"/>
    <mergeCell ref="A3:A5"/>
    <mergeCell ref="B3:B5"/>
    <mergeCell ref="C3:C5"/>
    <mergeCell ref="E3:E5"/>
    <mergeCell ref="F3:F5"/>
    <mergeCell ref="D3:D5"/>
    <mergeCell ref="H4:I4"/>
    <mergeCell ref="G4:G5"/>
    <mergeCell ref="A40:A51"/>
    <mergeCell ref="Q372:Q373"/>
    <mergeCell ref="Q361:Q363"/>
    <mergeCell ref="A324:A353"/>
    <mergeCell ref="Q350:Q351"/>
    <mergeCell ref="Q337:Q341"/>
    <mergeCell ref="Q328:Q333"/>
    <mergeCell ref="A267:A282"/>
    <mergeCell ref="A366:A380"/>
    <mergeCell ref="Q378:Q379"/>
    <mergeCell ref="Q369:Q370"/>
    <mergeCell ref="Q275:Q277"/>
    <mergeCell ref="Q366:Q367"/>
    <mergeCell ref="A354:A358"/>
    <mergeCell ref="A359:A365"/>
    <mergeCell ref="Q354:Q356"/>
    <mergeCell ref="Q364:Q365"/>
    <mergeCell ref="Q299:Q302"/>
    <mergeCell ref="Q306:Q308"/>
    <mergeCell ref="A299:A313"/>
    <mergeCell ref="Q325:Q326"/>
    <mergeCell ref="Q335:Q336"/>
    <mergeCell ref="A314:A323"/>
    <mergeCell ref="Q320:Q323"/>
    <mergeCell ref="Q342:Q347"/>
  </mergeCells>
  <phoneticPr fontId="9" type="noConversion"/>
  <conditionalFormatting sqref="B215:B217">
    <cfRule type="duplicateValues" dxfId="2" priority="3"/>
  </conditionalFormatting>
  <conditionalFormatting sqref="B226:B228">
    <cfRule type="duplicateValues" dxfId="1" priority="2"/>
  </conditionalFormatting>
  <conditionalFormatting sqref="B230:B232">
    <cfRule type="duplicateValues" dxfId="0" priority="1"/>
  </conditionalFormatting>
  <pageMargins left="0.59055118110236227" right="0.19685039370078741" top="0.35433070866141736" bottom="0.31496062992125984" header="0.23622047244094491" footer="0.19685039370078741"/>
  <pageSetup paperSize="9" scale="66" fitToHeight="0" orientation="landscape" blackAndWhite="1" r:id="rId1"/>
  <headerFooter alignWithMargins="0"/>
  <rowBreaks count="2" manualBreakCount="2">
    <brk id="333" max="16" man="1"/>
    <brk id="37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Тепловая энергия</vt:lpstr>
      <vt:lpstr>'Тепловая энергия'!Заголовки_для_печати</vt:lpstr>
      <vt:lpstr>'Тепловая энергия'!Область_печати</vt:lpstr>
    </vt:vector>
  </TitlesOfParts>
  <Company>REC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321-04</dc:creator>
  <cp:lastModifiedBy>Турбачкина Е.В.</cp:lastModifiedBy>
  <cp:lastPrinted>2023-12-27T07:06:35Z</cp:lastPrinted>
  <dcterms:created xsi:type="dcterms:W3CDTF">2006-09-07T06:50:42Z</dcterms:created>
  <dcterms:modified xsi:type="dcterms:W3CDTF">2025-01-10T10:30:47Z</dcterms:modified>
</cp:coreProperties>
</file>