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etserver\User\Коммунальный комплекс\Курчанинова (Гамзина)\Отдел ЖКХ\ТАРИФЫ\ТАРИФЫ-2026\Тарифы для сайта\"/>
    </mc:Choice>
  </mc:AlternateContent>
  <bookViews>
    <workbookView xWindow="-120" yWindow="-120" windowWidth="29040" windowHeight="15840" tabRatio="743"/>
  </bookViews>
  <sheets>
    <sheet name="2026" sheetId="1" r:id="rId1"/>
  </sheets>
  <definedNames>
    <definedName name="_xlnm._FilterDatabase" localSheetId="0" hidden="1">'2026'!$A$6:$U$376</definedName>
    <definedName name="Z_03E66D1A_A96B_4510_8D1A_357CF5844E5C_.wvu.FilterData" localSheetId="0" hidden="1">'2026'!$A$6:$U$376</definedName>
    <definedName name="Z_063A1EF5_9441_447D_9D3F_6824C988FF78_.wvu.FilterData" localSheetId="0" hidden="1">'2026'!$A$6:$U$376</definedName>
    <definedName name="Z_0F624765_0E6E_4794_89CC_BD6EF1D84D75_.wvu.FilterData" localSheetId="0" hidden="1">'2026'!$A$6:$T$376</definedName>
    <definedName name="Z_110CBAC4_30EC_47AC_A2A9_22A8AABED77E_.wvu.FilterData" localSheetId="0" hidden="1">'2026'!$A$6:$T$376</definedName>
    <definedName name="Z_121DB79E_3DE1_4DFD_82A4_BE089145F5FB_.wvu.FilterData" localSheetId="0" hidden="1">'2026'!$A$6:$U$6</definedName>
    <definedName name="Z_19EE9B40_8D6A_489E_B4BA_91C7DA1FB27D_.wvu.FilterData" localSheetId="0" hidden="1">'2026'!$A$6:$U$376</definedName>
    <definedName name="Z_1A6F69F5_50FE_4CA9_87C5_2681BCE59489_.wvu.FilterData" localSheetId="0" hidden="1">'2026'!$A$6:$T$376</definedName>
    <definedName name="Z_1B4A9782_180C_4941_9AB1_CFEBE18635C1_.wvu.FilterData" localSheetId="0" hidden="1">'2026'!$A$6:$U$376</definedName>
    <definedName name="Z_1B4A9782_180C_4941_9AB1_CFEBE18635C1_.wvu.PrintArea" localSheetId="0" hidden="1">'2026'!$A$1:$T$272</definedName>
    <definedName name="Z_1D2B7E9D_A705_4099_9DC9_97E2D8B4B422_.wvu.FilterData" localSheetId="0" hidden="1">'2026'!$A$6:$T$376</definedName>
    <definedName name="Z_2186A73F_D8CF_41F0_8C85_13A15E856BEB_.wvu.FilterData" localSheetId="0" hidden="1">'2026'!$A$6:$T$376</definedName>
    <definedName name="Z_225650A9_53D6_42F6_BE39_895026D8E6A9_.wvu.FilterData" localSheetId="0" hidden="1">'2026'!$A$6:$U$376</definedName>
    <definedName name="Z_29F6381A_2481_4219_9E66_EFE3B5F114E8_.wvu.FilterData" localSheetId="0" hidden="1">'2026'!$A$6:$U$376</definedName>
    <definedName name="Z_29F6381A_2481_4219_9E66_EFE3B5F114E8_.wvu.PrintArea" localSheetId="0" hidden="1">'2026'!$A$2:$T$15</definedName>
    <definedName name="Z_2A15B953_2331_409E_985E_794BD2F7BF80_.wvu.FilterData" localSheetId="0" hidden="1">'2026'!$A$6:$T$376</definedName>
    <definedName name="Z_2B983CB0_9475_4AA3_B76A_613EE5052AF2_.wvu.FilterData" localSheetId="0" hidden="1">'2026'!$A$6:$U$376</definedName>
    <definedName name="Z_2BD6FC9F_FDCB_47E0_AF39_151A7F54523C_.wvu.FilterData" localSheetId="0" hidden="1">'2026'!$A$6:$U$376</definedName>
    <definedName name="Z_2BD6FC9F_FDCB_47E0_AF39_151A7F54523C_.wvu.PrintArea" localSheetId="0" hidden="1">'2026'!$A$2:$T$376</definedName>
    <definedName name="Z_31E5F28D_CD36_4F4F_B3C4_5625ABCBC07C_.wvu.FilterData" localSheetId="0" hidden="1">'2026'!$A$2:$T$376</definedName>
    <definedName name="Z_31F280B5_012F_481A_B06A_03B455E6ABA7_.wvu.Cols" localSheetId="0" hidden="1">'2026'!$B:$B,'2026'!$H:$H,'2026'!#REF!,'2026'!#REF!,'2026'!#REF!</definedName>
    <definedName name="Z_31F280B5_012F_481A_B06A_03B455E6ABA7_.wvu.FilterData" localSheetId="0" hidden="1">'2026'!$A$6:$T$376</definedName>
    <definedName name="Z_31F280B5_012F_481A_B06A_03B455E6ABA7_.wvu.PrintArea" localSheetId="0" hidden="1">'2026'!$A$1:$T$370</definedName>
    <definedName name="Z_35024751_AB9C_45CC_ADBE_28F70AC3FC36_.wvu.FilterData" localSheetId="0" hidden="1">'2026'!$A$6:$U$376</definedName>
    <definedName name="Z_36974295_E022_459E_9458_1E7B0CE607D9_.wvu.FilterData" localSheetId="0" hidden="1">'2026'!$A$6:$T$376</definedName>
    <definedName name="Z_36EAF800_9FF7_4DA6_898A_4003AFF076AC_.wvu.FilterData" localSheetId="0" hidden="1">'2026'!$A$6:$U$376</definedName>
    <definedName name="Z_3882A44B_1818_42F9_9189_D257F135E4DF_.wvu.FilterData" localSheetId="0" hidden="1">'2026'!$A$6:$T$376</definedName>
    <definedName name="Z_417D010E_50D9_4CD3_9A39_28D263577B9E_.wvu.FilterData" localSheetId="0" hidden="1">'2026'!$A$6:$U$376</definedName>
    <definedName name="Z_43B84A0C_C5FC_4A7F_A22B_3FE306B7314B_.wvu.FilterData" localSheetId="0" hidden="1">'2026'!$A$6:$T$376</definedName>
    <definedName name="Z_43DF1E71_DDF4_411D_9244_65BE8316C0F2_.wvu.FilterData" localSheetId="0" hidden="1">'2026'!$A$6:$U$376</definedName>
    <definedName name="Z_44B486CF_BC6B_4168_9CCF_C7DA49FC6990_.wvu.FilterData" localSheetId="0" hidden="1">'2026'!$A$6:$T$376</definedName>
    <definedName name="Z_45870B11_43FE_4147_888F_6AF47909EC10_.wvu.FilterData" localSheetId="0" hidden="1">'2026'!$A$6:$T$376</definedName>
    <definedName name="Z_4CCFF6D2_C811_427A_8D4C_FFC12162D77B_.wvu.FilterData" localSheetId="0" hidden="1">'2026'!$A$6:$T$376</definedName>
    <definedName name="Z_527945A2_11E2_4060_BC97_F80B5814E5AB_.wvu.FilterData" localSheetId="0" hidden="1">'2026'!$A$6:$T$376</definedName>
    <definedName name="Z_559B29BC_2D37_41F5_A61A_8D59C6DCC398_.wvu.FilterData" localSheetId="0" hidden="1">'2026'!$A$6:$T$376</definedName>
    <definedName name="Z_570411AC_032B_47B2_ADF0_A0F0A0E62E43_.wvu.FilterData" localSheetId="0" hidden="1">'2026'!$A$6:$U$376</definedName>
    <definedName name="Z_5D5C47DD_9CB6_46E5_BD66_CEC020087AD5_.wvu.FilterData" localSheetId="0" hidden="1">'2026'!$A$6:$U$376</definedName>
    <definedName name="Z_5D804FA1_2202_474B_91EA_191F34424466_.wvu.FilterData" localSheetId="0" hidden="1">'2026'!$A$6:$U$376</definedName>
    <definedName name="Z_5E881B36_32FD_462C_B5D9_69759EF24C6B_.wvu.FilterData" localSheetId="0" hidden="1">'2026'!$A$6:$T$376</definedName>
    <definedName name="Z_5FA89E93_85E2_49F4_A38C_C5578FA5BE7F_.wvu.FilterData" localSheetId="0" hidden="1">'2026'!$A$6:$U$376</definedName>
    <definedName name="Z_65F194A6_6DF6_4920_8D12_7C566A0A1EA0_.wvu.FilterData" localSheetId="0" hidden="1">'2026'!$A$6:$T$376</definedName>
    <definedName name="Z_66BBCD26_C01C_473A_83E8_86812F0F5877_.wvu.FilterData" localSheetId="0" hidden="1">'2026'!$A$6:$T$376</definedName>
    <definedName name="Z_6819DEFD_6ED7_40E3_931A_09320DD9965F_.wvu.FilterData" localSheetId="0" hidden="1">'2026'!$A$6:$T$376</definedName>
    <definedName name="Z_689A47A0_55EB_4BE3_8B83_B34457611117_.wvu.FilterData" localSheetId="0" hidden="1">'2026'!$A$6:$U$376</definedName>
    <definedName name="Z_6A24F4A8_6430_418E_AEF3_83639FF9485B_.wvu.FilterData" localSheetId="0" hidden="1">'2026'!$A$6:$T$376</definedName>
    <definedName name="Z_6B0311B8_7449_4E74_A746_636B2702CA6B_.wvu.Cols" localSheetId="0" hidden="1">'2026'!#REF!</definedName>
    <definedName name="Z_6B0311B8_7449_4E74_A746_636B2702CA6B_.wvu.FilterData" localSheetId="0" hidden="1">'2026'!$A$6:$U$376</definedName>
    <definedName name="Z_6B0311B8_7449_4E74_A746_636B2702CA6B_.wvu.PrintArea" localSheetId="0" hidden="1">'2026'!$A$1:$U$376</definedName>
    <definedName name="Z_6B0311B8_7449_4E74_A746_636B2702CA6B_.wvu.Rows" localSheetId="0" hidden="1">'2026'!#REF!,'2026'!#REF!</definedName>
    <definedName name="Z_6D9F32AB_6098_4CC9_8FEA_1CF611ADD7AA_.wvu.FilterData" localSheetId="0" hidden="1">'2026'!$A$6:$T$376</definedName>
    <definedName name="Z_6F740ED7_1E53_4715_974B_6C75F78DF650_.wvu.FilterData" localSheetId="0" hidden="1">'2026'!$A$6:$U$376</definedName>
    <definedName name="Z_701B6B0F_C90E_4A2B_8306_9413453B878E_.wvu.Cols" localSheetId="0" hidden="1">'2026'!$B:$B,'2026'!$F:$F,'2026'!#REF!,'2026'!#REF!,'2026'!#REF!</definedName>
    <definedName name="Z_701B6B0F_C90E_4A2B_8306_9413453B878E_.wvu.FilterData" localSheetId="0" hidden="1">'2026'!$A$6:$U$376</definedName>
    <definedName name="Z_74C04B95_C1C5_47F9_BBF6_182469C9D36C_.wvu.FilterData" localSheetId="0" hidden="1">'2026'!$A$6:$T$376</definedName>
    <definedName name="Z_75670AA4_C48D_481F_BF53_604F26629054_.wvu.FilterData" localSheetId="0" hidden="1">'2026'!$A$6:$T$376</definedName>
    <definedName name="Z_760BBD5B_EE02_40AB_A192_FA7B99C6A3DE_.wvu.Cols" localSheetId="0" hidden="1">'2026'!#REF!,'2026'!#REF!,'2026'!#REF!,'2026'!#REF!,'2026'!#REF!</definedName>
    <definedName name="Z_760BBD5B_EE02_40AB_A192_FA7B99C6A3DE_.wvu.FilterData" localSheetId="0" hidden="1">'2026'!$A$6:$U$376</definedName>
    <definedName name="Z_760BBD5B_EE02_40AB_A192_FA7B99C6A3DE_.wvu.PrintArea" localSheetId="0" hidden="1">'2026'!$A$2:$U$376</definedName>
    <definedName name="Z_760BBD5B_EE02_40AB_A192_FA7B99C6A3DE_.wvu.PrintTitles" localSheetId="0" hidden="1">'2026'!$2:$6</definedName>
    <definedName name="Z_76AA905F_0C06_4139_835D_A12E67EF9992_.wvu.FilterData" localSheetId="0" hidden="1">'2026'!$A$6:$T$376</definedName>
    <definedName name="Z_76C8B3F7_6B93_4BB7_967A_A41FA512E067_.wvu.FilterData" localSheetId="0" hidden="1">'2026'!$A$6:$U$376</definedName>
    <definedName name="Z_7B5CC31F_39FD_4A0E_97BB_0CF442D635B9_.wvu.FilterData" localSheetId="0" hidden="1">'2026'!$A$6:$T$376</definedName>
    <definedName name="Z_7C3F5966_9D45_43B5_AE4F_9933E41D39C9_.wvu.FilterData" localSheetId="0" hidden="1">'2026'!$A$6:$U$376</definedName>
    <definedName name="Z_7D4459B0_62FE_44E7_ACEA_16366543E209_.wvu.FilterData" localSheetId="0" hidden="1">'2026'!$A$6:$T$376</definedName>
    <definedName name="Z_7FDE3870_5CF4_4F1F_83A2_30F0B4BFB522_.wvu.FilterData" localSheetId="0" hidden="1">'2026'!$A$2:$T$376</definedName>
    <definedName name="Z_80B595A7_C508_4448_B291_CE52B5A9B08E_.wvu.FilterData" localSheetId="0" hidden="1">'2026'!$A$6:$T$376</definedName>
    <definedName name="Z_8146FB1E_66FD_46B6_B3ED_783021CFCABE_.wvu.FilterData" localSheetId="0" hidden="1">'2026'!$A$6:$U$376</definedName>
    <definedName name="Z_835DCD94_8173_4EE9_8E04_5925B513A9FD_.wvu.FilterData" localSheetId="0" hidden="1">'2026'!$A$6:$T$376</definedName>
    <definedName name="Z_86C6DE6D_EF78_4C42_8454_E3D1E9FED72F_.wvu.FilterData" localSheetId="0" hidden="1">'2026'!$A$6:$T$376</definedName>
    <definedName name="Z_882D81D6_6970_4C89_8855_05E727CFE39E_.wvu.FilterData" localSheetId="0" hidden="1">'2026'!$A$6:$U$376</definedName>
    <definedName name="Z_887F0E92_5F9D_470D_8807_6E5874ED272E_.wvu.FilterData" localSheetId="0" hidden="1">'2026'!$A$6:$T$376</definedName>
    <definedName name="Z_8AE3B217_8D02_40DC_87E8_9B44D7BFA64F_.wvu.FilterData" localSheetId="0" hidden="1">'2026'!$A$6:$T$376</definedName>
    <definedName name="Z_8B1309B1_0661_4E50_9531_7CD7C1CA1F51_.wvu.FilterData" localSheetId="0" hidden="1">'2026'!$A$6:$T$376</definedName>
    <definedName name="Z_8B166947_58D9_4332_B387_A0B06EFD92CB_.wvu.FilterData" localSheetId="0" hidden="1">'2026'!$A$6:$U$376</definedName>
    <definedName name="Z_8D2D0D99_44AA_4AF8_9D86_1CF5A4EE2904_.wvu.FilterData" localSheetId="0" hidden="1">'2026'!$A$6:$T$376</definedName>
    <definedName name="Z_8E2136D9_971C_437D_9E6A_D6BA767A4BB7_.wvu.FilterData" localSheetId="0" hidden="1">'2026'!$A$6:$U$376</definedName>
    <definedName name="Z_8E51ACA3_DE37_44B3_ABE3_DBDDBF99E766_.wvu.FilterData" localSheetId="0" hidden="1">'2026'!$A$6:$U$376</definedName>
    <definedName name="Z_90911B38_5AE9_4597_852D_54128F21A4A4_.wvu.FilterData" localSheetId="0" hidden="1">'2026'!$A$6:$U$376</definedName>
    <definedName name="Z_940F167C_11F9_4092_B7BA_C614DF66F302_.wvu.Cols" localSheetId="0" hidden="1">'2026'!$H:$H,'2026'!#REF!,'2026'!#REF!,'2026'!#REF!</definedName>
    <definedName name="Z_940F167C_11F9_4092_B7BA_C614DF66F302_.wvu.FilterData" localSheetId="0" hidden="1">'2026'!$A$6:$T$376</definedName>
    <definedName name="Z_940F167C_11F9_4092_B7BA_C614DF66F302_.wvu.PrintArea" localSheetId="0" hidden="1">'2026'!$A$2:$T$376</definedName>
    <definedName name="Z_940F167C_11F9_4092_B7BA_C614DF66F302_.wvu.Rows" localSheetId="0" hidden="1">'2026'!#REF!</definedName>
    <definedName name="Z_955E4451_F0E0_4591_A652_FCE3694D0B12_.wvu.FilterData" localSheetId="0" hidden="1">'2026'!$A$6:$U$376</definedName>
    <definedName name="Z_971D85D5_F285_4F67_8E3D_733B661C5A81_.wvu.FilterData" localSheetId="0" hidden="1">'2026'!$A$6:$U$376</definedName>
    <definedName name="Z_9B201048_333A_4A96_8403_6A3A02CFD435_.wvu.FilterData" localSheetId="0" hidden="1">'2026'!$A$6:$T$376</definedName>
    <definedName name="Z_9C5ACD41_0252_49FE_9697_89F627DA148C_.wvu.FilterData" localSheetId="0" hidden="1">'2026'!$A$6:$U$376</definedName>
    <definedName name="Z_A0FC4582_4F38_4CC2_8F0B_EB9A94C37CC3_.wvu.FilterData" localSheetId="0" hidden="1">'2026'!$A$6:$T$376</definedName>
    <definedName name="Z_A41C3158_1025_491B_B8A8_F65E305A7EF4_.wvu.FilterData" localSheetId="0" hidden="1">'2026'!$A$6:$T$376</definedName>
    <definedName name="Z_A6D39A94_DF77_4860_8581_08860F4E6D51_.wvu.FilterData" localSheetId="0" hidden="1">'2026'!$A$6:$U$376</definedName>
    <definedName name="Z_A79792A0_1A02_4E90_B0A5_79BB9AE05F95_.wvu.FilterData" localSheetId="0" hidden="1">'2026'!$A$6:$U$376</definedName>
    <definedName name="Z_A9728064_BFF0_4D4E_B1C7_995B8C73A96D_.wvu.FilterData" localSheetId="0" hidden="1">'2026'!$A$6:$U$376</definedName>
    <definedName name="Z_AA8A81DE_FB77_4A85_8DF9_1129B7DCD46C_.wvu.FilterData" localSheetId="0" hidden="1">'2026'!$A$2:$T$376</definedName>
    <definedName name="Z_AE1F48B9_D298_4548_B64F_6EA2421795AD_.wvu.FilterData" localSheetId="0" hidden="1">'2026'!$A$6:$U$376</definedName>
    <definedName name="Z_AE5905ED_0216_44A9_9A48_0B61AA866F60_.wvu.FilterData" localSheetId="0" hidden="1">'2026'!$A$6:$U$376</definedName>
    <definedName name="Z_AEDA17BD_CFC4_49A5_86C1_4F9BD9654E28_.wvu.FilterData" localSheetId="0" hidden="1">'2026'!$A$6:$U$376</definedName>
    <definedName name="Z_B148A310_6569_4403_B32E_39BA3ED3D058_.wvu.FilterData" localSheetId="0" hidden="1">'2026'!$A$6:$T$376</definedName>
    <definedName name="Z_B1CEDD27_DFB3_4F85_A899_627F143C102B_.wvu.FilterData" localSheetId="0" hidden="1">'2026'!$A$6:$T$376</definedName>
    <definedName name="Z_B592F082_7D53_4ACF_96BC_4A05BAEE94C5_.wvu.FilterData" localSheetId="0" hidden="1">'2026'!$A$6:$T$376</definedName>
    <definedName name="Z_B6D6C9D3_418A_43D5_AAB4_66C20362ED89_.wvu.FilterData" localSheetId="0" hidden="1">'2026'!$A$6:$T$376</definedName>
    <definedName name="Z_BED40D84_B845_4020_B697_6A49B841F8EC_.wvu.FilterData" localSheetId="0" hidden="1">'2026'!$A$2:$T$376</definedName>
    <definedName name="Z_C3484C4D_4200_4E07_9677_424F7E34C822_.wvu.FilterData" localSheetId="0" hidden="1">'2026'!$A$2:$T$376</definedName>
    <definedName name="Z_C3981468_D0A7_4C3E_A9BB_4DFF58804133_.wvu.FilterData" localSheetId="0" hidden="1">'2026'!$A$2:$T$376</definedName>
    <definedName name="Z_C7430944_F9E2_45E4_B0FF_4ACDCBE03E76_.wvu.FilterData" localSheetId="0" hidden="1">'2026'!$A$6:$T$376</definedName>
    <definedName name="Z_C8324E95_16D2_482B_B31F_19301EDC27B9_.wvu.FilterData" localSheetId="0" hidden="1">'2026'!$A$2:$T$376</definedName>
    <definedName name="Z_CAE0AAAB_67FD_433E_AEE4_A5C04E0626CB_.wvu.FilterData" localSheetId="0" hidden="1">'2026'!$A$6:$U$376</definedName>
    <definedName name="Z_CB187741_D9B6_4654_963B_CB1AD843CA92_.wvu.FilterData" localSheetId="0" hidden="1">'2026'!$A$6:$T$376</definedName>
    <definedName name="Z_D0A05707_A086_44A9_832D_FD66DA919689_.wvu.FilterData" localSheetId="0" hidden="1">'2026'!$A$6:$T$376</definedName>
    <definedName name="Z_D0DBA2BC_E16A_4077_BDBA_391FDD226168_.wvu.FilterData" localSheetId="0" hidden="1">'2026'!$A$6:$U$376</definedName>
    <definedName name="Z_D2990970_C5C2_4B40_8426_1E5501C1132F_.wvu.FilterData" localSheetId="0" hidden="1">'2026'!$A$6:$U$376</definedName>
    <definedName name="Z_D2990970_C5C2_4B40_8426_1E5501C1132F_.wvu.PrintArea" localSheetId="0" hidden="1">'2026'!$A$2:$T$376</definedName>
    <definedName name="Z_D4E3AB44_231E_4334_BA50_F338CDD5D5B2_.wvu.FilterData" localSheetId="0" hidden="1">'2026'!$A$6:$T$376</definedName>
    <definedName name="Z_D5BAD74E_D40F_4C8D_B916_6E4E7AF66C17_.wvu.FilterData" localSheetId="0" hidden="1">'2026'!$A$6:$T$376</definedName>
    <definedName name="Z_D88356DC_CB3A_4DE1_8CFC_C8B404D83C71_.wvu.FilterData" localSheetId="0" hidden="1">'2026'!$A$6:$T$376</definedName>
    <definedName name="Z_D95F59C5_C401_4644_9062_FCD57DC5A80F_.wvu.FilterData" localSheetId="0" hidden="1">'2026'!$A$6:$T$376</definedName>
    <definedName name="Z_DA989FA2_8A41_47DC_8345_3EA1F6D3E2B6_.wvu.FilterData" localSheetId="0" hidden="1">'2026'!$A$6:$U$376</definedName>
    <definedName name="Z_DB3C2369_C782_47A0_A5DE_F9A555922A0D_.wvu.FilterData" localSheetId="0" hidden="1">'2026'!$A$6:$U$376</definedName>
    <definedName name="Z_DD1CF947_FC41_457F_B570_444DD5689F45_.wvu.FilterData" localSheetId="0" hidden="1">'2026'!$A$2:$T$376</definedName>
    <definedName name="Z_DD1CF947_FC41_457F_B570_444DD5689F45_.wvu.PrintArea" localSheetId="0" hidden="1">'2026'!$A$2:$T$376</definedName>
    <definedName name="Z_DD69CAC7_FA09_433F_A6C9_3CCDE6F9202F_.wvu.FilterData" localSheetId="0" hidden="1">'2026'!$A$6:$T$376</definedName>
    <definedName name="Z_DF4072C9_CBEC_4ADD_832C_C657A2640293_.wvu.FilterData" localSheetId="0" hidden="1">'2026'!$A$6:$T$376</definedName>
    <definedName name="Z_E08A50A8_D37A_48AB_9814_2B3726478D38_.wvu.FilterData" localSheetId="0" hidden="1">'2026'!$A$2:$T$376</definedName>
    <definedName name="Z_E26E1F1F_E704_4B70_B030_2DDBB35C3E59_.wvu.FilterData" localSheetId="0" hidden="1">'2026'!$A$6:$U$376</definedName>
    <definedName name="Z_E60FB20C_C508_4D14_927F_93BB5DA5CB70_.wvu.FilterData" localSheetId="0" hidden="1">'2026'!$A$6:$U$376</definedName>
    <definedName name="Z_E944F413_19AB_42A4_B543_F66E228AA8EE_.wvu.FilterData" localSheetId="0" hidden="1">'2026'!$A$6:$T$376</definedName>
    <definedName name="Z_E9A5000C_766F_49F7_8352_67C88CFEEDD1_.wvu.FilterData" localSheetId="0" hidden="1">'2026'!$A$6:$U$376</definedName>
    <definedName name="Z_ED629C76_9B79_47C1_B6BE_9DCCAFF51A7A_.wvu.FilterData" localSheetId="0" hidden="1">'2026'!$A$6:$T$376</definedName>
    <definedName name="Z_EF5827A5_538D_45A7_A6BA_0C2AF34F40AD_.wvu.FilterData" localSheetId="0" hidden="1">'2026'!$A$6:$U$376</definedName>
    <definedName name="Z_F005314C_8003_4F80_A806_3D9D3D68C44C_.wvu.FilterData" localSheetId="0" hidden="1">'2026'!$A$6:$U$376</definedName>
    <definedName name="Z_F1305CEB_2368_44D6_9DC1_AF2015AD5A02_.wvu.FilterData" localSheetId="0" hidden="1">'2026'!$A$2:$T$376</definedName>
    <definedName name="Z_F2035FEC_B868_476B_8B03_0A89701E876B_.wvu.FilterData" localSheetId="0" hidden="1">'2026'!$A$6:$U$376</definedName>
    <definedName name="Z_F3FA8C78_A3B1_4D11_9108_764DFE6947BB_.wvu.Cols" localSheetId="0" hidden="1">'2026'!$B:$B</definedName>
    <definedName name="Z_F3FA8C78_A3B1_4D11_9108_764DFE6947BB_.wvu.FilterData" localSheetId="0" hidden="1">'2026'!$A$6:$U$376</definedName>
    <definedName name="Z_F3FA8C78_A3B1_4D11_9108_764DFE6947BB_.wvu.PrintArea" localSheetId="0" hidden="1">'2026'!$A$2:$U$376</definedName>
    <definedName name="Z_FB4DB916_5260_4FC0_83CD_081E92436A81_.wvu.FilterData" localSheetId="0" hidden="1">'2026'!$A$6:$U$376</definedName>
    <definedName name="Z_FCE24384_45D7_4A16_94A3_D51A8F9FD113_.wvu.FilterData" localSheetId="0" hidden="1">'2026'!$A$6:$U$376</definedName>
    <definedName name="Z_FCF65F19_E0D4_447D_8526_7E432AA26EEE_.wvu.FilterData" localSheetId="0" hidden="1">'2026'!$A$6:$T$376</definedName>
    <definedName name="Z_FD159836_C319_4B47_BED6_3028DD3E582F_.wvu.FilterData" localSheetId="0" hidden="1">'2026'!$A$6:$U$376</definedName>
    <definedName name="_xlnm.Print_Titles" localSheetId="0">'2026'!$2:$6</definedName>
    <definedName name="_xlnm.Print_Area" localSheetId="0">'2026'!$A$1:$U$376</definedName>
  </definedNames>
  <calcPr calcId="191029" iterate="1"/>
  <customWorkbookViews>
    <customWorkbookView name="Полозов И.Г. - Личное представление" guid="{760BBD5B-EE02-40AB-A192-FA7B99C6A3DE}" mergeInterval="0" personalView="1" maximized="1" xWindow="-8" yWindow="-8" windowWidth="1936" windowHeight="1056" tabRatio="743" activeSheetId="1"/>
    <customWorkbookView name="Аристова А.В. - Личное представление" guid="{D2990970-C5C2-4B40-8426-1E5501C1132F}" mergeInterval="0" personalView="1" xWindow="442" yWindow="79" windowWidth="1564" windowHeight="941" tabRatio="743" activeSheetId="1"/>
    <customWorkbookView name="0095 - Личное представление" guid="{F3FA8C78-A3B1-4D11-9108-764DFE6947BB}" mergeInterval="0" personalView="1" maximized="1" xWindow="-8" yWindow="-8" windowWidth="1936" windowHeight="1056" tabRatio="743" activeSheetId="1"/>
    <customWorkbookView name="Купчишина Е.В. - Личное представление" guid="{2BD6FC9F-FDCB-47E0-AF39-151A7F54523C}" mergeInterval="0" personalView="1" maximized="1" xWindow="-8" yWindow="-8" windowWidth="1936" windowHeight="1056" tabRatio="743" activeSheetId="1"/>
    <customWorkbookView name="0094 - Личное представление" guid="{940F167C-11F9-4092-B7BA-C614DF66F302}" mergeInterval="0" personalView="1" maximized="1" xWindow="-8" yWindow="-8" windowWidth="1936" windowHeight="1056" tabRatio="743" activeSheetId="1"/>
    <customWorkbookView name="User - Личное представление" guid="{DD1CF947-FC41-457F-B570-444DD5689F45}" mergeInterval="0" personalView="1" maximized="1" windowWidth="1916" windowHeight="734" tabRatio="743" activeSheetId="1"/>
    <customWorkbookView name="ЛЁЛЯ - Личное представление" guid="{31F280B5-012F-481A-B06A-03B455E6ABA7}" mergeInterval="0" personalView="1" maximized="1" windowWidth="1362" windowHeight="553" tabRatio="743" activeSheetId="1"/>
    <customWorkbookView name="0073 - Личное представление" guid="{6A24F4A8-6430-418E-AEF3-83639FF9485B}" mergeInterval="0" personalView="1" maximized="1" xWindow="1" yWindow="1" windowWidth="1920" windowHeight="859" tabRatio="743" activeSheetId="1"/>
    <customWorkbookView name="Куликова Д.А. - Личное представление" guid="{1B4A9782-180C-4941-9AB1-CFEBE18635C1}" mergeInterval="0" personalView="1" maximized="1" windowWidth="1916" windowHeight="814" activeSheetId="1"/>
    <customWorkbookView name="Гущина Н.Б. - Личное представление" guid="{29F6381A-2481-4219-9E66-EFE3B5F114E8}" mergeInterval="0" personalView="1" maximized="1" xWindow="-8" yWindow="-8" windowWidth="1936" windowHeight="1056" tabRatio="743" activeSheetId="1"/>
    <customWorkbookView name="Курчанинова О.А. - Личное представление" guid="{701B6B0F-C90E-4A2B-8306-9413453B878E}" mergeInterval="0" personalView="1" maximized="1" xWindow="-8" yWindow="-8" windowWidth="1936" windowHeight="1056" tabRatio="743" activeSheetId="1"/>
    <customWorkbookView name="0069 - Личное представление" guid="{6B0311B8-7449-4E74-A746-636B2702CA6B}" mergeInterval="0" personalView="1" maximized="1" xWindow="-8" yWindow="-8" windowWidth="1936" windowHeight="1056" tabRatio="743" activeSheetId="1"/>
  </customWorkbookViews>
</workbook>
</file>

<file path=xl/calcChain.xml><?xml version="1.0" encoding="utf-8"?>
<calcChain xmlns="http://schemas.openxmlformats.org/spreadsheetml/2006/main">
  <c r="N283" i="1" l="1"/>
  <c r="N282" i="1"/>
  <c r="M110" i="1"/>
  <c r="N110" i="1" l="1"/>
  <c r="U297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U313" i="1" l="1"/>
  <c r="U314" i="1" s="1"/>
  <c r="U315" i="1" s="1"/>
  <c r="U356" i="1"/>
  <c r="U357" i="1" s="1"/>
  <c r="U358" i="1" s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48" i="1"/>
  <c r="U344" i="1"/>
  <c r="U338" i="1"/>
  <c r="U339" i="1" s="1"/>
  <c r="U340" i="1" s="1"/>
  <c r="U341" i="1" s="1"/>
  <c r="U342" i="1" s="1"/>
  <c r="U334" i="1"/>
  <c r="U335" i="1" s="1"/>
  <c r="U336" i="1" s="1"/>
  <c r="U354" i="1"/>
  <c r="U353" i="1"/>
  <c r="U376" i="1"/>
  <c r="U331" i="1"/>
  <c r="U332" i="1" s="1"/>
  <c r="U372" i="1"/>
  <c r="U373" i="1" s="1"/>
  <c r="U285" i="1"/>
  <c r="U287" i="1"/>
  <c r="U235" i="1"/>
  <c r="U231" i="1"/>
  <c r="U232" i="1" s="1"/>
  <c r="U233" i="1" s="1"/>
  <c r="U228" i="1"/>
  <c r="U280" i="1"/>
  <c r="U268" i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43" i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98" i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114" i="1"/>
  <c r="U115" i="1" s="1"/>
  <c r="U116" i="1" s="1"/>
  <c r="U176" i="1"/>
  <c r="U174" i="1"/>
  <c r="U170" i="1"/>
  <c r="U166" i="1"/>
  <c r="U167" i="1" s="1"/>
  <c r="U168" i="1" s="1"/>
  <c r="U151" i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48" i="1"/>
  <c r="U145" i="1"/>
  <c r="U138" i="1"/>
  <c r="U139" i="1" s="1"/>
  <c r="U140" i="1" s="1"/>
  <c r="U141" i="1" s="1"/>
  <c r="U142" i="1" s="1"/>
  <c r="U143" i="1" s="1"/>
  <c r="U118" i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65" i="1"/>
  <c r="U66" i="1" s="1"/>
  <c r="U67" i="1" s="1"/>
  <c r="U68" i="1" s="1"/>
  <c r="U69" i="1" s="1"/>
  <c r="U70" i="1" s="1"/>
  <c r="U71" i="1" s="1"/>
  <c r="U72" i="1" s="1"/>
  <c r="A213" i="1" l="1"/>
  <c r="A305" i="1" l="1"/>
  <c r="A227" i="1" l="1"/>
  <c r="A228" i="1"/>
  <c r="A229" i="1"/>
  <c r="A71" i="1" l="1"/>
  <c r="A80" i="1" l="1"/>
  <c r="A104" i="1" l="1"/>
  <c r="A343" i="1" l="1"/>
  <c r="A61" i="1" l="1"/>
  <c r="A108" i="1" l="1"/>
  <c r="A115" i="1" l="1"/>
  <c r="A116" i="1" l="1"/>
  <c r="A304" i="1" l="1"/>
  <c r="A302" i="1"/>
  <c r="A303" i="1"/>
  <c r="A374" i="1" l="1"/>
  <c r="A375" i="1"/>
  <c r="A63" i="1" l="1"/>
  <c r="A44" i="1" l="1"/>
  <c r="A43" i="1"/>
  <c r="A42" i="1"/>
  <c r="A41" i="1"/>
  <c r="A295" i="1" l="1"/>
  <c r="A147" i="1" l="1"/>
  <c r="A148" i="1"/>
  <c r="A40" i="1" l="1"/>
  <c r="A45" i="1"/>
  <c r="A143" i="1" l="1"/>
  <c r="A142" i="1"/>
  <c r="A141" i="1"/>
  <c r="A140" i="1"/>
  <c r="A139" i="1"/>
  <c r="A138" i="1"/>
  <c r="A137" i="1"/>
  <c r="A226" i="1" l="1"/>
  <c r="A62" i="1" l="1"/>
  <c r="A171" i="1"/>
  <c r="A65" i="1" l="1"/>
  <c r="A270" i="1" l="1"/>
  <c r="A85" i="1" l="1"/>
  <c r="A86" i="1"/>
  <c r="A376" i="1" l="1"/>
  <c r="A373" i="1"/>
  <c r="A372" i="1"/>
  <c r="A371" i="1"/>
  <c r="A370" i="1"/>
  <c r="A369" i="1"/>
  <c r="A362" i="1"/>
  <c r="A368" i="1"/>
  <c r="A361" i="1"/>
  <c r="A359" i="1"/>
  <c r="A366" i="1"/>
  <c r="A358" i="1"/>
  <c r="A367" i="1"/>
  <c r="A360" i="1"/>
  <c r="A363" i="1"/>
  <c r="A355" i="1"/>
  <c r="A365" i="1"/>
  <c r="A357" i="1"/>
  <c r="A364" i="1"/>
  <c r="A356" i="1"/>
  <c r="A354" i="1"/>
  <c r="A352" i="1"/>
  <c r="A353" i="1"/>
  <c r="A351" i="1"/>
  <c r="A350" i="1"/>
  <c r="A349" i="1"/>
  <c r="A348" i="1"/>
  <c r="A347" i="1"/>
  <c r="A346" i="1"/>
  <c r="A345" i="1"/>
  <c r="A344" i="1"/>
  <c r="A342" i="1"/>
  <c r="A341" i="1"/>
  <c r="A340" i="1"/>
  <c r="A339" i="1"/>
  <c r="A338" i="1"/>
  <c r="A337" i="1"/>
  <c r="A335" i="1"/>
  <c r="A333" i="1"/>
  <c r="A336" i="1"/>
  <c r="A334" i="1"/>
  <c r="A332" i="1"/>
  <c r="A331" i="1"/>
  <c r="A330" i="1"/>
  <c r="A50" i="1"/>
  <c r="A329" i="1"/>
  <c r="A328" i="1"/>
  <c r="A327" i="1"/>
  <c r="A326" i="1"/>
  <c r="A325" i="1"/>
  <c r="A324" i="1"/>
  <c r="A323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1" i="1"/>
  <c r="A300" i="1"/>
  <c r="A299" i="1"/>
  <c r="A298" i="1"/>
  <c r="A297" i="1"/>
  <c r="A296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2" i="1"/>
  <c r="A277" i="1"/>
  <c r="A271" i="1"/>
  <c r="A275" i="1"/>
  <c r="A269" i="1"/>
  <c r="A274" i="1"/>
  <c r="A273" i="1"/>
  <c r="A268" i="1"/>
  <c r="A267" i="1"/>
  <c r="A276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5" i="1"/>
  <c r="A224" i="1"/>
  <c r="A223" i="1"/>
  <c r="A222" i="1"/>
  <c r="A221" i="1"/>
  <c r="A220" i="1"/>
  <c r="A219" i="1"/>
  <c r="A218" i="1"/>
  <c r="A217" i="1"/>
  <c r="A216" i="1"/>
  <c r="A215" i="1"/>
  <c r="A212" i="1"/>
  <c r="A211" i="1"/>
  <c r="A210" i="1"/>
  <c r="A209" i="1"/>
  <c r="A208" i="1"/>
  <c r="A214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3" i="1"/>
  <c r="A174" i="1"/>
  <c r="A172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6" i="1"/>
  <c r="A145" i="1"/>
  <c r="A144" i="1"/>
  <c r="A136" i="1"/>
  <c r="A135" i="1"/>
  <c r="A134" i="1"/>
  <c r="A133" i="1"/>
  <c r="A122" i="1"/>
  <c r="A132" i="1"/>
  <c r="A131" i="1"/>
  <c r="A130" i="1"/>
  <c r="A129" i="1"/>
  <c r="A128" i="1"/>
  <c r="A127" i="1"/>
  <c r="A126" i="1"/>
  <c r="A125" i="1"/>
  <c r="A124" i="1"/>
  <c r="A123" i="1"/>
  <c r="A121" i="1"/>
  <c r="A120" i="1"/>
  <c r="A119" i="1"/>
  <c r="A118" i="1"/>
  <c r="A117" i="1"/>
  <c r="A114" i="1"/>
  <c r="A113" i="1"/>
  <c r="A112" i="1"/>
  <c r="A111" i="1"/>
  <c r="A110" i="1"/>
  <c r="A109" i="1"/>
  <c r="A107" i="1"/>
  <c r="A106" i="1"/>
  <c r="A105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59" i="1"/>
  <c r="A84" i="1"/>
  <c r="A83" i="1"/>
  <c r="A82" i="1"/>
  <c r="A81" i="1"/>
  <c r="A79" i="1"/>
  <c r="A78" i="1"/>
  <c r="A77" i="1"/>
  <c r="A76" i="1"/>
  <c r="A75" i="1"/>
  <c r="A74" i="1"/>
  <c r="A73" i="1"/>
  <c r="A72" i="1"/>
  <c r="A70" i="1"/>
  <c r="A69" i="1"/>
  <c r="A68" i="1"/>
  <c r="A67" i="1"/>
  <c r="A66" i="1"/>
  <c r="A64" i="1"/>
  <c r="A60" i="1"/>
  <c r="A58" i="1"/>
  <c r="A57" i="1"/>
  <c r="A56" i="1"/>
  <c r="A55" i="1"/>
  <c r="A54" i="1"/>
  <c r="A53" i="1"/>
  <c r="A52" i="1"/>
  <c r="A51" i="1"/>
  <c r="A49" i="1"/>
  <c r="A48" i="1"/>
  <c r="A47" i="1"/>
  <c r="A46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B6" i="1" l="1"/>
  <c r="C6" i="1"/>
  <c r="A6" i="1"/>
  <c r="D106" i="1" l="1"/>
</calcChain>
</file>

<file path=xl/comments1.xml><?xml version="1.0" encoding="utf-8"?>
<comments xmlns="http://schemas.openxmlformats.org/spreadsheetml/2006/main">
  <authors>
    <author>Полозов И.Г.</author>
  </authors>
  <commentList>
    <comment ref="G2" authorId="0" shapeId="0">
      <text>
        <r>
          <rPr>
            <sz val="9"/>
            <color indexed="81"/>
            <rFont val="Tahoma"/>
            <family val="2"/>
            <charset val="204"/>
          </rPr>
          <t>ПВ - питьевая вода (конечный)
ПВ(п) - питьевая воды (подъем, водоподготовка)
ТВ - техническая вода (конечный)
ТВ(п) - техническая вода (подъем, водоподготовка)
ВО - водоотведение (конечный)
ВО(о) - водоотведение (очистка)
ТрВ - транспортировка воды
ТрС - транспортировка стоков
ТП(хвс) - подключение к централизованной системе ХВС
ТП(во) - подключение к централизованной системе ВО
ТКО
Прочее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<sst xmlns="http://schemas.openxmlformats.org/spreadsheetml/2006/main" count="2676" uniqueCount="556">
  <si>
    <t>МУП "Зеленый город"</t>
  </si>
  <si>
    <t>АО "Водоканал"</t>
  </si>
  <si>
    <t>%</t>
  </si>
  <si>
    <t>СПК «Луч»</t>
  </si>
  <si>
    <t>УСН</t>
  </si>
  <si>
    <t>ОСНО</t>
  </si>
  <si>
    <t>АО «Птицефабрика «Кинешемская»</t>
  </si>
  <si>
    <t>МУП "Наволоки"</t>
  </si>
  <si>
    <t>СПК "Русь"</t>
  </si>
  <si>
    <t>ООО "Промэнергосеть"</t>
  </si>
  <si>
    <t>ООО "Контур-ВК"</t>
  </si>
  <si>
    <t>МУП ЖКХ п. Колобово</t>
  </si>
  <si>
    <t>СПК (колхоз) "Милюковский"</t>
  </si>
  <si>
    <t>ООО "Приволжская коммуна"</t>
  </si>
  <si>
    <t>ООО "РИАТ-Энерго"</t>
  </si>
  <si>
    <t>КФХ Смирнов С.М.</t>
  </si>
  <si>
    <t>ООО "ТЭС-Приволжск"</t>
  </si>
  <si>
    <t>ОАО ХБК "Шуйские ситцы"</t>
  </si>
  <si>
    <t>АО "ПСК"</t>
  </si>
  <si>
    <t>ООО "Теплоснаб-2010"</t>
  </si>
  <si>
    <t>МУП "Городской водопровод"</t>
  </si>
  <si>
    <t>ПВ</t>
  </si>
  <si>
    <t>ВО</t>
  </si>
  <si>
    <t>ТВ</t>
  </si>
  <si>
    <t>ТрВ</t>
  </si>
  <si>
    <t>ТрС</t>
  </si>
  <si>
    <t>№ 
п/п</t>
  </si>
  <si>
    <t>Вид 
тарифа</t>
  </si>
  <si>
    <t>ПАО "Т Плюс"</t>
  </si>
  <si>
    <t>ООО "Прогресс"</t>
  </si>
  <si>
    <t xml:space="preserve">МУП "Подозерское ЖКХ" </t>
  </si>
  <si>
    <t>ООО "Кохомское"</t>
  </si>
  <si>
    <t>АО "Вергуза"</t>
  </si>
  <si>
    <t>ООО "ИСток"</t>
  </si>
  <si>
    <t>ОАО "Ивановский бройлер"</t>
  </si>
  <si>
    <t>ООО "Палехская мануфактура"</t>
  </si>
  <si>
    <t>ООО "Майдаковский завод"</t>
  </si>
  <si>
    <t>Ивановская область</t>
  </si>
  <si>
    <t>ООО "Тепловик"</t>
  </si>
  <si>
    <t>АО "Савинский водоканал"</t>
  </si>
  <si>
    <t>МУПП "Кохмабытсервис"</t>
  </si>
  <si>
    <t>МУП ЖКХ Фурмановского муниципального района</t>
  </si>
  <si>
    <t>ЖБО</t>
  </si>
  <si>
    <t>г.о.Тейково</t>
  </si>
  <si>
    <t>Муниципальное образование</t>
  </si>
  <si>
    <t>Муниципальный район</t>
  </si>
  <si>
    <t>Затеихинское с.п.</t>
  </si>
  <si>
    <t>ООО "Илада"</t>
  </si>
  <si>
    <t>Мортковское с.п.</t>
  </si>
  <si>
    <t>Илья-Высоковское с.п.</t>
  </si>
  <si>
    <t>ЛМЗ</t>
  </si>
  <si>
    <t>Сабиновское с.п.</t>
  </si>
  <si>
    <t>МП Водоканал</t>
  </si>
  <si>
    <t>Исаево</t>
  </si>
  <si>
    <t>Щенниково</t>
  </si>
  <si>
    <t>Ивашево</t>
  </si>
  <si>
    <t>Аньково</t>
  </si>
  <si>
    <t>МУП "Подозерское ЖКХ"</t>
  </si>
  <si>
    <t>Решемское с.п.</t>
  </si>
  <si>
    <t>Батмановское с.п.</t>
  </si>
  <si>
    <t>Горковское с.п.</t>
  </si>
  <si>
    <t>Наволокское г.п.</t>
  </si>
  <si>
    <t>Сеготское с.п.</t>
  </si>
  <si>
    <t>Пучежское г.п.</t>
  </si>
  <si>
    <t>Колобовское г.п.</t>
  </si>
  <si>
    <t>Васильевское с.п.</t>
  </si>
  <si>
    <t>Остаповское с.п.</t>
  </si>
  <si>
    <t>Шекшовское с.п.</t>
  </si>
  <si>
    <t>Кромское с.п.</t>
  </si>
  <si>
    <t>Мытское с.п.</t>
  </si>
  <si>
    <t>Симаковское с.п.</t>
  </si>
  <si>
    <t>Плесское г.п.</t>
  </si>
  <si>
    <t>Ингарское с.п.</t>
  </si>
  <si>
    <t>Пестяковское г.п.</t>
  </si>
  <si>
    <t>Пестяковское с.п.</t>
  </si>
  <si>
    <t>Нижнеландеховское с.п.</t>
  </si>
  <si>
    <t>Старовичугское г.п.</t>
  </si>
  <si>
    <t>Каменское г.п.</t>
  </si>
  <si>
    <t>Новописцовское с.п.</t>
  </si>
  <si>
    <t>Октябрьское с.п.</t>
  </si>
  <si>
    <t>Сошниковское с.п.</t>
  </si>
  <si>
    <t>Сунженское с.п.</t>
  </si>
  <si>
    <t>Волжское с.п., Дмитриевское с.п., Междуреченское с.п., Сосневское с.п.</t>
  </si>
  <si>
    <t>Писцовское с.п.</t>
  </si>
  <si>
    <t>Подозерское с.п.</t>
  </si>
  <si>
    <t>Новоталицкое с.п.</t>
  </si>
  <si>
    <t>Богданихское с.п.</t>
  </si>
  <si>
    <t>Исаевское с.п.</t>
  </si>
  <si>
    <t>Щенниковское с.п.</t>
  </si>
  <si>
    <t>Ивашевское с.п.</t>
  </si>
  <si>
    <t>Аньковское с.п.</t>
  </si>
  <si>
    <t>Гав-Посадское г.п., Новоселковское, Осановское, Шекшовское с.п.</t>
  </si>
  <si>
    <t>Лежневское г.п.</t>
  </si>
  <si>
    <t>Новогоркинское с.п.</t>
  </si>
  <si>
    <t>Юрьевецкое г.п.</t>
  </si>
  <si>
    <t>Афанасьевское с.п.</t>
  </si>
  <si>
    <t>Введенское с.п.</t>
  </si>
  <si>
    <t>Перемиловское с.п.</t>
  </si>
  <si>
    <t>Семейкинское с.п.</t>
  </si>
  <si>
    <t>д.Качалово</t>
  </si>
  <si>
    <t>МУП "Коммунальщик"</t>
  </si>
  <si>
    <t>Воскресенское с.п.</t>
  </si>
  <si>
    <t>Горячевское с.п.</t>
  </si>
  <si>
    <t>д.Панино</t>
  </si>
  <si>
    <t>Нерльское г.п.</t>
  </si>
  <si>
    <t>Большеклочковское с.п.</t>
  </si>
  <si>
    <t>Крапивновское с.п.</t>
  </si>
  <si>
    <t>Морозовское с.п.</t>
  </si>
  <si>
    <t>Новогоряновское с.п.</t>
  </si>
  <si>
    <t>Новолеушинское с.п.</t>
  </si>
  <si>
    <t>Новоталицоке с.п.</t>
  </si>
  <si>
    <t>Новоталицкое с.п</t>
  </si>
  <si>
    <t>Озерновское с.п.</t>
  </si>
  <si>
    <t>Подвязновское с.п.</t>
  </si>
  <si>
    <t>Палехское г.п.</t>
  </si>
  <si>
    <t>Майдаковское с.п.</t>
  </si>
  <si>
    <t>Пановское с.п.</t>
  </si>
  <si>
    <t>Раменское с.п.</t>
  </si>
  <si>
    <t>Южское г.п.</t>
  </si>
  <si>
    <t>Богородское с.п.</t>
  </si>
  <si>
    <t>Беляницкое с.п.</t>
  </si>
  <si>
    <t>Балахонковское с.п.</t>
  </si>
  <si>
    <t>Тимошихское с.п.</t>
  </si>
  <si>
    <t>Чернореченское с.п.</t>
  </si>
  <si>
    <t>Коляновское с.п.</t>
  </si>
  <si>
    <t>Куликовское с.п.</t>
  </si>
  <si>
    <t>Фурмановское г.п., Иванковское с.п.</t>
  </si>
  <si>
    <t>Петровское г.п., Шекшовское с.п.</t>
  </si>
  <si>
    <t>Заволжское г.п., Междуреченское с.п.</t>
  </si>
  <si>
    <t>Каминское с.п.</t>
  </si>
  <si>
    <t>Парское с.п.</t>
  </si>
  <si>
    <t>Комсомольское г.п.</t>
  </si>
  <si>
    <t>Колос</t>
  </si>
  <si>
    <t>Новоусадебское с.п.</t>
  </si>
  <si>
    <t>Светиково, Данилово</t>
  </si>
  <si>
    <t>Никольское, Яксаево</t>
  </si>
  <si>
    <t>Новоселки, Иваньково</t>
  </si>
  <si>
    <t>Шилекшинское с.п.</t>
  </si>
  <si>
    <t>Луговское с.п.</t>
  </si>
  <si>
    <t>Ласкарихинское с.п.</t>
  </si>
  <si>
    <t>Решемкое с.п.</t>
  </si>
  <si>
    <t>Приволжское г.п.</t>
  </si>
  <si>
    <t>Новское с.п.</t>
  </si>
  <si>
    <t>Рождественское с.п.</t>
  </si>
  <si>
    <t>МУП района "КинАкваТех"</t>
  </si>
  <si>
    <t>Савинское с.п.</t>
  </si>
  <si>
    <t>Савинское г.п.</t>
  </si>
  <si>
    <t>указанные в примечании</t>
  </si>
  <si>
    <t>Хромцовское с.п.</t>
  </si>
  <si>
    <t>Фурмановское г.п.</t>
  </si>
  <si>
    <t>Дуляпинское с.п, Панинское с.п., Иванковское с.п., Широковское с.п., Хромцовское с.п.</t>
  </si>
  <si>
    <t>Родниковское г.п.</t>
  </si>
  <si>
    <t>мкр-н Агросервис</t>
  </si>
  <si>
    <t>Болотново, Малышево</t>
  </si>
  <si>
    <t>Парское, Сосновец</t>
  </si>
  <si>
    <t>Филисовское с.п.</t>
  </si>
  <si>
    <t>р-н Машиностроитель</t>
  </si>
  <si>
    <t>р-н Шагова, Рябикова</t>
  </si>
  <si>
    <t>Волжское с.п., Междуреченское с.п.</t>
  </si>
  <si>
    <t>Лухское г.п.</t>
  </si>
  <si>
    <t>Благовещенское с.п.</t>
  </si>
  <si>
    <t>с.Благовещенье, д.Слободки</t>
  </si>
  <si>
    <t>д.Сорокино</t>
  </si>
  <si>
    <t>Рябовское с.п.</t>
  </si>
  <si>
    <t>с.Рябово</t>
  </si>
  <si>
    <t>Тимирязевское с.п.</t>
  </si>
  <si>
    <t>д.Запрудново</t>
  </si>
  <si>
    <t>СПК "Родина"</t>
  </si>
  <si>
    <t>ООО "Коммунальщик Ресурс"</t>
  </si>
  <si>
    <t>ООО "ТСП"</t>
  </si>
  <si>
    <t>МУП "КС"</t>
  </si>
  <si>
    <t>МУП "Палехский туристский центр"</t>
  </si>
  <si>
    <t>ООО "Энергетик"</t>
  </si>
  <si>
    <t>МП "ЖКХ"</t>
  </si>
  <si>
    <t>МУП "Теплосеть"</t>
  </si>
  <si>
    <t>ООО "СКС"</t>
  </si>
  <si>
    <t>ООО "Хромцовский карьер"</t>
  </si>
  <si>
    <t>ООО "ДХЗ-Производство"</t>
  </si>
  <si>
    <t>МУП "МПО ЖКХ"</t>
  </si>
  <si>
    <t>ООО "Тейковская котельная"</t>
  </si>
  <si>
    <t>ООО "Продмит"</t>
  </si>
  <si>
    <t>ООО "Михалевское ЖКХ"</t>
  </si>
  <si>
    <t>МУП "Сервис Плюс"</t>
  </si>
  <si>
    <t>МУП Гаврилово-Посадского городского поселения «Аква город»</t>
  </si>
  <si>
    <t>Ильинское г.п.</t>
  </si>
  <si>
    <t>Савинское г.п., Архиповское с.п., Савинское с.п.</t>
  </si>
  <si>
    <t>ОБСУСО "Кинешемский дом-интернат"</t>
  </si>
  <si>
    <t>Марковское с.п.</t>
  </si>
  <si>
    <t>Вознесенское с.п.</t>
  </si>
  <si>
    <t>Поликор</t>
  </si>
  <si>
    <t>Шилыковское с.п., Лежневское с.п.</t>
  </si>
  <si>
    <t>ИНН</t>
  </si>
  <si>
    <t>Ивановский район</t>
  </si>
  <si>
    <t>Савинский район</t>
  </si>
  <si>
    <t>Лухский район</t>
  </si>
  <si>
    <t>Кинешемский район</t>
  </si>
  <si>
    <t>Приволжский район</t>
  </si>
  <si>
    <t>Комсомольский район</t>
  </si>
  <si>
    <t>Пучежский район</t>
  </si>
  <si>
    <t>Пестяковский район</t>
  </si>
  <si>
    <t>Юрьевецкий район</t>
  </si>
  <si>
    <t>Фурмановский район</t>
  </si>
  <si>
    <t>Южский район</t>
  </si>
  <si>
    <t>Шуйский район</t>
  </si>
  <si>
    <t>Лежневский район</t>
  </si>
  <si>
    <t>Родниковский район</t>
  </si>
  <si>
    <t>Ильинский район</t>
  </si>
  <si>
    <t>Заволжский район</t>
  </si>
  <si>
    <t>Вичугский район</t>
  </si>
  <si>
    <t>Тейковский район</t>
  </si>
  <si>
    <t>Верхнеландеховский район</t>
  </si>
  <si>
    <t>Гаврилово-Посадский район</t>
  </si>
  <si>
    <t>ООО "РегионИнфраСистема-Иваново"</t>
  </si>
  <si>
    <t>МП ЖКХ "Тепловик"</t>
  </si>
  <si>
    <t>ФГБУЗ МЦ "Решма" ФМБА России</t>
  </si>
  <si>
    <t>ООО "Санаторий имени Станко"</t>
  </si>
  <si>
    <t>ЧУ "Санаторий "Актёр-Плёс" СТД РФ"</t>
  </si>
  <si>
    <t>ТНВ "ООО "Агромаркет" и Компания"</t>
  </si>
  <si>
    <t>СПК ПЗ "Ленинский путь"</t>
  </si>
  <si>
    <t>ОАО "Пучежский сырзавод"</t>
  </si>
  <si>
    <t>ФГБУ "ЦЖКУ" Минобороны России</t>
  </si>
  <si>
    <t>ФГБУ «СПБ НИИФ» Минздрава России</t>
  </si>
  <si>
    <t>АО НПП "Кабельщик Плюс"</t>
  </si>
  <si>
    <t>ООО "ОКС"</t>
  </si>
  <si>
    <t>Колхоз им.Арсения</t>
  </si>
  <si>
    <t>МУП ЖКХ Шуйского муниципального района</t>
  </si>
  <si>
    <t>ОБСУСО "Дом-интернат для ветеранов войны и труда "Лесное"</t>
  </si>
  <si>
    <t>ИП Курилов К. В.</t>
  </si>
  <si>
    <t>ООО "УК ИП "Родники"</t>
  </si>
  <si>
    <t>ЗАО "РМЗ"</t>
  </si>
  <si>
    <t>СПК "Искра"</t>
  </si>
  <si>
    <t>СПК "Возрождение"</t>
  </si>
  <si>
    <t>СПК "Большевик"</t>
  </si>
  <si>
    <t>МУП "ЖКХ Ильинское"</t>
  </si>
  <si>
    <t>МУП РМПО ЖКХ Ильинского муниципального района</t>
  </si>
  <si>
    <t>ОАО "Аньковское"</t>
  </si>
  <si>
    <t>МУП "Комсервис" пос. Старая Вичуга</t>
  </si>
  <si>
    <t>ОГКОУ "Вичугская коррекционная школа-интернат № 1"</t>
  </si>
  <si>
    <t>ООО "Фабрика "Красный Октябрь"</t>
  </si>
  <si>
    <t>ООО "СП "Нельша"</t>
  </si>
  <si>
    <t>ООО "Курорт Оболсуново"</t>
  </si>
  <si>
    <t>МУП ЖКХ "Нерльское коммунальное объединение"</t>
  </si>
  <si>
    <t>МУП ЖКХ Тейковского муниципального района</t>
  </si>
  <si>
    <t>открытый водозабор</t>
  </si>
  <si>
    <t>ЛОС</t>
  </si>
  <si>
    <t>Дополнительные признаки дифференциации тарифов</t>
  </si>
  <si>
    <t>Талицко-Мугреевское с.п.</t>
  </si>
  <si>
    <t>Порздневское с.п.</t>
  </si>
  <si>
    <t>Верхнеландеховское г.п.</t>
  </si>
  <si>
    <t>с.Антилохово</t>
  </si>
  <si>
    <t>д.Полома</t>
  </si>
  <si>
    <t>мкр.Восточный</t>
  </si>
  <si>
    <t>с.Воскресенское</t>
  </si>
  <si>
    <t>с.Горячево</t>
  </si>
  <si>
    <t>с.Панфилово</t>
  </si>
  <si>
    <t>с.Худынское, д.Котово</t>
  </si>
  <si>
    <t>с.Тимирязево, д.Городок</t>
  </si>
  <si>
    <t>п.Верхний Ландех</t>
  </si>
  <si>
    <t>д.Косиково, д.Токарево</t>
  </si>
  <si>
    <t>с.Первомайский</t>
  </si>
  <si>
    <t>с.Октябрьский</t>
  </si>
  <si>
    <t>г.Наволоки</t>
  </si>
  <si>
    <t>с.Первомайский, с.Октябрьский</t>
  </si>
  <si>
    <t>п.Лесное</t>
  </si>
  <si>
    <t>с.Новое</t>
  </si>
  <si>
    <t>с.Рождествено</t>
  </si>
  <si>
    <t>с.Сараево</t>
  </si>
  <si>
    <t>с.Ингарь</t>
  </si>
  <si>
    <t>ул.Ташкентская</t>
  </si>
  <si>
    <t>мкр.Красные Сосенки</t>
  </si>
  <si>
    <t>с.Писцово</t>
  </si>
  <si>
    <t>с.Седельницы</t>
  </si>
  <si>
    <t>с.Марково, д.Воронцово</t>
  </si>
  <si>
    <t>д.Михеево</t>
  </si>
  <si>
    <t>с.Подозерский</t>
  </si>
  <si>
    <t>д.Коромыслово</t>
  </si>
  <si>
    <t>п.Пестяки</t>
  </si>
  <si>
    <t>с.Демидово</t>
  </si>
  <si>
    <t>д.Галашево, д.Вербино, д.Филята, д.Шалаево,с.Беклемищи, с.Сезух</t>
  </si>
  <si>
    <t>д.Неверово-Слобода</t>
  </si>
  <si>
    <t>с.Нижний Ландех</t>
  </si>
  <si>
    <t>д.Зарайское</t>
  </si>
  <si>
    <t>д.Привалово, д.Плешаково</t>
  </si>
  <si>
    <t>с.Илья-Высоково</t>
  </si>
  <si>
    <t>с.Дубново</t>
  </si>
  <si>
    <t>д.Губинское</t>
  </si>
  <si>
    <t>с.Кораблево</t>
  </si>
  <si>
    <t>д.Мортки, д.Дмитриево Большое</t>
  </si>
  <si>
    <t>д.Кандаурово</t>
  </si>
  <si>
    <t>д.Дмитриево Большое</t>
  </si>
  <si>
    <t>с.Затеиха</t>
  </si>
  <si>
    <t>с.Михалево</t>
  </si>
  <si>
    <t>с.Ново-Талицы, ул.Радужная, Школьная, Садовая, 2-я Садовая</t>
  </si>
  <si>
    <t>г.Фурманов</t>
  </si>
  <si>
    <t>г.Фурманов, ул.Радищева, д.27 (МОС)</t>
  </si>
  <si>
    <t>с.Талицы</t>
  </si>
  <si>
    <t>с.Мугреевский</t>
  </si>
  <si>
    <t>с.Арефино, с.Пустошь</t>
  </si>
  <si>
    <t>с.Афанасьевское</t>
  </si>
  <si>
    <t>д.Остапово, д.Клещева</t>
  </si>
  <si>
    <t>с.Перемилово</t>
  </si>
  <si>
    <t>с.Сергеево</t>
  </si>
  <si>
    <t>с.Васильевское</t>
  </si>
  <si>
    <t>д.Михалково</t>
  </si>
  <si>
    <t>с.Семейкино</t>
  </si>
  <si>
    <t>д.Клочково</t>
  </si>
  <si>
    <t>д.Харитоново</t>
  </si>
  <si>
    <t>с.Кукарино</t>
  </si>
  <si>
    <t>с.Шилыково, с.Воскресенское</t>
  </si>
  <si>
    <t>с.Новые Горки</t>
  </si>
  <si>
    <t>с.Каминский, д.Острецово, д.Михайловское, д.Тайманиха</t>
  </si>
  <si>
    <t>с.Пригородное, д.Мальчиха, п.Постнинский</t>
  </si>
  <si>
    <t>с.Филисово</t>
  </si>
  <si>
    <t>с.Гари</t>
  </si>
  <si>
    <t>ул.Северная</t>
  </si>
  <si>
    <t>д.Гаврилково, д.Старостино</t>
  </si>
  <si>
    <t>д.Прислониха, д.Чертовищи</t>
  </si>
  <si>
    <t>д.Хреново</t>
  </si>
  <si>
    <t>с.Нельша</t>
  </si>
  <si>
    <t>с.Оболсуново</t>
  </si>
  <si>
    <t>с.Кибергино</t>
  </si>
  <si>
    <t>п.Нерль, д.Суново, д.Думино, д.Москвино, д.Яршнево</t>
  </si>
  <si>
    <t>с.Большое Клочково, с.Алферьево</t>
  </si>
  <si>
    <t>с.Зиново</t>
  </si>
  <si>
    <t>с.Новое Леушино, д.Хомутово, д.Бураково</t>
  </si>
  <si>
    <t>с.Новое Леушино</t>
  </si>
  <si>
    <t>с.Светлый</t>
  </si>
  <si>
    <t>с.Шекшово</t>
  </si>
  <si>
    <t>п.Петровский, с.Липовая роща, д.Морозово, с.Ратницкое</t>
  </si>
  <si>
    <t>г.о.Кинешма</t>
  </si>
  <si>
    <t>г.о.Иваново</t>
  </si>
  <si>
    <t>г.о.Шуя</t>
  </si>
  <si>
    <t>г.о.Кохма</t>
  </si>
  <si>
    <t>г.о.Вичуга</t>
  </si>
  <si>
    <t>Новописцовское г.п.</t>
  </si>
  <si>
    <t>Каменское г.п., Сунженское с.п.</t>
  </si>
  <si>
    <t>ООО "ВКХ Сети"</t>
  </si>
  <si>
    <t>Китовское с.п.</t>
  </si>
  <si>
    <t>ПВ(п)</t>
  </si>
  <si>
    <t>ООО "Водоканалсбыт"</t>
  </si>
  <si>
    <t>ООО "Антарес"</t>
  </si>
  <si>
    <t>ВО(о)</t>
  </si>
  <si>
    <t>с НДС</t>
  </si>
  <si>
    <t>Сокращенное наименование организации</t>
  </si>
  <si>
    <t>ООО «Агрофирма «Боровое»</t>
  </si>
  <si>
    <t>ООО "Техснабинвест"</t>
  </si>
  <si>
    <t>Палехский район</t>
  </si>
  <si>
    <t>своя система</t>
  </si>
  <si>
    <t>система РИС</t>
  </si>
  <si>
    <t>система ДХЗ</t>
  </si>
  <si>
    <t>система Спецмаш (Молокозавод)</t>
  </si>
  <si>
    <t>система Спецмаш (Томна Озерки)</t>
  </si>
  <si>
    <t>с.Лужинки</t>
  </si>
  <si>
    <t>Елнатское с.п., Михайловское с.п., Соболевское с.п.</t>
  </si>
  <si>
    <t>СПК "Руссия"</t>
  </si>
  <si>
    <t>Савинское МУТПП "Альтернатива-2"</t>
  </si>
  <si>
    <t>хозбыт</t>
  </si>
  <si>
    <t>промстоки</t>
  </si>
  <si>
    <t>г. Заволжск, д.Бредихино</t>
  </si>
  <si>
    <t>с. Острецово</t>
  </si>
  <si>
    <t>с. Сосновец</t>
  </si>
  <si>
    <t>д. Котиха</t>
  </si>
  <si>
    <t>с. Болотново</t>
  </si>
  <si>
    <t>д. Булавино</t>
  </si>
  <si>
    <t>ООО "Теплопром Плюс"</t>
  </si>
  <si>
    <t>За искл. с. Новое</t>
  </si>
  <si>
    <t>За искл. с. Ингарь</t>
  </si>
  <si>
    <t>с. Никульское</t>
  </si>
  <si>
    <t/>
  </si>
  <si>
    <t xml:space="preserve">ООО "Илада" </t>
  </si>
  <si>
    <t>ООО "СпинЭф"</t>
  </si>
  <si>
    <t>УСН_5%</t>
  </si>
  <si>
    <t>Лежневское г.п.,
Лежневское с.п.</t>
  </si>
  <si>
    <t>п.Лежнево,
с. Ухтохма</t>
  </si>
  <si>
    <t>Шилыковское с.п.,
Сабиновское с.п.,
Лежневское с.п.</t>
  </si>
  <si>
    <t>с.Шилыково,
с. Хозниково,
с. Воскресенское</t>
  </si>
  <si>
    <t>п. Ильинсоке</t>
  </si>
  <si>
    <t>п. Ильинское</t>
  </si>
  <si>
    <t>д. Красново</t>
  </si>
  <si>
    <t>д. Никониха</t>
  </si>
  <si>
    <t>г. Заволжск, д. Бредихино</t>
  </si>
  <si>
    <t>д. Хмельники</t>
  </si>
  <si>
    <t>система Тейковской котельной</t>
  </si>
  <si>
    <t>система ТСП</t>
  </si>
  <si>
    <t>УСН_20%</t>
  </si>
  <si>
    <t>д. Богот</t>
  </si>
  <si>
    <t>МУП "РСО"</t>
  </si>
  <si>
    <t>МУП "Южский водоканал"</t>
  </si>
  <si>
    <t>ООО "ЖКХ Талицкий"</t>
  </si>
  <si>
    <t>ООО "СВС"</t>
  </si>
  <si>
    <r>
      <t xml:space="preserve">Реквизиты постановления Департамента энергетики и тарифов Ивановской области об установлении (корректировке) тарифов на </t>
    </r>
    <r>
      <rPr>
        <b/>
        <sz val="10"/>
        <rFont val="Times New Roman"/>
        <family val="1"/>
        <charset val="204"/>
      </rPr>
      <t>утверждаемый период</t>
    </r>
  </si>
  <si>
    <t>Гав-Посадское г.п.</t>
  </si>
  <si>
    <t>МУП Гаврилово-Посадская "Теплосеть"</t>
  </si>
  <si>
    <t>ООО "Жилсервис"</t>
  </si>
  <si>
    <t>без НДС</t>
  </si>
  <si>
    <t>ООО "Спектр"</t>
  </si>
  <si>
    <t>ОАО "РЖД"</t>
  </si>
  <si>
    <t>АО «Транснефть-Верхняя Волга"</t>
  </si>
  <si>
    <t>ООО «Газпром трансгаз Нижний Новгород»</t>
  </si>
  <si>
    <t>Постановление от 02.12.2025 N 58-к/22</t>
  </si>
  <si>
    <t>Постановление от 02.12.2025 N 58-к/23</t>
  </si>
  <si>
    <t>% без НДС</t>
  </si>
  <si>
    <t>Постановление от 18.12.2025 № 67-к/1</t>
  </si>
  <si>
    <t>Постановление от 02.12.2025 N 58-к/27</t>
  </si>
  <si>
    <t>Постановление от 02.12.2025 N 58-к/33</t>
  </si>
  <si>
    <t>Постановление от 02.12.2025 N 58-к/34</t>
  </si>
  <si>
    <t>Постановление от 02.12.2025 N 58-к/26</t>
  </si>
  <si>
    <t>Постановление от 18.12.2025 N 67-к/10</t>
  </si>
  <si>
    <t>Постановление от 18.12.2025 N 67-к/11</t>
  </si>
  <si>
    <t>Постановление от 02.12.2025 N 58-к/28</t>
  </si>
  <si>
    <t>Постановление от 02.12.2025 N 58-к/29</t>
  </si>
  <si>
    <t>Постановление от 02.12.2025 N 58-к/24</t>
  </si>
  <si>
    <t>Постановление от 02.12.2025 N 58-к/25</t>
  </si>
  <si>
    <t>Постановление от 16.12.2025 N 65-к/13</t>
  </si>
  <si>
    <t>Постановление от 16.12.2025 N 65-к/14</t>
  </si>
  <si>
    <t>Постановление от 16.12.2025 N 65-к/15</t>
  </si>
  <si>
    <t>Постановление от 16.12.2025 N 65-к/9, Постановление от 26.12.2025 N 69-к/3</t>
  </si>
  <si>
    <t>Постановление от 16.12.2025 N 65-к/8</t>
  </si>
  <si>
    <t>Постановление от 16.12.2025 N 65-к/10</t>
  </si>
  <si>
    <t>Постановление от 29.12.2025 № 70-к/2</t>
  </si>
  <si>
    <t>Постановление от 18.12.2025 № 67-к/15</t>
  </si>
  <si>
    <t>Постановление от 16.12.2025 N 65-к/3</t>
  </si>
  <si>
    <t>Постановление от 04.12.2025 N 60-к/2</t>
  </si>
  <si>
    <t>Постановление от 04.12.2025 N 60-к/3</t>
  </si>
  <si>
    <t>Постановление от 04.12.2025 N 60-к/4</t>
  </si>
  <si>
    <t>Постановление от 04.12.2025 N 60-к/9</t>
  </si>
  <si>
    <t>Постановление от 18.12.2025 N 67-к/13</t>
  </si>
  <si>
    <t>Постановление от 04.12.2025 N 60-к/5</t>
  </si>
  <si>
    <t>Постановление от 29.12.2025 N 70-к/1</t>
  </si>
  <si>
    <t>с. Кромы</t>
  </si>
  <si>
    <t>с. Мыт, д. Старилово</t>
  </si>
  <si>
    <t>с. Симаково, д. Засека</t>
  </si>
  <si>
    <t>с. Богородское, д. Светлый Луч</t>
  </si>
  <si>
    <t>с. Озерный, с. Бибирево</t>
  </si>
  <si>
    <t>д. Балахонки, д. Буньково</t>
  </si>
  <si>
    <t>д. Песочнево, д. Иванцево, с. Семеновское</t>
  </si>
  <si>
    <t>д. Коляново, д. Лебяжий Луг, д. Крутово, д. Востра, д. Ломы, д. Дегтярево, с. Панеево, д. Зеленый Городок</t>
  </si>
  <si>
    <t>д. Куликово, с. Котцыно, с. Юрьевское</t>
  </si>
  <si>
    <t>с. Подвязновский, с. Железнодорожный</t>
  </si>
  <si>
    <t xml:space="preserve">д. Тимошиха, д. Жд/ст. Ермолино </t>
  </si>
  <si>
    <t xml:space="preserve">с. Чернореченский </t>
  </si>
  <si>
    <t>д. Коляново, д. Лебяжий Луг</t>
  </si>
  <si>
    <t>д. Куликово</t>
  </si>
  <si>
    <t>с. Ново-Талицы (по улицам Совхозная, д. № 1, 2, 3, 4, 15; 1, 2, 3 Линии, ул. Автодоровская, 3-я Яковлевская, д. № 1, 2, 4, 9, 10, 11, 14), д. Залесье, на территории КП «Изумруд»</t>
  </si>
  <si>
    <t>д. Тимошиха, д. Жд/ст. Ермолино</t>
  </si>
  <si>
    <t xml:space="preserve">с. Озерный </t>
  </si>
  <si>
    <t>с. Ново-Талицы (по улицам Школьная, Радужная, Садовая, Совхозная, 3-я Яковлевская, 1,2,3 Линии), д. Залесье, д. Голчаново, с. Михалево)</t>
  </si>
  <si>
    <t>п. Палех, д. Ковшово</t>
  </si>
  <si>
    <t>с. Майдаково, д. Конопляново, д. Осиновец, с. Крутцы, д. Щавьево, д. Теплово</t>
  </si>
  <si>
    <t>д. Паново, с. Сакулино, д. Жуково, с. Яковлево, с. Соймицы, д. Хотеново, д. Бокари</t>
  </si>
  <si>
    <t>д. Раменье, с. Дорки Малые, с. Красное, д. Лужки, д. Понькино, д. Клетино, д. Овсяницы, с. Тименка, д. Костюхино</t>
  </si>
  <si>
    <t xml:space="preserve">с. Подолино, д. Богатищи, д. Иваньково, д. Прудово, с. Мелешино, д. Мухино, д. Фомино, д. Зименки, д. Лукино </t>
  </si>
  <si>
    <t>с. Майдаково</t>
  </si>
  <si>
    <t>д. Пеньки</t>
  </si>
  <si>
    <t>п. Палех</t>
  </si>
  <si>
    <t>д. Пеньки, д. Колзаки</t>
  </si>
  <si>
    <t>Постановление от 02.12.2025 № 58-к/1</t>
  </si>
  <si>
    <t xml:space="preserve">Постановление от 02.12.2025 № 58-к/4 </t>
  </si>
  <si>
    <t>Постановление от 02.12.2025 № 58-к/5</t>
  </si>
  <si>
    <t>Постановление от 02.12.2025 № 58-к/3</t>
  </si>
  <si>
    <t>Постановление от 02.12.2025 № 58-к/2</t>
  </si>
  <si>
    <t>Постановление  от 16.12.2025 № 65-к/1</t>
  </si>
  <si>
    <t xml:space="preserve"> Постановление от 02.12.2025 № 58-к/36</t>
  </si>
  <si>
    <t xml:space="preserve"> Постановление от 02.12.2025 № 58-к/37</t>
  </si>
  <si>
    <t>Постановление от 02.12.2025 № 58-к/38</t>
  </si>
  <si>
    <t>Постановление от 02.12.2025 № 58-к/39</t>
  </si>
  <si>
    <t xml:space="preserve"> Постановление от 02.12.2025 № 58-к/40</t>
  </si>
  <si>
    <t xml:space="preserve"> Постановление от 02.12.2025 № 58-к/41</t>
  </si>
  <si>
    <t xml:space="preserve"> Постановление от 02.12.2025 № 58-к/42</t>
  </si>
  <si>
    <t xml:space="preserve"> Постановление от 02.12.2025 № 58-к/43</t>
  </si>
  <si>
    <t>Постановление от 16.12.2025 № 65-к/7</t>
  </si>
  <si>
    <t>Постановление от 04.12.2025 № 60-к/10</t>
  </si>
  <si>
    <t>Постановление от 02.12.2025 № 58-к/58</t>
  </si>
  <si>
    <t>Постановление от 02.12.2025 № 58-к/59</t>
  </si>
  <si>
    <t>Постановление от 02.12.2025 № 58-к/60</t>
  </si>
  <si>
    <t>Постановление от 04.12.2025 № 60-к/7</t>
  </si>
  <si>
    <t>Постановление от 02.12.2025 № 58-к/61</t>
  </si>
  <si>
    <t>д.Остапово, д.Клещевка</t>
  </si>
  <si>
    <t>Постановление от 04.12.2025 № 60-к/8</t>
  </si>
  <si>
    <t>Постановление от 02.12.2025 № 58-к/62</t>
  </si>
  <si>
    <t>Постановление от 02.12.2025 № 58-к/7</t>
  </si>
  <si>
    <t>Постановление от 18.12.2025 № 67-к/9</t>
  </si>
  <si>
    <t>Постановление от 18.12.2025 № 67-к/8</t>
  </si>
  <si>
    <t>Постановление от 04.12.2025 № 60-к/11</t>
  </si>
  <si>
    <t xml:space="preserve"> Постановление от 16.12.2025 № 65-к/11 </t>
  </si>
  <si>
    <t>Постановление от 02.12.2025 № 58-к/30</t>
  </si>
  <si>
    <t xml:space="preserve"> Постановление от 16.12.2025 № 65-к/12</t>
  </si>
  <si>
    <t>Постановление от 11.12.2025 № 63-к/6</t>
  </si>
  <si>
    <t>Постановление от 11.12.2025 № 63-к/5</t>
  </si>
  <si>
    <t>Постановление от 02.12.2025 № 58-к/49</t>
  </si>
  <si>
    <t>Постановление от 18.12.2025 № 67-к/14</t>
  </si>
  <si>
    <t xml:space="preserve">Постановление от 04.12.2025 № 60-к/1 </t>
  </si>
  <si>
    <t>Постановление от 02.12.2025 № 58-к/17</t>
  </si>
  <si>
    <t>Постановление  от 02.12.2025 № 58-к/20</t>
  </si>
  <si>
    <t>Постановление от 02.12.2025 № 58-к/21</t>
  </si>
  <si>
    <t>Постановление  от 02.12.2025 № 58-к/18</t>
  </si>
  <si>
    <t>Постановление от 02.12.2025 № 58-к/16</t>
  </si>
  <si>
    <t>Постановление  от 02.12.2025 № 58-к/15</t>
  </si>
  <si>
    <t xml:space="preserve">Постановление  от 02.12.2025 № 58-к/6
</t>
  </si>
  <si>
    <t>Постановление  от 02.12.2025 № 58-к/8</t>
  </si>
  <si>
    <t>Постановление  от 02.12.2025 № 58-к/9</t>
  </si>
  <si>
    <t xml:space="preserve">Постановление от 02.12.2025 № 58-к/10 </t>
  </si>
  <si>
    <t xml:space="preserve">Постановление от 02.12.2025 № 58-к/11 </t>
  </si>
  <si>
    <t>Постановление  от 02.12.2025 № 58-к/50</t>
  </si>
  <si>
    <t>Постановление от 02.12.2025 № 58-к/54</t>
  </si>
  <si>
    <t>Постановление от 02.12.2025 № 58-к/55</t>
  </si>
  <si>
    <t>Постановление от 02.12.2025 № 58-к/56</t>
  </si>
  <si>
    <t>Постановление от 02.12.2025 № 58-к/57</t>
  </si>
  <si>
    <t>Постановление от 04.12.2025 № 60-к/6</t>
  </si>
  <si>
    <t>Постановление от 04.12.2025 № 60-к/15</t>
  </si>
  <si>
    <t>Постановление от 04.12.2025 № 60-к/16</t>
  </si>
  <si>
    <t>Постановление от 04.12.2025 № 60-к/17</t>
  </si>
  <si>
    <t>Постановление от 18.12.2025 № 67-к/16</t>
  </si>
  <si>
    <t xml:space="preserve"> Постановление от 02.12.2025 № 58-к/31</t>
  </si>
  <si>
    <t>Постановление  от 02.12.2025 № 58-к/32</t>
  </si>
  <si>
    <t>Постановление от 16.12.2025 № 65-к/5</t>
  </si>
  <si>
    <t>Постановление от 16.12.2025 № 65-к/4</t>
  </si>
  <si>
    <t>Постановление от 16.12.2025 № 65-к/6</t>
  </si>
  <si>
    <t>Постановление  от 11.12.2025 № 63-к/7</t>
  </si>
  <si>
    <t xml:space="preserve"> Постановление от 02.12.2025 № 58-к/51</t>
  </si>
  <si>
    <t>Постановление от 02.12.2025 № 58-к/52</t>
  </si>
  <si>
    <t>Постановление от 02.12.2025 № 58-к/53</t>
  </si>
  <si>
    <t>Постановление  от 18.12.2025 № 67-к/6</t>
  </si>
  <si>
    <t>Постановление  от 18.12.2025 № 67-к/7</t>
  </si>
  <si>
    <t xml:space="preserve"> Постановление от 18.12.2025 № 67-к/12</t>
  </si>
  <si>
    <t>Постановление  от 18.12.2025 № 67-к/4</t>
  </si>
  <si>
    <t>Постановление  от 18.12.2025 № 67-к/3</t>
  </si>
  <si>
    <t>Постановление от 19.12.2025 № 68-к/1</t>
  </si>
  <si>
    <t>Постановление от 02.12.2025 № 58-к/48</t>
  </si>
  <si>
    <t>Постановление от 04.12.2025 № 60-к/12</t>
  </si>
  <si>
    <t>Постановление от от 04.12.2025 № 60-к/13</t>
  </si>
  <si>
    <t>Постановление от 04.12.2025 № 60-к/14</t>
  </si>
  <si>
    <t>Постановление от 02.12.2025 № 58-к/44</t>
  </si>
  <si>
    <t>Постановление от 09.12.2025 № 61-к/13</t>
  </si>
  <si>
    <t>Постановление от 02.12.2025 № 58-к/45</t>
  </si>
  <si>
    <t>Постановление от 02.12.2025 № 58-к/46</t>
  </si>
  <si>
    <t xml:space="preserve"> Постановление от 02.12.2025 № 58-к/47</t>
  </si>
  <si>
    <t>Постановление от 09.12.2025 № 61-к/12</t>
  </si>
  <si>
    <t>Постановление  от 16.12.2025 № 65-к/2</t>
  </si>
  <si>
    <t xml:space="preserve">Постановление от 11.12.2025 № 63-к/2 </t>
  </si>
  <si>
    <t xml:space="preserve">Постановление от 11.12.2025 № 63-к/3 </t>
  </si>
  <si>
    <t>Постановление от 11.12.2025 № 63-к/4</t>
  </si>
  <si>
    <t>Постановление от 02.12.2025 № 58-к/12</t>
  </si>
  <si>
    <t>Постановление от 02.12.2025 № 58-к/13</t>
  </si>
  <si>
    <t>Постановление от 02.12.2025 № 58-к/19</t>
  </si>
  <si>
    <t>Постановление от 02.12.2025 № 58-к/35</t>
  </si>
  <si>
    <t>Тарифы в сфере водоснабжения и водоотведения на территории Ивановской области на 2026 год</t>
  </si>
  <si>
    <t>2 пол. 2026  (с 01.10.2026 по 31.12.2026)</t>
  </si>
  <si>
    <t>Период регулирования</t>
  </si>
  <si>
    <t>Система наалогообложения</t>
  </si>
  <si>
    <t>Льготный тариф</t>
  </si>
  <si>
    <t>Экономически обоснованный тариф</t>
  </si>
  <si>
    <t>Постановление от 02.12.2025 № 58-к/14</t>
  </si>
  <si>
    <t>1 пол. 2026 (с 01.01.2026 по 30.09.2026)</t>
  </si>
  <si>
    <t>Постановление  от 31.03.2026 № 9-к/2</t>
  </si>
  <si>
    <t>ОСНО_банкрот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</si>
</sst>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&quot;$&quot;#,##0_);[Red]\(&quot;$&quot;#,##0\)"/>
    <numFmt numFmtId="171" formatCode="_(* #,##0.00_);_(* \(#,##0.00\);_(* &quot;-&quot;??_);_(@_)"/>
    <numFmt numFmtId="172" formatCode="0.0"/>
    <numFmt numFmtId="173" formatCode="#,##0.0"/>
    <numFmt numFmtId="174" formatCode="#,##0.000"/>
    <numFmt numFmtId="175" formatCode="&quot;р.&quot;#,##0.00_);\(&quot;р.&quot;#,##0.00\)"/>
    <numFmt numFmtId="176" formatCode="_(&quot;р.&quot;* #,##0.00_);_(&quot;р.&quot;* \(#,##0.00\);_(&quot;р.&quot;* &quot;-&quot;??_);_(@_)"/>
    <numFmt numFmtId="177" formatCode="General_)"/>
    <numFmt numFmtId="178" formatCode="_-* #,##0.00[$€-1]_-;\-* #,##0.00[$€-1]_-;_-* &quot;-&quot;??[$€-1]_-"/>
    <numFmt numFmtId="179" formatCode="#\."/>
    <numFmt numFmtId="180" formatCode="#.##0\.00"/>
    <numFmt numFmtId="181" formatCode="#\.00"/>
    <numFmt numFmtId="182" formatCode="\$#\.00"/>
    <numFmt numFmtId="183" formatCode="%#\.00"/>
    <numFmt numFmtId="184" formatCode="0.0%"/>
    <numFmt numFmtId="185" formatCode="0.0%_);\(0.0%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  <numFmt numFmtId="192" formatCode="_-* #,##0\ _р_._-;\-* #,##0\ _р_._-;_-* &quot;-&quot;\ _р_._-;_-@_-"/>
    <numFmt numFmtId="193" formatCode="_-* #,##0.00\ _р_._-;\-* #,##0.00\ _р_._-;_-* &quot;-&quot;??\ _р_._-;_-@_-"/>
    <numFmt numFmtId="194" formatCode="#,##0;\(#,##0\)"/>
    <numFmt numFmtId="195" formatCode="_-* #,##0.00\ _$_-;\-* #,##0.00\ _$_-;_-* &quot;-&quot;??\ _$_-;_-@_-"/>
    <numFmt numFmtId="196" formatCode="#,##0.0_);\(#,##0.0\)"/>
    <numFmt numFmtId="197" formatCode="#,##0_ ;[Red]\-#,##0\ "/>
    <numFmt numFmtId="198" formatCode="#,##0__\ \ \ \ 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&quot;т.р.&quot;;\-#,##0.00&quot;т.р.&quot;"/>
    <numFmt numFmtId="202" formatCode="#,##0.0;[Red]#,##0.0"/>
    <numFmt numFmtId="203" formatCode="\(#,##0.0\)"/>
    <numFmt numFmtId="204" formatCode="#,##0\ &quot;?.&quot;;\-#,##0\ &quot;?.&quot;"/>
    <numFmt numFmtId="205" formatCode="#,##0______;;&quot;------------      &quot;"/>
    <numFmt numFmtId="206" formatCode="#,##0.000_ ;\-#,##0.000\ "/>
    <numFmt numFmtId="207" formatCode="#,##0.00_ ;[Red]\-#,##0.00\ "/>
    <numFmt numFmtId="208" formatCode="0.000"/>
    <numFmt numFmtId="209" formatCode="_-* #,##0\ _$_-;\-* #,##0\ _$_-;_-* &quot;-&quot;\ _$_-;_-@_-"/>
    <numFmt numFmtId="210" formatCode="#,##0.00_ ;\-#,##0.00\ "/>
    <numFmt numFmtId="211" formatCode="\$#,##0_);&quot;($&quot;#,##0\)"/>
    <numFmt numFmtId="212" formatCode="#,##0;\-#,##0;\-"/>
    <numFmt numFmtId="213" formatCode="#,##0.00;\-#,##0.00;\-"/>
    <numFmt numFmtId="214" formatCode="#,##0%;\-#,##0%;&quot;- &quot;"/>
    <numFmt numFmtId="215" formatCode="#,##0.0%;\-#,##0.0%;&quot;- &quot;"/>
    <numFmt numFmtId="216" formatCode="#,##0.00%;\-#,##0.00%;&quot;- &quot;"/>
    <numFmt numFmtId="217" formatCode="#,##0.0;\-#,##0.0;\-"/>
    <numFmt numFmtId="218" formatCode="0.00;[Red]0.00"/>
    <numFmt numFmtId="219" formatCode="mmm"/>
    <numFmt numFmtId="220" formatCode="[Magenta]0.0;[Red]\-0.0;0.0"/>
    <numFmt numFmtId="221" formatCode="\$#,##0;[Red]&quot;-$&quot;#,##0"/>
    <numFmt numFmtId="222" formatCode="\$#,##0.00;[Red]&quot;-$&quot;#,##0.00"/>
    <numFmt numFmtId="223" formatCode="&quot;  &quot;@"/>
    <numFmt numFmtId="224" formatCode="&quot;    &quot;@"/>
    <numFmt numFmtId="225" formatCode="_-\$* #,##0_-;&quot;-$&quot;* #,##0_-;_-\$* \-_-;_-@_-"/>
    <numFmt numFmtId="226" formatCode="_-\$* #,##0.00_-;&quot;-$&quot;* #,##0.00_-;_-\$* \-??_-;_-@_-"/>
  </numFmts>
  <fonts count="1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 Cyr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u/>
      <sz val="10"/>
      <color indexed="12"/>
      <name val="Times New Roman Cyr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rgb="FF0000FF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MS Sans Serif"/>
      <family val="2"/>
      <charset val="204"/>
    </font>
    <font>
      <sz val="10"/>
      <color indexed="8"/>
      <name val="MS Sans Serif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0"/>
      <name val="Times New Roman CYR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lightDown">
        <fgColor rgb="FFD7EAD3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076">
    <xf numFmtId="0" fontId="0" fillId="0" borderId="0"/>
    <xf numFmtId="0" fontId="1" fillId="0" borderId="0"/>
    <xf numFmtId="0" fontId="1" fillId="0" borderId="0"/>
    <xf numFmtId="49" fontId="2" fillId="0" borderId="0" applyBorder="0">
      <alignment vertical="top"/>
    </xf>
    <xf numFmtId="0" fontId="7" fillId="0" borderId="0"/>
    <xf numFmtId="0" fontId="17" fillId="0" borderId="0"/>
    <xf numFmtId="184" fontId="40" fillId="0" borderId="0">
      <alignment vertical="top"/>
    </xf>
    <xf numFmtId="184" fontId="49" fillId="0" borderId="0">
      <alignment vertical="top"/>
    </xf>
    <xf numFmtId="185" fontId="49" fillId="3" borderId="0">
      <alignment vertical="top"/>
    </xf>
    <xf numFmtId="184" fontId="49" fillId="4" borderId="0">
      <alignment vertical="top"/>
    </xf>
    <xf numFmtId="40" fontId="68" fillId="0" borderId="0" applyFont="0" applyFill="0" applyBorder="0" applyAlignment="0" applyProtection="0"/>
    <xf numFmtId="0" fontId="69" fillId="0" borderId="0"/>
    <xf numFmtId="0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0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70" fillId="0" borderId="0"/>
    <xf numFmtId="0" fontId="7" fillId="0" borderId="0"/>
    <xf numFmtId="178" fontId="7" fillId="0" borderId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5" fillId="0" borderId="0"/>
    <xf numFmtId="0" fontId="35" fillId="0" borderId="0"/>
    <xf numFmtId="178" fontId="35" fillId="0" borderId="0"/>
    <xf numFmtId="195" fontId="5" fillId="0" borderId="0" applyFont="0" applyFill="0" applyBorder="0" applyAlignment="0" applyProtection="0"/>
    <xf numFmtId="179" fontId="36" fillId="0" borderId="7">
      <protection locked="0"/>
    </xf>
    <xf numFmtId="179" fontId="36" fillId="0" borderId="7">
      <protection locked="0"/>
    </xf>
    <xf numFmtId="180" fontId="36" fillId="0" borderId="0">
      <protection locked="0"/>
    </xf>
    <xf numFmtId="181" fontId="36" fillId="0" borderId="0">
      <protection locked="0"/>
    </xf>
    <xf numFmtId="180" fontId="36" fillId="0" borderId="0">
      <protection locked="0"/>
    </xf>
    <xf numFmtId="180" fontId="36" fillId="0" borderId="0">
      <protection locked="0"/>
    </xf>
    <xf numFmtId="181" fontId="36" fillId="0" borderId="0">
      <protection locked="0"/>
    </xf>
    <xf numFmtId="181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6" fillId="0" borderId="7">
      <protection locked="0"/>
    </xf>
    <xf numFmtId="0" fontId="8" fillId="6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70" fillId="0" borderId="0"/>
    <xf numFmtId="177" fontId="6" fillId="0" borderId="8">
      <protection locked="0"/>
    </xf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30" fillId="8" borderId="0" applyNumberFormat="0" applyBorder="0" applyAlignment="0" applyProtection="0"/>
    <xf numFmtId="10" fontId="71" fillId="0" borderId="0" applyNumberFormat="0" applyFill="0" applyBorder="0" applyAlignment="0"/>
    <xf numFmtId="0" fontId="72" fillId="0" borderId="0"/>
    <xf numFmtId="0" fontId="22" fillId="25" borderId="9" applyNumberFormat="0" applyAlignment="0" applyProtection="0"/>
    <xf numFmtId="0" fontId="27" fillId="26" borderId="10" applyNumberFormat="0" applyAlignment="0" applyProtection="0"/>
    <xf numFmtId="0" fontId="73" fillId="0" borderId="2">
      <alignment horizontal="left" vertical="center"/>
    </xf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3" fontId="51" fillId="0" borderId="0" applyFont="0" applyFill="0" applyBorder="0" applyAlignment="0" applyProtection="0"/>
    <xf numFmtId="177" fontId="12" fillId="27" borderId="8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>
      <alignment horizontal="right"/>
    </xf>
    <xf numFmtId="188" fontId="51" fillId="0" borderId="0" applyFont="0" applyFill="0" applyBorder="0" applyAlignment="0" applyProtection="0"/>
    <xf numFmtId="0" fontId="74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4" fillId="0" borderId="0" applyFont="0" applyFill="0" applyBorder="0" applyAlignment="0" applyProtection="0"/>
    <xf numFmtId="14" fontId="38" fillId="0" borderId="0">
      <alignment vertical="top"/>
    </xf>
    <xf numFmtId="0" fontId="74" fillId="0" borderId="11" applyNumberFormat="0" applyFont="0" applyFill="0" applyAlignment="0" applyProtection="0"/>
    <xf numFmtId="0" fontId="75" fillId="0" borderId="0" applyNumberFormat="0" applyFill="0" applyBorder="0" applyAlignment="0" applyProtection="0"/>
    <xf numFmtId="38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37" fontId="17" fillId="0" borderId="0"/>
    <xf numFmtId="0" fontId="31" fillId="0" borderId="0" applyNumberFormat="0" applyFill="0" applyBorder="0" applyAlignment="0" applyProtection="0"/>
    <xf numFmtId="172" fontId="39" fillId="0" borderId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2" fontId="51" fillId="0" borderId="0" applyFont="0" applyFill="0" applyBorder="0" applyAlignment="0" applyProtection="0"/>
    <xf numFmtId="0" fontId="76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horizontal="left"/>
    </xf>
    <xf numFmtId="0" fontId="34" fillId="9" borderId="0" applyNumberFormat="0" applyBorder="0" applyAlignment="0" applyProtection="0"/>
    <xf numFmtId="184" fontId="79" fillId="4" borderId="2" applyNumberFormat="0" applyFont="0" applyBorder="0" applyAlignment="0" applyProtection="0"/>
    <xf numFmtId="0" fontId="74" fillId="0" borderId="0" applyFont="0" applyFill="0" applyBorder="0" applyAlignment="0" applyProtection="0">
      <alignment horizontal="right"/>
    </xf>
    <xf numFmtId="196" fontId="80" fillId="4" borderId="0" applyNumberFormat="0" applyFont="0" applyAlignment="0"/>
    <xf numFmtId="0" fontId="81" fillId="0" borderId="0" applyProtection="0">
      <alignment horizontal="right"/>
    </xf>
    <xf numFmtId="0" fontId="53" fillId="0" borderId="0">
      <alignment vertical="top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2" fontId="82" fillId="28" borderId="0" applyAlignment="0">
      <alignment horizontal="right"/>
      <protection locked="0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67" fillId="0" borderId="0" applyNumberFormat="0" applyFill="0" applyBorder="0" applyAlignment="0" applyProtection="0">
      <alignment vertical="top"/>
      <protection locked="0"/>
    </xf>
    <xf numFmtId="177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7" fontId="83" fillId="0" borderId="2">
      <alignment horizontal="center" vertical="center" wrapText="1"/>
    </xf>
    <xf numFmtId="0" fontId="20" fillId="12" borderId="9" applyNumberFormat="0" applyAlignment="0" applyProtection="0"/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38" fontId="49" fillId="0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0" borderId="0">
      <alignment vertical="top"/>
    </xf>
    <xf numFmtId="38" fontId="49" fillId="0" borderId="0">
      <alignment vertical="top"/>
    </xf>
    <xf numFmtId="189" fontId="49" fillId="4" borderId="0">
      <alignment vertical="top"/>
    </xf>
    <xf numFmtId="38" fontId="49" fillId="0" borderId="0">
      <alignment vertical="top"/>
    </xf>
    <xf numFmtId="0" fontId="32" fillId="0" borderId="15" applyNumberFormat="0" applyFill="0" applyAlignment="0" applyProtection="0"/>
    <xf numFmtId="164" fontId="85" fillId="0" borderId="0" applyFont="0" applyFill="0" applyBorder="0" applyAlignment="0" applyProtection="0"/>
    <xf numFmtId="165" fontId="85" fillId="0" borderId="0" applyFont="0" applyFill="0" applyBorder="0" applyAlignment="0" applyProtection="0"/>
    <xf numFmtId="198" fontId="86" fillId="0" borderId="2">
      <alignment horizontal="right"/>
      <protection locked="0"/>
    </xf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ill="0" applyBorder="0" applyProtection="0">
      <alignment vertical="center"/>
    </xf>
    <xf numFmtId="0" fontId="74" fillId="0" borderId="0" applyFont="0" applyFill="0" applyBorder="0" applyAlignment="0" applyProtection="0">
      <alignment horizontal="right"/>
    </xf>
    <xf numFmtId="3" fontId="5" fillId="0" borderId="16" applyFont="0" applyBorder="0">
      <alignment horizontal="center" vertical="center"/>
    </xf>
    <xf numFmtId="0" fontId="29" fillId="29" borderId="0" applyNumberFormat="0" applyBorder="0" applyAlignment="0" applyProtection="0"/>
    <xf numFmtId="0" fontId="8" fillId="0" borderId="17"/>
    <xf numFmtId="0" fontId="13" fillId="0" borderId="0" applyNumberFormat="0" applyFill="0" applyBorder="0" applyAlignment="0" applyProtection="0"/>
    <xf numFmtId="201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7" fillId="0" borderId="0">
      <alignment horizontal="right"/>
    </xf>
    <xf numFmtId="0" fontId="9" fillId="0" borderId="0"/>
    <xf numFmtId="0" fontId="74" fillId="0" borderId="0" applyFill="0" applyBorder="0" applyProtection="0">
      <alignment vertical="center"/>
    </xf>
    <xf numFmtId="0" fontId="88" fillId="0" borderId="0"/>
    <xf numFmtId="0" fontId="17" fillId="0" borderId="0"/>
    <xf numFmtId="0" fontId="7" fillId="0" borderId="0"/>
    <xf numFmtId="0" fontId="2" fillId="30" borderId="18" applyNumberFormat="0" applyFont="0" applyAlignment="0" applyProtection="0"/>
    <xf numFmtId="202" fontId="5" fillId="0" borderId="0" applyFont="0" applyAlignment="0">
      <alignment horizontal="center"/>
    </xf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79" fillId="0" borderId="0"/>
    <xf numFmtId="203" fontId="79" fillId="0" borderId="0" applyFont="0" applyFill="0" applyBorder="0" applyAlignment="0" applyProtection="0"/>
    <xf numFmtId="204" fontId="79" fillId="0" borderId="0" applyFont="0" applyFill="0" applyBorder="0" applyAlignment="0" applyProtection="0"/>
    <xf numFmtId="0" fontId="21" fillId="25" borderId="19" applyNumberFormat="0" applyAlignment="0" applyProtection="0"/>
    <xf numFmtId="1" fontId="89" fillId="0" borderId="0" applyProtection="0">
      <alignment horizontal="right" vertical="center"/>
    </xf>
    <xf numFmtId="49" fontId="90" fillId="0" borderId="6" applyFill="0" applyProtection="0">
      <alignment vertical="center"/>
    </xf>
    <xf numFmtId="0" fontId="74" fillId="0" borderId="0" applyFill="0" applyBorder="0" applyProtection="0">
      <alignment vertical="center"/>
    </xf>
    <xf numFmtId="37" fontId="91" fillId="5" borderId="4"/>
    <xf numFmtId="37" fontId="91" fillId="5" borderId="4"/>
    <xf numFmtId="0" fontId="10" fillId="0" borderId="0" applyNumberFormat="0">
      <alignment horizontal="left"/>
    </xf>
    <xf numFmtId="205" fontId="92" fillId="0" borderId="20" applyBorder="0">
      <alignment horizontal="right"/>
      <protection locked="0"/>
    </xf>
    <xf numFmtId="49" fontId="93" fillId="0" borderId="2" applyNumberFormat="0">
      <alignment horizontal="left" vertical="center"/>
    </xf>
    <xf numFmtId="0" fontId="94" fillId="0" borderId="21">
      <alignment vertical="center"/>
    </xf>
    <xf numFmtId="4" fontId="57" fillId="5" borderId="19" applyNumberFormat="0" applyProtection="0">
      <alignment vertical="center"/>
    </xf>
    <xf numFmtId="4" fontId="58" fillId="5" borderId="19" applyNumberFormat="0" applyProtection="0">
      <alignment vertical="center"/>
    </xf>
    <xf numFmtId="4" fontId="57" fillId="5" borderId="19" applyNumberFormat="0" applyProtection="0">
      <alignment horizontal="left" vertical="center" indent="1"/>
    </xf>
    <xf numFmtId="4" fontId="57" fillId="5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57" fillId="2" borderId="19" applyNumberFormat="0" applyProtection="0">
      <alignment horizontal="right" vertical="center"/>
    </xf>
    <xf numFmtId="4" fontId="57" fillId="32" borderId="19" applyNumberFormat="0" applyProtection="0">
      <alignment horizontal="right" vertical="center"/>
    </xf>
    <xf numFmtId="4" fontId="57" fillId="33" borderId="19" applyNumberFormat="0" applyProtection="0">
      <alignment horizontal="right" vertical="center"/>
    </xf>
    <xf numFmtId="4" fontId="57" fillId="34" borderId="19" applyNumberFormat="0" applyProtection="0">
      <alignment horizontal="right" vertical="center"/>
    </xf>
    <xf numFmtId="4" fontId="57" fillId="35" borderId="19" applyNumberFormat="0" applyProtection="0">
      <alignment horizontal="right" vertical="center"/>
    </xf>
    <xf numFmtId="4" fontId="57" fillId="36" borderId="19" applyNumberFormat="0" applyProtection="0">
      <alignment horizontal="right" vertical="center"/>
    </xf>
    <xf numFmtId="4" fontId="57" fillId="37" borderId="19" applyNumberFormat="0" applyProtection="0">
      <alignment horizontal="right" vertical="center"/>
    </xf>
    <xf numFmtId="4" fontId="57" fillId="38" borderId="19" applyNumberFormat="0" applyProtection="0">
      <alignment horizontal="right" vertical="center"/>
    </xf>
    <xf numFmtId="4" fontId="57" fillId="39" borderId="19" applyNumberFormat="0" applyProtection="0">
      <alignment horizontal="right" vertical="center"/>
    </xf>
    <xf numFmtId="4" fontId="59" fillId="40" borderId="19" applyNumberFormat="0" applyProtection="0">
      <alignment horizontal="left" vertical="center" indent="1"/>
    </xf>
    <xf numFmtId="4" fontId="57" fillId="41" borderId="22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61" fillId="41" borderId="19" applyNumberFormat="0" applyProtection="0">
      <alignment horizontal="left" vertical="center" indent="1"/>
    </xf>
    <xf numFmtId="4" fontId="61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4" fontId="57" fillId="45" borderId="19" applyNumberFormat="0" applyProtection="0">
      <alignment vertical="center"/>
    </xf>
    <xf numFmtId="4" fontId="58" fillId="45" borderId="19" applyNumberFormat="0" applyProtection="0">
      <alignment vertical="center"/>
    </xf>
    <xf numFmtId="4" fontId="57" fillId="45" borderId="19" applyNumberFormat="0" applyProtection="0">
      <alignment horizontal="left" vertical="center" indent="1"/>
    </xf>
    <xf numFmtId="4" fontId="57" fillId="45" borderId="19" applyNumberFormat="0" applyProtection="0">
      <alignment horizontal="left" vertical="center" indent="1"/>
    </xf>
    <xf numFmtId="4" fontId="57" fillId="41" borderId="19" applyNumberFormat="0" applyProtection="0">
      <alignment horizontal="right" vertical="center"/>
    </xf>
    <xf numFmtId="4" fontId="58" fillId="41" borderId="19" applyNumberFormat="0" applyProtection="0">
      <alignment horizontal="right" vertical="center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62" fillId="0" borderId="0"/>
    <xf numFmtId="4" fontId="63" fillId="41" borderId="19" applyNumberFormat="0" applyProtection="0">
      <alignment horizontal="right" vertical="center"/>
    </xf>
    <xf numFmtId="0" fontId="95" fillId="0" borderId="0">
      <alignment horizontal="left" vertical="center" wrapText="1"/>
    </xf>
    <xf numFmtId="0" fontId="17" fillId="0" borderId="0"/>
    <xf numFmtId="0" fontId="7" fillId="0" borderId="0"/>
    <xf numFmtId="0" fontId="96" fillId="0" borderId="0" applyBorder="0" applyProtection="0">
      <alignment vertical="center"/>
    </xf>
    <xf numFmtId="0" fontId="96" fillId="0" borderId="6" applyBorder="0" applyProtection="0">
      <alignment horizontal="right" vertical="center"/>
    </xf>
    <xf numFmtId="0" fontId="97" fillId="46" borderId="0" applyBorder="0" applyProtection="0">
      <alignment horizontal="centerContinuous" vertical="center"/>
    </xf>
    <xf numFmtId="0" fontId="97" fillId="47" borderId="6" applyBorder="0" applyProtection="0">
      <alignment horizontal="centerContinuous" vertical="center"/>
    </xf>
    <xf numFmtId="0" fontId="98" fillId="0" borderId="0"/>
    <xf numFmtId="38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8" fillId="0" borderId="0"/>
    <xf numFmtId="0" fontId="99" fillId="0" borderId="0" applyFill="0" applyBorder="0" applyProtection="0">
      <alignment horizontal="left"/>
    </xf>
    <xf numFmtId="0" fontId="78" fillId="0" borderId="5" applyFill="0" applyBorder="0" applyProtection="0">
      <alignment horizontal="left" vertical="top"/>
    </xf>
    <xf numFmtId="0" fontId="100" fillId="0" borderId="0">
      <alignment horizontal="centerContinuous"/>
    </xf>
    <xf numFmtId="0" fontId="101" fillId="0" borderId="5" applyFill="0" applyBorder="0" applyProtection="0"/>
    <xf numFmtId="0" fontId="101" fillId="0" borderId="0"/>
    <xf numFmtId="0" fontId="102" fillId="0" borderId="0" applyFill="0" applyBorder="0" applyProtection="0"/>
    <xf numFmtId="0" fontId="103" fillId="0" borderId="0"/>
    <xf numFmtId="0" fontId="28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104" fillId="0" borderId="11" applyFill="0" applyBorder="0" applyProtection="0">
      <alignment vertical="center"/>
    </xf>
    <xf numFmtId="0" fontId="105" fillId="0" borderId="0">
      <alignment horizontal="fill"/>
    </xf>
    <xf numFmtId="0" fontId="79" fillId="0" borderId="0"/>
    <xf numFmtId="0" fontId="33" fillId="0" borderId="0" applyNumberFormat="0" applyFill="0" applyBorder="0" applyAlignment="0" applyProtection="0"/>
    <xf numFmtId="0" fontId="106" fillId="0" borderId="6" applyBorder="0" applyProtection="0">
      <alignment horizontal="right"/>
    </xf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77" fontId="6" fillId="0" borderId="8">
      <protection locked="0"/>
    </xf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3" fontId="107" fillId="0" borderId="0">
      <alignment horizontal="center" vertical="center" textRotation="90" wrapText="1"/>
    </xf>
    <xf numFmtId="206" fontId="6" fillId="0" borderId="2">
      <alignment vertical="top" wrapText="1"/>
    </xf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207" fontId="108" fillId="0" borderId="2">
      <alignment vertical="top" wrapText="1"/>
    </xf>
    <xf numFmtId="4" fontId="109" fillId="0" borderId="2">
      <alignment horizontal="left" vertical="center"/>
    </xf>
    <xf numFmtId="4" fontId="109" fillId="0" borderId="2"/>
    <xf numFmtId="4" fontId="109" fillId="49" borderId="2"/>
    <xf numFmtId="4" fontId="109" fillId="50" borderId="2"/>
    <xf numFmtId="4" fontId="110" fillId="51" borderId="2"/>
    <xf numFmtId="4" fontId="111" fillId="3" borderId="2"/>
    <xf numFmtId="4" fontId="112" fillId="0" borderId="2">
      <alignment horizontal="center" wrapText="1"/>
    </xf>
    <xf numFmtId="207" fontId="109" fillId="0" borderId="2"/>
    <xf numFmtId="207" fontId="108" fillId="0" borderId="2">
      <alignment horizontal="center" vertical="center" wrapText="1"/>
    </xf>
    <xf numFmtId="207" fontId="108" fillId="0" borderId="2">
      <alignment vertical="top" wrapText="1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1" fillId="0" borderId="0" applyBorder="0">
      <alignment horizontal="center" vertical="center" wrapText="1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24" applyBorder="0">
      <alignment horizontal="center" vertical="center" wrapText="1"/>
    </xf>
    <xf numFmtId="177" fontId="12" fillId="27" borderId="8"/>
    <xf numFmtId="4" fontId="2" fillId="5" borderId="2" applyBorder="0">
      <alignment horizontal="right"/>
    </xf>
    <xf numFmtId="49" fontId="65" fillId="0" borderId="0" applyBorder="0">
      <alignment vertical="center"/>
    </xf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3" fontId="12" fillId="0" borderId="2" applyBorder="0">
      <alignment vertical="center"/>
    </xf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5" fillId="0" borderId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4" fillId="0" borderId="0">
      <alignment horizontal="center" vertical="top" wrapText="1"/>
    </xf>
    <xf numFmtId="0" fontId="15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178" fontId="14" fillId="0" borderId="0">
      <alignment horizontal="center" vertical="top" wrapText="1"/>
    </xf>
    <xf numFmtId="174" fontId="4" fillId="4" borderId="2">
      <alignment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113" fillId="0" borderId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49" fontId="107" fillId="0" borderId="2">
      <alignment horizontal="right" vertical="top" wrapText="1"/>
    </xf>
    <xf numFmtId="172" fontId="114" fillId="0" borderId="0">
      <alignment horizontal="right" vertical="top" wrapText="1"/>
    </xf>
    <xf numFmtId="49" fontId="2" fillId="0" borderId="0" applyBorder="0">
      <alignment vertical="top"/>
    </xf>
    <xf numFmtId="0" fontId="66" fillId="0" borderId="0"/>
    <xf numFmtId="0" fontId="17" fillId="0" borderId="0"/>
    <xf numFmtId="0" fontId="1" fillId="0" borderId="0"/>
    <xf numFmtId="0" fontId="66" fillId="0" borderId="0"/>
    <xf numFmtId="0" fontId="1" fillId="0" borderId="0"/>
    <xf numFmtId="0" fontId="3" fillId="0" borderId="0"/>
    <xf numFmtId="0" fontId="121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3" fillId="0" borderId="0"/>
    <xf numFmtId="0" fontId="17" fillId="0" borderId="0"/>
    <xf numFmtId="0" fontId="17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9" fontId="2" fillId="0" borderId="0" applyBorder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9" fontId="2" fillId="0" borderId="0" applyBorder="0">
      <alignment vertical="top"/>
    </xf>
    <xf numFmtId="0" fontId="122" fillId="0" borderId="0"/>
    <xf numFmtId="0" fontId="122" fillId="0" borderId="0"/>
    <xf numFmtId="0" fontId="5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5" fillId="0" borderId="0"/>
    <xf numFmtId="1" fontId="115" fillId="0" borderId="2">
      <alignment horizontal="left" vertical="center"/>
    </xf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207" fontId="116" fillId="0" borderId="2">
      <alignment vertical="top"/>
    </xf>
    <xf numFmtId="172" fontId="18" fillId="5" borderId="4" applyNumberFormat="0" applyBorder="0" applyAlignment="0">
      <alignment vertical="center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49" fontId="110" fillId="0" borderId="3">
      <alignment horizontal="left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8" fontId="117" fillId="0" borderId="2"/>
    <xf numFmtId="0" fontId="5" fillId="0" borderId="2" applyNumberFormat="0" applyFont="0" applyFill="0" applyAlignment="0" applyProtection="0"/>
    <xf numFmtId="3" fontId="118" fillId="52" borderId="3">
      <alignment horizontal="justify" vertical="center"/>
    </xf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8" fontId="7" fillId="0" borderId="0"/>
    <xf numFmtId="49" fontId="123" fillId="54" borderId="25" applyBorder="0" applyProtection="0">
      <alignment horizontal="left" vertical="center"/>
    </xf>
    <xf numFmtId="49" fontId="114" fillId="0" borderId="0"/>
    <xf numFmtId="49" fontId="119" fillId="0" borderId="0">
      <alignment vertical="top"/>
    </xf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4" fontId="2" fillId="4" borderId="0" applyBorder="0">
      <alignment horizontal="right"/>
    </xf>
    <xf numFmtId="4" fontId="2" fillId="4" borderId="0" applyBorder="0">
      <alignment horizontal="right"/>
    </xf>
    <xf numFmtId="4" fontId="2" fillId="4" borderId="0" applyFont="0" applyBorder="0">
      <alignment horizontal="right"/>
    </xf>
    <xf numFmtId="4" fontId="2" fillId="4" borderId="0" applyBorder="0">
      <alignment horizontal="right"/>
    </xf>
    <xf numFmtId="4" fontId="2" fillId="53" borderId="26" applyBorder="0">
      <alignment horizontal="right"/>
    </xf>
    <xf numFmtId="4" fontId="2" fillId="53" borderId="26" applyBorder="0">
      <alignment horizontal="right"/>
    </xf>
    <xf numFmtId="4" fontId="2" fillId="4" borderId="2" applyFont="0" applyBorder="0">
      <alignment horizontal="right"/>
    </xf>
    <xf numFmtId="4" fontId="2" fillId="4" borderId="2" applyFont="0" applyBorder="0">
      <alignment horizontal="right"/>
    </xf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210" fontId="6" fillId="0" borderId="3">
      <alignment vertical="top" wrapText="1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3" fontId="5" fillId="0" borderId="0" applyFont="0" applyBorder="0">
      <alignment horizontal="center"/>
    </xf>
    <xf numFmtId="183" fontId="36" fillId="0" borderId="0">
      <protection locked="0"/>
    </xf>
    <xf numFmtId="183" fontId="36" fillId="0" borderId="0">
      <protection locked="0"/>
    </xf>
    <xf numFmtId="49" fontId="108" fillId="0" borderId="2">
      <alignment horizontal="center" vertical="center" wrapText="1"/>
    </xf>
    <xf numFmtId="0" fontId="6" fillId="0" borderId="2" applyBorder="0">
      <alignment horizontal="center" vertical="center" wrapText="1"/>
    </xf>
    <xf numFmtId="49" fontId="108" fillId="0" borderId="2">
      <alignment horizontal="center" vertical="center" wrapText="1"/>
    </xf>
    <xf numFmtId="49" fontId="95" fillId="0" borderId="2" applyNumberFormat="0" applyFill="0" applyAlignment="0" applyProtection="0"/>
    <xf numFmtId="174" fontId="5" fillId="0" borderId="0"/>
    <xf numFmtId="0" fontId="17" fillId="0" borderId="0"/>
    <xf numFmtId="0" fontId="1" fillId="0" borderId="0"/>
    <xf numFmtId="167" fontId="5" fillId="0" borderId="0" applyFont="0" applyFill="0" applyBorder="0" applyAlignment="0" applyProtection="0"/>
    <xf numFmtId="0" fontId="121" fillId="0" borderId="0"/>
    <xf numFmtId="0" fontId="40" fillId="0" borderId="0">
      <alignment horizontal="left"/>
    </xf>
    <xf numFmtId="0" fontId="3" fillId="0" borderId="0"/>
    <xf numFmtId="211" fontId="127" fillId="0" borderId="30" applyAlignment="0" applyProtection="0"/>
    <xf numFmtId="212" fontId="61" fillId="0" borderId="0" applyFill="0" applyBorder="0" applyAlignment="0"/>
    <xf numFmtId="213" fontId="61" fillId="0" borderId="0" applyFill="0" applyBorder="0" applyAlignment="0"/>
    <xf numFmtId="214" fontId="61" fillId="0" borderId="0" applyFill="0" applyBorder="0" applyAlignment="0"/>
    <xf numFmtId="215" fontId="61" fillId="0" borderId="0" applyFill="0" applyBorder="0" applyAlignment="0"/>
    <xf numFmtId="216" fontId="61" fillId="0" borderId="0" applyFill="0" applyBorder="0" applyAlignment="0"/>
    <xf numFmtId="212" fontId="61" fillId="0" borderId="0" applyFill="0" applyBorder="0" applyAlignment="0"/>
    <xf numFmtId="217" fontId="61" fillId="0" borderId="0" applyFill="0" applyBorder="0" applyAlignment="0"/>
    <xf numFmtId="213" fontId="61" fillId="0" borderId="0" applyFill="0" applyBorder="0" applyAlignment="0"/>
    <xf numFmtId="0" fontId="6" fillId="0" borderId="0" applyFill="0" applyBorder="0" applyAlignment="0" applyProtection="0"/>
    <xf numFmtId="212" fontId="6" fillId="0" borderId="0" applyFill="0" applyBorder="0" applyAlignment="0" applyProtection="0"/>
    <xf numFmtId="218" fontId="6" fillId="0" borderId="0" applyFill="0" applyBorder="0" applyAlignment="0" applyProtection="0"/>
    <xf numFmtId="0" fontId="128" fillId="0" borderId="0" applyNumberFormat="0" applyFill="0" applyBorder="0" applyAlignment="0" applyProtection="0"/>
    <xf numFmtId="0" fontId="6" fillId="0" borderId="0" applyFill="0" applyBorder="0" applyAlignment="0" applyProtection="0"/>
    <xf numFmtId="213" fontId="6" fillId="0" borderId="0" applyFill="0" applyBorder="0" applyAlignment="0" applyProtection="0"/>
    <xf numFmtId="217" fontId="6" fillId="0" borderId="0" applyFill="0" applyBorder="0" applyAlignment="0" applyProtection="0"/>
    <xf numFmtId="0" fontId="128" fillId="0" borderId="0" applyNumberFormat="0" applyFill="0" applyBorder="0" applyAlignment="0" applyProtection="0"/>
    <xf numFmtId="14" fontId="61" fillId="0" borderId="0" applyFill="0" applyBorder="0" applyAlignment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212" fontId="129" fillId="0" borderId="0" applyFill="0" applyBorder="0" applyAlignment="0"/>
    <xf numFmtId="213" fontId="129" fillId="0" borderId="0" applyFill="0" applyBorder="0" applyAlignment="0"/>
    <xf numFmtId="212" fontId="129" fillId="0" borderId="0" applyFill="0" applyBorder="0" applyAlignment="0"/>
    <xf numFmtId="217" fontId="129" fillId="0" borderId="0" applyFill="0" applyBorder="0" applyAlignment="0"/>
    <xf numFmtId="213" fontId="129" fillId="0" borderId="0" applyFill="0" applyBorder="0" applyAlignment="0"/>
    <xf numFmtId="0" fontId="40" fillId="56" borderId="0" applyNumberFormat="0" applyBorder="0" applyAlignment="0" applyProtection="0"/>
    <xf numFmtId="0" fontId="14" fillId="0" borderId="31" applyNumberFormat="0" applyAlignment="0" applyProtection="0"/>
    <xf numFmtId="0" fontId="14" fillId="0" borderId="32">
      <alignment horizontal="left"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40" fillId="57" borderId="0" applyNumberFormat="0" applyBorder="0" applyAlignment="0" applyProtection="0"/>
    <xf numFmtId="212" fontId="130" fillId="0" borderId="0" applyFill="0" applyBorder="0" applyAlignment="0"/>
    <xf numFmtId="213" fontId="130" fillId="0" borderId="0" applyFill="0" applyBorder="0" applyAlignment="0"/>
    <xf numFmtId="212" fontId="130" fillId="0" borderId="0" applyFill="0" applyBorder="0" applyAlignment="0"/>
    <xf numFmtId="217" fontId="130" fillId="0" borderId="0" applyFill="0" applyBorder="0" applyAlignment="0"/>
    <xf numFmtId="213" fontId="130" fillId="0" borderId="0" applyFill="0" applyBorder="0" applyAlignment="0"/>
    <xf numFmtId="221" fontId="6" fillId="0" borderId="0" applyFill="0" applyBorder="0" applyAlignment="0" applyProtection="0"/>
    <xf numFmtId="222" fontId="6" fillId="0" borderId="0" applyFill="0" applyBorder="0" applyAlignment="0" applyProtection="0"/>
    <xf numFmtId="0" fontId="126" fillId="0" borderId="0"/>
    <xf numFmtId="0" fontId="17" fillId="0" borderId="0"/>
    <xf numFmtId="216" fontId="6" fillId="0" borderId="0" applyFill="0" applyBorder="0" applyAlignment="0" applyProtection="0"/>
    <xf numFmtId="218" fontId="6" fillId="0" borderId="0" applyFill="0" applyBorder="0" applyAlignment="0" applyProtection="0"/>
    <xf numFmtId="10" fontId="6" fillId="0" borderId="0" applyFill="0" applyBorder="0" applyAlignment="0" applyProtection="0"/>
    <xf numFmtId="223" fontId="6" fillId="0" borderId="0" applyFill="0" applyBorder="0" applyAlignment="0" applyProtection="0"/>
    <xf numFmtId="212" fontId="131" fillId="0" borderId="0" applyFill="0" applyBorder="0" applyAlignment="0"/>
    <xf numFmtId="213" fontId="131" fillId="0" borderId="0" applyFill="0" applyBorder="0" applyAlignment="0"/>
    <xf numFmtId="212" fontId="131" fillId="0" borderId="0" applyFill="0" applyBorder="0" applyAlignment="0"/>
    <xf numFmtId="217" fontId="131" fillId="0" borderId="0" applyFill="0" applyBorder="0" applyAlignment="0"/>
    <xf numFmtId="213" fontId="131" fillId="0" borderId="0" applyFill="0" applyBorder="0" applyAlignment="0"/>
    <xf numFmtId="49" fontId="61" fillId="0" borderId="0" applyFill="0" applyBorder="0" applyAlignment="0"/>
    <xf numFmtId="223" fontId="61" fillId="0" borderId="0" applyFill="0" applyBorder="0" applyAlignment="0"/>
    <xf numFmtId="224" fontId="61" fillId="0" borderId="0" applyFill="0" applyBorder="0" applyAlignment="0"/>
    <xf numFmtId="0" fontId="128" fillId="0" borderId="0" applyNumberFormat="0" applyFill="0" applyBorder="0" applyAlignment="0" applyProtection="0"/>
    <xf numFmtId="225" fontId="6" fillId="0" borderId="0" applyFill="0" applyBorder="0" applyAlignment="0" applyProtection="0"/>
    <xf numFmtId="226" fontId="6" fillId="0" borderId="0" applyFill="0" applyBorder="0" applyAlignment="0" applyProtection="0"/>
    <xf numFmtId="0" fontId="6" fillId="0" borderId="0"/>
    <xf numFmtId="0" fontId="5" fillId="0" borderId="0"/>
    <xf numFmtId="0" fontId="17" fillId="0" borderId="0"/>
    <xf numFmtId="0" fontId="1" fillId="0" borderId="0"/>
    <xf numFmtId="0" fontId="6" fillId="0" borderId="0"/>
    <xf numFmtId="0" fontId="1" fillId="0" borderId="0"/>
    <xf numFmtId="169" fontId="17" fillId="0" borderId="0" applyFont="0" applyFill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207" fontId="108" fillId="0" borderId="38">
      <alignment horizontal="center" vertical="center" wrapText="1"/>
    </xf>
    <xf numFmtId="207" fontId="109" fillId="0" borderId="38"/>
    <xf numFmtId="4" fontId="112" fillId="0" borderId="38">
      <alignment horizontal="center" wrapText="1"/>
    </xf>
    <xf numFmtId="4" fontId="111" fillId="3" borderId="38"/>
    <xf numFmtId="4" fontId="110" fillId="51" borderId="38"/>
    <xf numFmtId="4" fontId="109" fillId="50" borderId="38"/>
    <xf numFmtId="38" fontId="40" fillId="0" borderId="0">
      <alignment vertical="top"/>
    </xf>
    <xf numFmtId="38" fontId="40" fillId="0" borderId="0">
      <alignment vertical="top"/>
    </xf>
    <xf numFmtId="4" fontId="109" fillId="49" borderId="38"/>
    <xf numFmtId="4" fontId="109" fillId="0" borderId="38"/>
    <xf numFmtId="4" fontId="109" fillId="0" borderId="38">
      <alignment horizontal="left" vertical="center"/>
    </xf>
    <xf numFmtId="207" fontId="108" fillId="0" borderId="38">
      <alignment vertical="top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49" fontId="93" fillId="0" borderId="38" applyNumberFormat="0">
      <alignment horizontal="left" vertical="center"/>
    </xf>
    <xf numFmtId="38" fontId="40" fillId="0" borderId="0">
      <alignment vertical="top"/>
    </xf>
    <xf numFmtId="38" fontId="40" fillId="0" borderId="0">
      <alignment vertical="top"/>
    </xf>
    <xf numFmtId="198" fontId="86" fillId="0" borderId="38">
      <alignment horizontal="right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0" fillId="12" borderId="33" applyNumberFormat="0" applyAlignment="0" applyProtection="0"/>
    <xf numFmtId="197" fontId="83" fillId="0" borderId="38">
      <alignment horizontal="center" vertical="center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4" fontId="79" fillId="4" borderId="38" applyNumberFormat="0" applyFont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0" fontId="5" fillId="0" borderId="0"/>
    <xf numFmtId="0" fontId="73" fillId="0" borderId="38">
      <alignment horizontal="left" vertical="center"/>
    </xf>
    <xf numFmtId="0" fontId="132" fillId="58" borderId="33" applyNumberFormat="0" applyAlignment="0"/>
    <xf numFmtId="0" fontId="22" fillId="25" borderId="33" applyNumberFormat="0" applyAlignment="0" applyProtection="0"/>
    <xf numFmtId="0" fontId="133" fillId="0" borderId="33" applyNumberFormat="0" applyAlignment="0">
      <protection locked="0"/>
    </xf>
    <xf numFmtId="0" fontId="73" fillId="0" borderId="27">
      <alignment horizontal="left" vertical="center"/>
    </xf>
    <xf numFmtId="0" fontId="133" fillId="59" borderId="33" applyAlignment="0">
      <alignment horizontal="left" vertical="center"/>
    </xf>
    <xf numFmtId="0" fontId="133" fillId="9" borderId="33" applyNumberFormat="0" applyAlignment="0"/>
    <xf numFmtId="184" fontId="79" fillId="4" borderId="27" applyNumberFormat="0" applyFont="0" applyBorder="0" applyAlignment="0" applyProtection="0"/>
    <xf numFmtId="0" fontId="133" fillId="25" borderId="33" applyNumberFormat="0" applyAlignment="0"/>
    <xf numFmtId="197" fontId="83" fillId="0" borderId="27">
      <alignment horizontal="center" vertical="center" wrapText="1"/>
    </xf>
    <xf numFmtId="0" fontId="20" fillId="12" borderId="33" applyNumberFormat="0" applyAlignment="0" applyProtection="0"/>
    <xf numFmtId="198" fontId="86" fillId="0" borderId="27">
      <alignment horizontal="right"/>
      <protection locked="0"/>
    </xf>
    <xf numFmtId="0" fontId="3" fillId="30" borderId="34" applyNumberFormat="0" applyFont="0" applyAlignment="0" applyProtection="0"/>
    <xf numFmtId="0" fontId="21" fillId="25" borderId="35" applyNumberFormat="0" applyAlignment="0" applyProtection="0"/>
    <xf numFmtId="49" fontId="93" fillId="0" borderId="27" applyNumberFormat="0">
      <alignment horizontal="left" vertical="center"/>
    </xf>
    <xf numFmtId="4" fontId="57" fillId="5" borderId="35" applyNumberFormat="0" applyProtection="0">
      <alignment vertical="center"/>
    </xf>
    <xf numFmtId="4" fontId="58" fillId="5" borderId="35" applyNumberFormat="0" applyProtection="0">
      <alignment vertical="center"/>
    </xf>
    <xf numFmtId="4" fontId="57" fillId="5" borderId="35" applyNumberFormat="0" applyProtection="0">
      <alignment horizontal="left" vertical="center" indent="1"/>
    </xf>
    <xf numFmtId="4" fontId="57" fillId="5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2" borderId="35" applyNumberFormat="0" applyProtection="0">
      <alignment horizontal="right" vertical="center"/>
    </xf>
    <xf numFmtId="4" fontId="57" fillId="32" borderId="35" applyNumberFormat="0" applyProtection="0">
      <alignment horizontal="right" vertical="center"/>
    </xf>
    <xf numFmtId="4" fontId="57" fillId="33" borderId="35" applyNumberFormat="0" applyProtection="0">
      <alignment horizontal="right" vertical="center"/>
    </xf>
    <xf numFmtId="4" fontId="57" fillId="34" borderId="35" applyNumberFormat="0" applyProtection="0">
      <alignment horizontal="right" vertical="center"/>
    </xf>
    <xf numFmtId="4" fontId="57" fillId="35" borderId="35" applyNumberFormat="0" applyProtection="0">
      <alignment horizontal="right" vertical="center"/>
    </xf>
    <xf numFmtId="4" fontId="57" fillId="36" borderId="35" applyNumberFormat="0" applyProtection="0">
      <alignment horizontal="right" vertical="center"/>
    </xf>
    <xf numFmtId="4" fontId="57" fillId="37" borderId="35" applyNumberFormat="0" applyProtection="0">
      <alignment horizontal="right" vertical="center"/>
    </xf>
    <xf numFmtId="4" fontId="57" fillId="38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9" fillId="40" borderId="35" applyNumberFormat="0" applyProtection="0">
      <alignment horizontal="left" vertical="center" indent="1"/>
    </xf>
    <xf numFmtId="4" fontId="57" fillId="41" borderId="36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45" borderId="35" applyNumberFormat="0" applyProtection="0">
      <alignment vertical="center"/>
    </xf>
    <xf numFmtId="4" fontId="58" fillId="45" borderId="35" applyNumberFormat="0" applyProtection="0">
      <alignment vertical="center"/>
    </xf>
    <xf numFmtId="4" fontId="57" fillId="45" borderId="35" applyNumberFormat="0" applyProtection="0">
      <alignment horizontal="left" vertical="center" indent="1"/>
    </xf>
    <xf numFmtId="4" fontId="57" fillId="45" borderId="35" applyNumberFormat="0" applyProtection="0">
      <alignment horizontal="left" vertical="center" indent="1"/>
    </xf>
    <xf numFmtId="4" fontId="57" fillId="41" borderId="35" applyNumberFormat="0" applyProtection="0">
      <alignment horizontal="right" vertical="center"/>
    </xf>
    <xf numFmtId="4" fontId="58" fillId="41" borderId="35" applyNumberFormat="0" applyProtection="0">
      <alignment horizontal="right" vertical="center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3" fillId="41" borderId="35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207" fontId="108" fillId="0" borderId="27">
      <alignment vertical="top" wrapText="1"/>
    </xf>
    <xf numFmtId="4" fontId="109" fillId="0" borderId="27">
      <alignment horizontal="left" vertical="center"/>
    </xf>
    <xf numFmtId="4" fontId="109" fillId="0" borderId="27"/>
    <xf numFmtId="4" fontId="109" fillId="49" borderId="27"/>
    <xf numFmtId="4" fontId="109" fillId="50" borderId="27"/>
    <xf numFmtId="4" fontId="110" fillId="51" borderId="27"/>
    <xf numFmtId="4" fontId="111" fillId="3" borderId="27"/>
    <xf numFmtId="4" fontId="112" fillId="0" borderId="27">
      <alignment horizontal="center" wrapText="1"/>
    </xf>
    <xf numFmtId="207" fontId="109" fillId="0" borderId="27"/>
    <xf numFmtId="207" fontId="108" fillId="0" borderId="27">
      <alignment horizontal="center" vertical="center" wrapText="1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" fontId="2" fillId="5" borderId="27" applyBorder="0">
      <alignment horizontal="right"/>
    </xf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3" fontId="12" fillId="0" borderId="27" applyBorder="0">
      <alignment vertical="center"/>
    </xf>
    <xf numFmtId="0" fontId="15" fillId="0" borderId="0">
      <alignment horizontal="center" vertical="center" wrapText="1"/>
    </xf>
    <xf numFmtId="174" fontId="4" fillId="4" borderId="27">
      <alignment wrapText="1"/>
    </xf>
    <xf numFmtId="166" fontId="113" fillId="0" borderId="0"/>
    <xf numFmtId="49" fontId="107" fillId="0" borderId="27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35" fillId="0" borderId="0"/>
    <xf numFmtId="0" fontId="135" fillId="0" borderId="0"/>
    <xf numFmtId="0" fontId="135" fillId="0" borderId="0"/>
    <xf numFmtId="0" fontId="5" fillId="0" borderId="0"/>
    <xf numFmtId="1" fontId="115" fillId="0" borderId="27">
      <alignment horizontal="left" vertical="center"/>
    </xf>
    <xf numFmtId="207" fontId="116" fillId="0" borderId="27">
      <alignment vertical="top"/>
    </xf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208" fontId="117" fillId="0" borderId="27"/>
    <xf numFmtId="0" fontId="5" fillId="0" borderId="27" applyNumberFormat="0" applyFont="0" applyFill="0" applyAlignment="0" applyProtection="0"/>
    <xf numFmtId="16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2" fontId="17" fillId="0" borderId="0" applyFont="0" applyFill="0" applyBorder="0" applyAlignment="0" applyProtection="0"/>
    <xf numFmtId="169" fontId="5" fillId="0" borderId="0" applyFont="0" applyFill="0" applyBorder="0" applyAlignment="0" applyProtection="0"/>
    <xf numFmtId="4" fontId="2" fillId="4" borderId="26" applyBorder="0">
      <alignment horizontal="right"/>
    </xf>
    <xf numFmtId="4" fontId="2" fillId="53" borderId="29" applyBorder="0">
      <alignment horizontal="right"/>
    </xf>
    <xf numFmtId="173" fontId="5" fillId="0" borderId="27" applyFont="0" applyFill="0" applyBorder="0" applyProtection="0">
      <alignment horizontal="center" vertical="center"/>
    </xf>
    <xf numFmtId="49" fontId="108" fillId="0" borderId="27">
      <alignment horizontal="center" vertical="center" wrapText="1"/>
    </xf>
    <xf numFmtId="0" fontId="6" fillId="0" borderId="27" applyBorder="0">
      <alignment horizontal="center" vertical="center" wrapText="1"/>
    </xf>
    <xf numFmtId="49" fontId="95" fillId="0" borderId="27" applyNumberFormat="0" applyFill="0" applyAlignment="0" applyProtection="0"/>
    <xf numFmtId="169" fontId="1" fillId="0" borderId="0" applyFont="0" applyFill="0" applyBorder="0" applyAlignment="0" applyProtection="0"/>
    <xf numFmtId="0" fontId="1" fillId="0" borderId="0"/>
    <xf numFmtId="0" fontId="121" fillId="0" borderId="0"/>
    <xf numFmtId="168" fontId="5" fillId="0" borderId="0" applyFont="0" applyFill="0" applyBorder="0" applyAlignment="0" applyProtection="0"/>
    <xf numFmtId="0" fontId="121" fillId="0" borderId="0"/>
    <xf numFmtId="0" fontId="121" fillId="0" borderId="0"/>
    <xf numFmtId="4" fontId="2" fillId="5" borderId="38" applyBorder="0">
      <alignment horizontal="right"/>
    </xf>
    <xf numFmtId="3" fontId="12" fillId="0" borderId="38" applyBorder="0">
      <alignment vertical="center"/>
    </xf>
    <xf numFmtId="174" fontId="4" fillId="4" borderId="38">
      <alignment wrapText="1"/>
    </xf>
    <xf numFmtId="49" fontId="107" fillId="0" borderId="38">
      <alignment horizontal="right" vertical="top" wrapText="1"/>
    </xf>
    <xf numFmtId="1" fontId="115" fillId="0" borderId="38">
      <alignment horizontal="left" vertical="center"/>
    </xf>
    <xf numFmtId="207" fontId="116" fillId="0" borderId="38">
      <alignment vertical="top"/>
    </xf>
    <xf numFmtId="208" fontId="117" fillId="0" borderId="38"/>
    <xf numFmtId="0" fontId="5" fillId="0" borderId="38" applyNumberFormat="0" applyFont="0" applyFill="0" applyAlignment="0" applyProtection="0"/>
    <xf numFmtId="173" fontId="5" fillId="0" borderId="38" applyFont="0" applyFill="0" applyBorder="0" applyProtection="0">
      <alignment horizontal="center" vertical="center"/>
    </xf>
    <xf numFmtId="49" fontId="108" fillId="0" borderId="38">
      <alignment horizontal="center" vertical="center" wrapText="1"/>
    </xf>
    <xf numFmtId="0" fontId="6" fillId="0" borderId="38" applyBorder="0">
      <alignment horizontal="center" vertical="center" wrapText="1"/>
    </xf>
    <xf numFmtId="49" fontId="95" fillId="0" borderId="38" applyNumberFormat="0" applyFill="0" applyAlignment="0" applyProtection="0"/>
    <xf numFmtId="211" fontId="127" fillId="0" borderId="39" applyAlignment="0" applyProtection="0"/>
    <xf numFmtId="0" fontId="14" fillId="0" borderId="40">
      <alignment horizontal="left" vertical="center"/>
    </xf>
    <xf numFmtId="0" fontId="6" fillId="0" borderId="0"/>
    <xf numFmtId="169" fontId="17" fillId="0" borderId="0" applyFont="0" applyFill="0" applyBorder="0" applyAlignment="0" applyProtection="0"/>
    <xf numFmtId="0" fontId="132" fillId="58" borderId="41" applyNumberFormat="0" applyAlignment="0"/>
    <xf numFmtId="0" fontId="22" fillId="25" borderId="41" applyNumberFormat="0" applyAlignment="0" applyProtection="0"/>
    <xf numFmtId="0" fontId="133" fillId="0" borderId="41" applyNumberFormat="0" applyAlignment="0">
      <protection locked="0"/>
    </xf>
    <xf numFmtId="0" fontId="133" fillId="59" borderId="41" applyAlignment="0">
      <alignment horizontal="left" vertical="center"/>
    </xf>
    <xf numFmtId="0" fontId="133" fillId="9" borderId="41" applyNumberFormat="0" applyAlignment="0"/>
    <xf numFmtId="0" fontId="133" fillId="25" borderId="41" applyNumberFormat="0" applyAlignment="0"/>
    <xf numFmtId="0" fontId="20" fillId="12" borderId="41" applyNumberFormat="0" applyAlignment="0" applyProtection="0"/>
    <xf numFmtId="0" fontId="3" fillId="30" borderId="42" applyNumberFormat="0" applyFont="0" applyAlignment="0" applyProtection="0"/>
    <xf numFmtId="0" fontId="21" fillId="25" borderId="43" applyNumberFormat="0" applyAlignment="0" applyProtection="0"/>
    <xf numFmtId="4" fontId="57" fillId="5" borderId="43" applyNumberFormat="0" applyProtection="0">
      <alignment vertical="center"/>
    </xf>
    <xf numFmtId="4" fontId="58" fillId="5" borderId="43" applyNumberFormat="0" applyProtection="0">
      <alignment vertical="center"/>
    </xf>
    <xf numFmtId="4" fontId="57" fillId="5" borderId="43" applyNumberFormat="0" applyProtection="0">
      <alignment horizontal="left" vertical="center" indent="1"/>
    </xf>
    <xf numFmtId="4" fontId="57" fillId="5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2" borderId="43" applyNumberFormat="0" applyProtection="0">
      <alignment horizontal="right" vertical="center"/>
    </xf>
    <xf numFmtId="4" fontId="57" fillId="32" borderId="43" applyNumberFormat="0" applyProtection="0">
      <alignment horizontal="right" vertical="center"/>
    </xf>
    <xf numFmtId="4" fontId="57" fillId="33" borderId="43" applyNumberFormat="0" applyProtection="0">
      <alignment horizontal="right" vertical="center"/>
    </xf>
    <xf numFmtId="4" fontId="57" fillId="34" borderId="43" applyNumberFormat="0" applyProtection="0">
      <alignment horizontal="right" vertical="center"/>
    </xf>
    <xf numFmtId="4" fontId="57" fillId="35" borderId="43" applyNumberFormat="0" applyProtection="0">
      <alignment horizontal="right" vertical="center"/>
    </xf>
    <xf numFmtId="4" fontId="57" fillId="36" borderId="43" applyNumberFormat="0" applyProtection="0">
      <alignment horizontal="right" vertical="center"/>
    </xf>
    <xf numFmtId="4" fontId="57" fillId="37" borderId="43" applyNumberFormat="0" applyProtection="0">
      <alignment horizontal="right" vertical="center"/>
    </xf>
    <xf numFmtId="4" fontId="57" fillId="38" borderId="43" applyNumberFormat="0" applyProtection="0">
      <alignment horizontal="right" vertical="center"/>
    </xf>
    <xf numFmtId="4" fontId="57" fillId="39" borderId="43" applyNumberFormat="0" applyProtection="0">
      <alignment horizontal="right" vertical="center"/>
    </xf>
    <xf numFmtId="4" fontId="59" fillId="40" borderId="43" applyNumberFormat="0" applyProtection="0">
      <alignment horizontal="left" vertical="center" indent="1"/>
    </xf>
    <xf numFmtId="4" fontId="57" fillId="41" borderId="44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45" borderId="43" applyNumberFormat="0" applyProtection="0">
      <alignment vertical="center"/>
    </xf>
    <xf numFmtId="4" fontId="58" fillId="45" borderId="43" applyNumberFormat="0" applyProtection="0">
      <alignment vertical="center"/>
    </xf>
    <xf numFmtId="4" fontId="57" fillId="45" borderId="43" applyNumberFormat="0" applyProtection="0">
      <alignment horizontal="left" vertical="center" indent="1"/>
    </xf>
    <xf numFmtId="4" fontId="57" fillId="45" borderId="43" applyNumberFormat="0" applyProtection="0">
      <alignment horizontal="left" vertical="center" indent="1"/>
    </xf>
    <xf numFmtId="4" fontId="57" fillId="41" borderId="43" applyNumberFormat="0" applyProtection="0">
      <alignment horizontal="right" vertical="center"/>
    </xf>
    <xf numFmtId="4" fontId="58" fillId="41" borderId="43" applyNumberFormat="0" applyProtection="0">
      <alignment horizontal="right" vertical="center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3" fillId="41" borderId="43" applyNumberFormat="0" applyProtection="0">
      <alignment horizontal="right" vertical="center"/>
    </xf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166" fontId="113" fillId="0" borderId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124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13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4" fillId="0" borderId="38" xfId="0" applyFont="1" applyBorder="1" applyAlignment="1">
      <alignment vertical="center"/>
    </xf>
    <xf numFmtId="0" fontId="125" fillId="0" borderId="38" xfId="0" applyFont="1" applyBorder="1" applyAlignment="1">
      <alignment vertical="center"/>
    </xf>
    <xf numFmtId="0" fontId="125" fillId="0" borderId="61" xfId="0" applyFont="1" applyBorder="1" applyAlignment="1">
      <alignment vertical="center"/>
    </xf>
    <xf numFmtId="0" fontId="125" fillId="0" borderId="52" xfId="0" applyFont="1" applyBorder="1" applyAlignment="1">
      <alignment vertical="center"/>
    </xf>
    <xf numFmtId="0" fontId="141" fillId="0" borderId="0" xfId="0" applyFont="1" applyAlignment="1">
      <alignment horizontal="center"/>
    </xf>
    <xf numFmtId="0" fontId="125" fillId="60" borderId="0" xfId="0" applyFont="1" applyFill="1" applyAlignment="1">
      <alignment vertical="center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28" xfId="0" applyFont="1" applyFill="1" applyBorder="1" applyAlignment="1">
      <alignment horizontal="center" vertical="center" wrapText="1"/>
    </xf>
    <xf numFmtId="0" fontId="125" fillId="61" borderId="3" xfId="0" applyFont="1" applyFill="1" applyBorder="1" applyAlignment="1">
      <alignment horizontal="center" vertical="center" wrapText="1"/>
    </xf>
    <xf numFmtId="0" fontId="125" fillId="61" borderId="26" xfId="0" applyFont="1" applyFill="1" applyBorder="1" applyAlignment="1">
      <alignment vertical="center"/>
    </xf>
    <xf numFmtId="1" fontId="125" fillId="61" borderId="55" xfId="0" applyNumberFormat="1" applyFont="1" applyFill="1" applyBorder="1" applyAlignment="1">
      <alignment horizontal="left" vertical="center" wrapText="1"/>
    </xf>
    <xf numFmtId="0" fontId="125" fillId="61" borderId="55" xfId="0" applyFont="1" applyFill="1" applyBorder="1" applyAlignment="1">
      <alignment vertical="center" wrapText="1"/>
    </xf>
    <xf numFmtId="0" fontId="125" fillId="61" borderId="55" xfId="0" applyFont="1" applyFill="1" applyBorder="1" applyAlignment="1">
      <alignment horizontal="center" vertical="center" wrapText="1"/>
    </xf>
    <xf numFmtId="4" fontId="125" fillId="61" borderId="55" xfId="0" applyNumberFormat="1" applyFont="1" applyFill="1" applyBorder="1" applyAlignment="1">
      <alignment horizontal="right" vertical="center" wrapText="1"/>
    </xf>
    <xf numFmtId="184" fontId="125" fillId="61" borderId="55" xfId="0" applyNumberFormat="1" applyFont="1" applyFill="1" applyBorder="1" applyAlignment="1">
      <alignment horizontal="right" vertical="center" wrapText="1"/>
    </xf>
    <xf numFmtId="2" fontId="125" fillId="61" borderId="55" xfId="0" applyNumberFormat="1" applyFont="1" applyFill="1" applyBorder="1" applyAlignment="1">
      <alignment horizontal="right" vertical="center" wrapText="1"/>
    </xf>
    <xf numFmtId="184" fontId="125" fillId="61" borderId="56" xfId="3075" applyNumberFormat="1" applyFont="1" applyFill="1" applyBorder="1" applyAlignment="1">
      <alignment horizontal="left" vertical="center" wrapText="1"/>
    </xf>
    <xf numFmtId="0" fontId="125" fillId="61" borderId="57" xfId="0" applyFont="1" applyFill="1" applyBorder="1" applyAlignment="1">
      <alignment vertical="center"/>
    </xf>
    <xf numFmtId="1" fontId="125" fillId="61" borderId="38" xfId="0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vertical="center" wrapText="1"/>
    </xf>
    <xf numFmtId="4" fontId="125" fillId="61" borderId="38" xfId="0" applyNumberFormat="1" applyFont="1" applyFill="1" applyBorder="1" applyAlignment="1">
      <alignment horizontal="right" vertical="center" wrapText="1"/>
    </xf>
    <xf numFmtId="184" fontId="125" fillId="61" borderId="38" xfId="0" applyNumberFormat="1" applyFont="1" applyFill="1" applyBorder="1" applyAlignment="1">
      <alignment horizontal="right" vertical="center" wrapText="1"/>
    </xf>
    <xf numFmtId="2" fontId="125" fillId="61" borderId="38" xfId="0" applyNumberFormat="1" applyFont="1" applyFill="1" applyBorder="1" applyAlignment="1">
      <alignment horizontal="right" vertical="center" wrapText="1"/>
    </xf>
    <xf numFmtId="184" fontId="125" fillId="61" borderId="49" xfId="3075" applyNumberFormat="1" applyFont="1" applyFill="1" applyBorder="1" applyAlignment="1">
      <alignment horizontal="left" vertical="center" wrapText="1"/>
    </xf>
    <xf numFmtId="184" fontId="125" fillId="61" borderId="38" xfId="3075" applyNumberFormat="1" applyFont="1" applyFill="1" applyBorder="1" applyAlignment="1">
      <alignment horizontal="left" vertical="center" wrapText="1"/>
    </xf>
    <xf numFmtId="0" fontId="125" fillId="61" borderId="58" xfId="0" applyFont="1" applyFill="1" applyBorder="1" applyAlignment="1">
      <alignment vertical="center"/>
    </xf>
    <xf numFmtId="1" fontId="125" fillId="61" borderId="59" xfId="0" applyNumberFormat="1" applyFont="1" applyFill="1" applyBorder="1" applyAlignment="1">
      <alignment horizontal="left" vertical="center" wrapText="1"/>
    </xf>
    <xf numFmtId="0" fontId="125" fillId="61" borderId="59" xfId="0" applyFont="1" applyFill="1" applyBorder="1" applyAlignment="1">
      <alignment vertical="center" wrapText="1"/>
    </xf>
    <xf numFmtId="0" fontId="125" fillId="61" borderId="59" xfId="0" applyFont="1" applyFill="1" applyBorder="1" applyAlignment="1">
      <alignment horizontal="center" vertical="center" wrapText="1"/>
    </xf>
    <xf numFmtId="4" fontId="125" fillId="61" borderId="59" xfId="0" applyNumberFormat="1" applyFont="1" applyFill="1" applyBorder="1" applyAlignment="1">
      <alignment horizontal="right" vertical="center" wrapText="1"/>
    </xf>
    <xf numFmtId="184" fontId="125" fillId="61" borderId="59" xfId="0" applyNumberFormat="1" applyFont="1" applyFill="1" applyBorder="1" applyAlignment="1">
      <alignment horizontal="right" vertical="center" wrapText="1"/>
    </xf>
    <xf numFmtId="2" fontId="125" fillId="61" borderId="59" xfId="0" applyNumberFormat="1" applyFont="1" applyFill="1" applyBorder="1" applyAlignment="1">
      <alignment horizontal="right" vertical="center" wrapText="1"/>
    </xf>
    <xf numFmtId="184" fontId="125" fillId="61" borderId="59" xfId="3075" applyNumberFormat="1" applyFont="1" applyFill="1" applyBorder="1" applyAlignment="1">
      <alignment horizontal="left" vertical="center" wrapText="1"/>
    </xf>
    <xf numFmtId="184" fontId="125" fillId="61" borderId="55" xfId="3075" applyNumberFormat="1" applyFont="1" applyFill="1" applyBorder="1" applyAlignment="1">
      <alignment horizontal="left" vertical="center" wrapText="1"/>
    </xf>
    <xf numFmtId="184" fontId="125" fillId="61" borderId="54" xfId="3075" applyNumberFormat="1" applyFont="1" applyFill="1" applyBorder="1" applyAlignment="1">
      <alignment horizontal="left" vertical="center" wrapText="1"/>
    </xf>
    <xf numFmtId="0" fontId="125" fillId="61" borderId="62" xfId="0" applyFont="1" applyFill="1" applyBorder="1" applyAlignment="1">
      <alignment vertical="center"/>
    </xf>
    <xf numFmtId="1" fontId="125" fillId="61" borderId="28" xfId="0" applyNumberFormat="1" applyFont="1" applyFill="1" applyBorder="1" applyAlignment="1">
      <alignment horizontal="left" vertical="center" wrapText="1"/>
    </xf>
    <xf numFmtId="0" fontId="125" fillId="61" borderId="28" xfId="0" applyFont="1" applyFill="1" applyBorder="1" applyAlignment="1">
      <alignment vertical="center" wrapText="1"/>
    </xf>
    <xf numFmtId="4" fontId="125" fillId="61" borderId="28" xfId="0" applyNumberFormat="1" applyFont="1" applyFill="1" applyBorder="1" applyAlignment="1">
      <alignment horizontal="right" vertical="center" wrapText="1"/>
    </xf>
    <xf numFmtId="184" fontId="125" fillId="61" borderId="28" xfId="0" applyNumberFormat="1" applyFont="1" applyFill="1" applyBorder="1" applyAlignment="1">
      <alignment horizontal="right" vertical="center" wrapText="1"/>
    </xf>
    <xf numFmtId="2" fontId="125" fillId="61" borderId="28" xfId="0" applyNumberFormat="1" applyFont="1" applyFill="1" applyBorder="1" applyAlignment="1">
      <alignment horizontal="right" vertical="center" wrapText="1"/>
    </xf>
    <xf numFmtId="184" fontId="125" fillId="61" borderId="28" xfId="3075" applyNumberFormat="1" applyFont="1" applyFill="1" applyBorder="1" applyAlignment="1">
      <alignment horizontal="left" vertical="center" wrapText="1"/>
    </xf>
    <xf numFmtId="0" fontId="125" fillId="61" borderId="60" xfId="0" applyFont="1" applyFill="1" applyBorder="1" applyAlignment="1">
      <alignment vertical="center"/>
    </xf>
    <xf numFmtId="1" fontId="125" fillId="61" borderId="1" xfId="0" applyNumberFormat="1" applyFont="1" applyFill="1" applyBorder="1" applyAlignment="1">
      <alignment horizontal="left" vertical="center" wrapText="1"/>
    </xf>
    <xf numFmtId="0" fontId="125" fillId="61" borderId="1" xfId="0" applyFont="1" applyFill="1" applyBorder="1" applyAlignment="1">
      <alignment vertical="center" wrapText="1"/>
    </xf>
    <xf numFmtId="0" fontId="125" fillId="61" borderId="1" xfId="0" applyFont="1" applyFill="1" applyBorder="1" applyAlignment="1">
      <alignment horizontal="center" vertical="center" wrapText="1"/>
    </xf>
    <xf numFmtId="4" fontId="125" fillId="61" borderId="1" xfId="0" applyNumberFormat="1" applyFont="1" applyFill="1" applyBorder="1" applyAlignment="1">
      <alignment horizontal="right" vertical="center" wrapText="1"/>
    </xf>
    <xf numFmtId="184" fontId="125" fillId="61" borderId="1" xfId="0" applyNumberFormat="1" applyFont="1" applyFill="1" applyBorder="1" applyAlignment="1">
      <alignment horizontal="right" vertical="center" wrapText="1"/>
    </xf>
    <xf numFmtId="2" fontId="125" fillId="61" borderId="1" xfId="0" applyNumberFormat="1" applyFont="1" applyFill="1" applyBorder="1" applyAlignment="1">
      <alignment horizontal="right" vertical="center" wrapText="1"/>
    </xf>
    <xf numFmtId="184" fontId="125" fillId="61" borderId="1" xfId="3075" applyNumberFormat="1" applyFont="1" applyFill="1" applyBorder="1" applyAlignment="1">
      <alignment horizontal="left" vertical="center" wrapText="1"/>
    </xf>
    <xf numFmtId="184" fontId="125" fillId="61" borderId="50" xfId="3075" applyNumberFormat="1" applyFont="1" applyFill="1" applyBorder="1" applyAlignment="1">
      <alignment horizontal="left" vertical="center" wrapText="1"/>
    </xf>
    <xf numFmtId="1" fontId="140" fillId="61" borderId="38" xfId="0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horizontal="left" vertical="center" wrapText="1"/>
    </xf>
    <xf numFmtId="1" fontId="140" fillId="61" borderId="59" xfId="0" applyNumberFormat="1" applyFont="1" applyFill="1" applyBorder="1" applyAlignment="1">
      <alignment horizontal="left" vertical="center" wrapText="1"/>
    </xf>
    <xf numFmtId="0" fontId="136" fillId="61" borderId="38" xfId="0" applyFont="1" applyFill="1" applyBorder="1" applyAlignment="1">
      <alignment vertical="center" wrapText="1"/>
    </xf>
    <xf numFmtId="0" fontId="125" fillId="61" borderId="63" xfId="0" applyFont="1" applyFill="1" applyBorder="1" applyAlignment="1">
      <alignment vertical="center"/>
    </xf>
    <xf numFmtId="1" fontId="125" fillId="61" borderId="64" xfId="0" applyNumberFormat="1" applyFont="1" applyFill="1" applyBorder="1" applyAlignment="1">
      <alignment horizontal="left" vertical="center" wrapText="1"/>
    </xf>
    <xf numFmtId="0" fontId="125" fillId="61" borderId="64" xfId="0" applyFont="1" applyFill="1" applyBorder="1" applyAlignment="1">
      <alignment vertical="center" wrapText="1"/>
    </xf>
    <xf numFmtId="0" fontId="125" fillId="61" borderId="64" xfId="0" applyFont="1" applyFill="1" applyBorder="1" applyAlignment="1">
      <alignment horizontal="center" vertical="center" wrapText="1"/>
    </xf>
    <xf numFmtId="4" fontId="125" fillId="61" borderId="64" xfId="0" applyNumberFormat="1" applyFont="1" applyFill="1" applyBorder="1" applyAlignment="1">
      <alignment horizontal="right" vertical="center" wrapText="1"/>
    </xf>
    <xf numFmtId="184" fontId="125" fillId="61" borderId="64" xfId="0" applyNumberFormat="1" applyFont="1" applyFill="1" applyBorder="1" applyAlignment="1">
      <alignment horizontal="right" vertical="center" wrapText="1"/>
    </xf>
    <xf numFmtId="2" fontId="125" fillId="61" borderId="64" xfId="0" applyNumberFormat="1" applyFont="1" applyFill="1" applyBorder="1" applyAlignment="1">
      <alignment horizontal="right" vertical="center" wrapText="1"/>
    </xf>
    <xf numFmtId="184" fontId="125" fillId="61" borderId="64" xfId="3075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28" xfId="0" applyFont="1" applyFill="1" applyBorder="1" applyAlignment="1">
      <alignment horizontal="center" vertical="center" wrapText="1"/>
    </xf>
    <xf numFmtId="0" fontId="125" fillId="61" borderId="3" xfId="0" applyFont="1" applyFill="1" applyBorder="1" applyAlignment="1">
      <alignment horizontal="center" vertical="center" wrapText="1"/>
    </xf>
    <xf numFmtId="0" fontId="125" fillId="61" borderId="1" xfId="0" applyFont="1" applyFill="1" applyBorder="1" applyAlignment="1">
      <alignment horizontal="center" vertical="center" wrapText="1"/>
    </xf>
    <xf numFmtId="0" fontId="125" fillId="61" borderId="46" xfId="0" applyFont="1" applyFill="1" applyBorder="1" applyAlignment="1">
      <alignment horizontal="center" vertical="center" wrapText="1"/>
    </xf>
    <xf numFmtId="0" fontId="125" fillId="61" borderId="47" xfId="0" applyFont="1" applyFill="1" applyBorder="1" applyAlignment="1">
      <alignment horizontal="center" vertical="center" wrapText="1"/>
    </xf>
    <xf numFmtId="0" fontId="125" fillId="61" borderId="48" xfId="0" applyFont="1" applyFill="1" applyBorder="1" applyAlignment="1">
      <alignment horizontal="center" vertical="center" wrapText="1"/>
    </xf>
    <xf numFmtId="0" fontId="142" fillId="55" borderId="49" xfId="0" applyFont="1" applyFill="1" applyBorder="1" applyAlignment="1">
      <alignment horizontal="center" vertical="center"/>
    </xf>
    <xf numFmtId="0" fontId="142" fillId="55" borderId="6" xfId="0" applyFont="1" applyFill="1" applyBorder="1" applyAlignment="1">
      <alignment horizontal="center" vertical="center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51" xfId="0" applyFont="1" applyFill="1" applyBorder="1" applyAlignment="1">
      <alignment horizontal="center" vertical="center" wrapText="1"/>
    </xf>
    <xf numFmtId="0" fontId="125" fillId="61" borderId="5" xfId="0" applyFont="1" applyFill="1" applyBorder="1" applyAlignment="1">
      <alignment horizontal="center" vertical="center" wrapText="1"/>
    </xf>
    <xf numFmtId="0" fontId="125" fillId="61" borderId="49" xfId="0" applyFont="1" applyFill="1" applyBorder="1" applyAlignment="1">
      <alignment horizontal="center" vertical="center" wrapText="1"/>
    </xf>
    <xf numFmtId="0" fontId="125" fillId="61" borderId="52" xfId="0" applyFont="1" applyFill="1" applyBorder="1" applyAlignment="1">
      <alignment horizontal="center" vertical="center" wrapText="1"/>
    </xf>
    <xf numFmtId="0" fontId="125" fillId="61" borderId="53" xfId="0" applyFont="1" applyFill="1" applyBorder="1" applyAlignment="1">
      <alignment horizontal="center" vertical="center" wrapText="1"/>
    </xf>
  </cellXfs>
  <cellStyles count="3076">
    <cellStyle name=" 1" xfId="4"/>
    <cellStyle name="_x000a_bidires=100_x000d_" xfId="5"/>
    <cellStyle name="%" xfId="6"/>
    <cellStyle name="%_Inputs" xfId="7"/>
    <cellStyle name="%_Inputs (const)" xfId="8"/>
    <cellStyle name="%_Inputs Co" xfId="9"/>
    <cellStyle name="?…?ж?Ш?и [0.00]" xfId="10"/>
    <cellStyle name="?W??_‘O’с?р??" xfId="11"/>
    <cellStyle name="_CashFlow_2007_проект_02_02_final" xfId="12"/>
    <cellStyle name="_Model_RAB Мой" xfId="13"/>
    <cellStyle name="_Model_RAB Мой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UPDATE.BALANCE.WARM.2012YEAR.TO.1.1" xfId="18"/>
    <cellStyle name="_Model_RAB Мой 2_OREP.KU.2011.MONTHLY.11(v1.4)_UPDATE.CALC.WARM.2012YEAR.TO.1.1" xfId="19"/>
    <cellStyle name="_Model_RAB Мой 2_UPDATE.BALANCE.WARM.2012YEAR.TO.1.1" xfId="20"/>
    <cellStyle name="_Model_RAB Мой 2_UPDATE.CALC.WARM.2012YEAR.TO.1.1" xfId="21"/>
    <cellStyle name="_Model_RAB Мой 2_UPDATE.MONITORING.OS.EE.2.02.TO.1.3.64" xfId="22"/>
    <cellStyle name="_Model_RAB Мой 2_UPDATE.OREP.KU.2011.MONTHLY.02.TO.1.2" xfId="23"/>
    <cellStyle name="_Model_RAB Мой_46EE.2011(v1.0)" xfId="24"/>
    <cellStyle name="_Model_RAB Мой_46EE.2011(v1.0)_46TE.2011(v1.0)" xfId="25"/>
    <cellStyle name="_Model_RAB Мой_46EE.2011(v1.0)_INDEX.STATION.2012(v1.0)_" xfId="26"/>
    <cellStyle name="_Model_RAB Мой_46EE.2011(v1.0)_INDEX.STATION.2012(v2.0)" xfId="27"/>
    <cellStyle name="_Model_RAB Мой_46EE.2011(v1.0)_INDEX.STATION.2012(v2.1)" xfId="28"/>
    <cellStyle name="_Model_RAB Мой_46EE.2011(v1.0)_TEPLO.PREDEL.2012.M(v1.1)_test" xfId="29"/>
    <cellStyle name="_Model_RAB Мой_46EE.2011(v1.2)" xfId="30"/>
    <cellStyle name="_Model_RAB Мой_46EE.2011(v1.2)_FORM5.2012(v1.0)" xfId="2501"/>
    <cellStyle name="_Model_RAB Мой_46EE.2011(v1.2)_OREP.INV.GEN.G(v1.0)" xfId="2502"/>
    <cellStyle name="_Model_RAB Мой_46EP.2011(v2.0)" xfId="31"/>
    <cellStyle name="_Model_RAB Мой_46EP.2012(v0.1)" xfId="32"/>
    <cellStyle name="_Model_RAB Мой_46TE.2011(v1.0)" xfId="33"/>
    <cellStyle name="_Model_RAB Мой_4DNS.UPDATE.EXAMPLE" xfId="34"/>
    <cellStyle name="_Model_RAB Мой_ARMRAZR" xfId="35"/>
    <cellStyle name="_Model_RAB Мой_BALANCE.WARM.2010.FACT(v1.0)" xfId="36"/>
    <cellStyle name="_Model_RAB Мой_BALANCE.WARM.2010.PLAN" xfId="37"/>
    <cellStyle name="_Model_RAB Мой_BALANCE.WARM.2010.PLAN_FORM5.2012(v1.0)" xfId="2503"/>
    <cellStyle name="_Model_RAB Мой_BALANCE.WARM.2010.PLAN_OREP.INV.GEN.G(v1.0)" xfId="2504"/>
    <cellStyle name="_Model_RAB Мой_BALANCE.WARM.2011YEAR(v0.7)" xfId="38"/>
    <cellStyle name="_Model_RAB Мой_BALANCE.WARM.2011YEAR(v0.7)_FORM5.2012(v1.0)" xfId="2505"/>
    <cellStyle name="_Model_RAB Мой_BALANCE.WARM.2011YEAR(v0.7)_OREP.INV.GEN.G(v1.0)" xfId="2506"/>
    <cellStyle name="_Model_RAB Мой_BALANCE.WARM.2011YEAR.NEW.UPDATE.SCHEME" xfId="39"/>
    <cellStyle name="_Model_RAB Мой_CALC.NORMATIV.KU(v0.2)" xfId="40"/>
    <cellStyle name="_Model_RAB Мой_EE.2REK.P2011.4.78(v0.3)" xfId="41"/>
    <cellStyle name="_Model_RAB Мой_FORM3.1.2013(v0.2)" xfId="42"/>
    <cellStyle name="_Model_RAB Мой_FORM3.2013(v1.0)" xfId="43"/>
    <cellStyle name="_Model_RAB Мой_FORM3.REG(v1.0)" xfId="44"/>
    <cellStyle name="_Model_RAB Мой_FORM910.2012(v0.5)" xfId="2507"/>
    <cellStyle name="_Model_RAB Мой_FORM910.2012(v0.5)_FORM5.2012(v1.0)" xfId="2508"/>
    <cellStyle name="_Model_RAB Мой_FORM910.2012(v1.1)" xfId="45"/>
    <cellStyle name="_Model_RAB Мой_INDEX.STATION.2012(v2.1)" xfId="46"/>
    <cellStyle name="_Model_RAB Мой_INDEX.STATION.2013(v1.0)_патч до 1.1" xfId="47"/>
    <cellStyle name="_Model_RAB Мой_INVEST.EE.PLAN.4.78(v0.1)" xfId="48"/>
    <cellStyle name="_Model_RAB Мой_INVEST.EE.PLAN.4.78(v0.3)" xfId="49"/>
    <cellStyle name="_Model_RAB Мой_INVEST.EE.PLAN.4.78(v1.0)" xfId="50"/>
    <cellStyle name="_Model_RAB Мой_INVEST.EE.PLAN.4.78(v1.0)_FORM11.2013" xfId="2509"/>
    <cellStyle name="_Model_RAB Мой_INVEST.EE.PLAN.4.78(v1.0)_PASSPORT.TEPLO.PROIZV(v2.0)" xfId="51"/>
    <cellStyle name="_Model_RAB Мой_INVEST.EE.PLAN.4.78(v1.0)_PASSPORT.TEPLO.PROIZV(v2.0)_INDEX.STATION.2013(v1.0)_патч до 1.1" xfId="52"/>
    <cellStyle name="_Model_RAB Мой_INVEST.EE.PLAN.4.78(v1.0)_PASSPORT.TEPLO.PROIZV(v2.0)_MWT.POTERI.SETI.2012(v0.1)" xfId="2510"/>
    <cellStyle name="_Model_RAB Мой_INVEST.EE.PLAN.4.78(v1.0)_PASSPORT.TEPLO.PROIZV(v2.0)_PASSPORT.TEPLO.SETI(v2.0f)" xfId="2511"/>
    <cellStyle name="_Model_RAB Мой_INVEST.EE.PLAN.4.78(v1.0)_PASSPORT.TEPLO.PROIZV(v2.0)_PASSPORT.TEPLO.SETI_глюк" xfId="2512"/>
    <cellStyle name="_Model_RAB Мой_INVEST.EE.PLAN.4.78(v1.0)_PASSPORT.TEPLO.PROIZV(v2.0)_TEPLO.PREDEL.2013(v2.0)" xfId="53"/>
    <cellStyle name="_Model_RAB Мой_INVEST.EE.PLAN.4.78(v1.0)_PASSPORT.TEPLO.PROIZV(v2.0)_UPDATE.PASSPORT.TEPLO.SETI.TO.2.1" xfId="2513"/>
    <cellStyle name="_Model_RAB Мой_INVEST.EE.PLAN.4.78(v1.0)_PASSPORT.TEPLO.SETI(v2.0f)" xfId="2514"/>
    <cellStyle name="_Model_RAB Мой_INVEST.EE.PLAN.4.78(v1.0)_PASSPORT.TEPLO.SETI_глюк" xfId="2515"/>
    <cellStyle name="_Model_RAB Мой_INVEST.PLAN.4.78(v0.1)" xfId="54"/>
    <cellStyle name="_Model_RAB Мой_INVEST.WARM.PLAN.4.78(v0.1)" xfId="55"/>
    <cellStyle name="_Model_RAB Мой_INVEST_WARM_PLAN" xfId="56"/>
    <cellStyle name="_Model_RAB Мой_NADB.JNVLP.APTEKA.2012(v1.0)_21_02_12" xfId="57"/>
    <cellStyle name="_Model_RAB Мой_NADB.JNVLS.APTEKA.2011(v1.3.3)" xfId="58"/>
    <cellStyle name="_Model_RAB Мой_NADB.JNVLS.APTEKA.2011(v1.3.3)_46TE.2011(v1.0)" xfId="59"/>
    <cellStyle name="_Model_RAB Мой_NADB.JNVLS.APTEKA.2011(v1.3.3)_INDEX.STATION.2012(v1.0)_" xfId="60"/>
    <cellStyle name="_Model_RAB Мой_NADB.JNVLS.APTEKA.2011(v1.3.3)_INDEX.STATION.2012(v2.0)" xfId="61"/>
    <cellStyle name="_Model_RAB Мой_NADB.JNVLS.APTEKA.2011(v1.3.3)_INDEX.STATION.2012(v2.1)" xfId="62"/>
    <cellStyle name="_Model_RAB Мой_NADB.JNVLS.APTEKA.2011(v1.3.3)_TEPLO.PREDEL.2012.M(v1.1)_test" xfId="63"/>
    <cellStyle name="_Model_RAB Мой_NADB.JNVLS.APTEKA.2011(v1.3.4)" xfId="64"/>
    <cellStyle name="_Model_RAB Мой_NADB.JNVLS.APTEKA.2011(v1.3.4)_46TE.2011(v1.0)" xfId="65"/>
    <cellStyle name="_Model_RAB Мой_NADB.JNVLS.APTEKA.2011(v1.3.4)_INDEX.STATION.2012(v1.0)_" xfId="66"/>
    <cellStyle name="_Model_RAB Мой_NADB.JNVLS.APTEKA.2011(v1.3.4)_INDEX.STATION.2012(v2.0)" xfId="67"/>
    <cellStyle name="_Model_RAB Мой_NADB.JNVLS.APTEKA.2011(v1.3.4)_INDEX.STATION.2012(v2.1)" xfId="68"/>
    <cellStyle name="_Model_RAB Мой_NADB.JNVLS.APTEKA.2011(v1.3.4)_TEPLO.PREDEL.2012.M(v1.1)_test" xfId="69"/>
    <cellStyle name="_Model_RAB Мой_PASSPORT.TEPLO.PROIZV(v2.0)" xfId="70"/>
    <cellStyle name="_Model_RAB Мой_PASSPORT.TEPLO.PROIZV(v2.1)" xfId="71"/>
    <cellStyle name="_Model_RAB Мой_PASSPORT.TEPLO.SETI(v0.7)" xfId="72"/>
    <cellStyle name="_Model_RAB Мой_PASSPORT.TEPLO.SETI(v1.0)" xfId="73"/>
    <cellStyle name="_Model_RAB Мой_PREDEL.JKH.UTV.2011(v1.0.1)" xfId="74"/>
    <cellStyle name="_Model_RAB Мой_PREDEL.JKH.UTV.2011(v1.0.1)_46TE.2011(v1.0)" xfId="75"/>
    <cellStyle name="_Model_RAB Мой_PREDEL.JKH.UTV.2011(v1.0.1)_INDEX.STATION.2012(v1.0)_" xfId="76"/>
    <cellStyle name="_Model_RAB Мой_PREDEL.JKH.UTV.2011(v1.0.1)_INDEX.STATION.2012(v2.0)" xfId="77"/>
    <cellStyle name="_Model_RAB Мой_PREDEL.JKH.UTV.2011(v1.0.1)_INDEX.STATION.2012(v2.1)" xfId="78"/>
    <cellStyle name="_Model_RAB Мой_PREDEL.JKH.UTV.2011(v1.0.1)_TEPLO.PREDEL.2012.M(v1.1)_test" xfId="79"/>
    <cellStyle name="_Model_RAB Мой_PREDEL.JKH.UTV.2011(v1.1)" xfId="80"/>
    <cellStyle name="_Model_RAB Мой_PREDEL.JKH.UTV.2011(v1.1)_FORM5.2012(v1.0)" xfId="2516"/>
    <cellStyle name="_Model_RAB Мой_PREDEL.JKH.UTV.2011(v1.1)_OREP.INV.GEN.G(v1.0)" xfId="2517"/>
    <cellStyle name="_Model_RAB Мой_REP.BLR.2012(v1.0)" xfId="81"/>
    <cellStyle name="_Model_RAB Мой_TEHSHEET" xfId="82"/>
    <cellStyle name="_Model_RAB Мой_TEPLO.PREDEL.2012.M(v1.1)" xfId="83"/>
    <cellStyle name="_Model_RAB Мой_TEPLO.PREDEL.2013(v2.0)" xfId="84"/>
    <cellStyle name="_Model_RAB Мой_TEST.TEMPLATE" xfId="85"/>
    <cellStyle name="_Model_RAB Мой_UPDATE.46EE.2011.TO.1.1" xfId="86"/>
    <cellStyle name="_Model_RAB Мой_UPDATE.46TE.2011.TO.1.1" xfId="87"/>
    <cellStyle name="_Model_RAB Мой_UPDATE.46TE.2011.TO.1.2" xfId="88"/>
    <cellStyle name="_Model_RAB Мой_UPDATE.BALANCE.WARM.2011YEAR.TO.1.1" xfId="89"/>
    <cellStyle name="_Model_RAB Мой_UPDATE.BALANCE.WARM.2011YEAR.TO.1.1_46TE.2011(v1.0)" xfId="90"/>
    <cellStyle name="_Model_RAB Мой_UPDATE.BALANCE.WARM.2011YEAR.TO.1.1_INDEX.STATION.2012(v1.0)_" xfId="91"/>
    <cellStyle name="_Model_RAB Мой_UPDATE.BALANCE.WARM.2011YEAR.TO.1.1_INDEX.STATION.2012(v2.0)" xfId="92"/>
    <cellStyle name="_Model_RAB Мой_UPDATE.BALANCE.WARM.2011YEAR.TO.1.1_INDEX.STATION.2012(v2.1)" xfId="93"/>
    <cellStyle name="_Model_RAB Мой_UPDATE.BALANCE.WARM.2011YEAR.TO.1.1_OREP.KU.2011.MONTHLY.02(v1.1)" xfId="94"/>
    <cellStyle name="_Model_RAB Мой_UPDATE.BALANCE.WARM.2011YEAR.TO.1.1_TEPLO.PREDEL.2012.M(v1.1)_test" xfId="95"/>
    <cellStyle name="_Model_RAB Мой_UPDATE.BALANCE.WARM.2011YEAR.TO.1.2" xfId="96"/>
    <cellStyle name="_Model_RAB Мой_UPDATE.BALANCE.WARM.2011YEAR.TO.1.4.64" xfId="97"/>
    <cellStyle name="_Model_RAB Мой_UPDATE.BALANCE.WARM.2011YEAR.TO.1.5.64" xfId="98"/>
    <cellStyle name="_Model_RAB Мой_UPDATE.MONITORING.OS.EE.2.02.TO.1.3.64" xfId="99"/>
    <cellStyle name="_Model_RAB Мой_UPDATE.NADB.JNVLS.APTEKA.2011.TO.1.3.4" xfId="100"/>
    <cellStyle name="_Model_RAB_MRSK_svod" xfId="101"/>
    <cellStyle name="_Model_RAB_MRSK_svod 2" xfId="102"/>
    <cellStyle name="_Model_RAB_MRSK_svod 2_OREP.KU.2011.MONTHLY.02(v0.1)" xfId="103"/>
    <cellStyle name="_Model_RAB_MRSK_svod 2_OREP.KU.2011.MONTHLY.02(v0.4)" xfId="104"/>
    <cellStyle name="_Model_RAB_MRSK_svod 2_OREP.KU.2011.MONTHLY.11(v1.4)" xfId="105"/>
    <cellStyle name="_Model_RAB_MRSK_svod 2_OREP.KU.2011.MONTHLY.11(v1.4)_UPDATE.BALANCE.WARM.2012YEAR.TO.1.1" xfId="106"/>
    <cellStyle name="_Model_RAB_MRSK_svod 2_OREP.KU.2011.MONTHLY.11(v1.4)_UPDATE.CALC.WARM.2012YEAR.TO.1.1" xfId="107"/>
    <cellStyle name="_Model_RAB_MRSK_svod 2_UPDATE.BALANCE.WARM.2012YEAR.TO.1.1" xfId="108"/>
    <cellStyle name="_Model_RAB_MRSK_svod 2_UPDATE.CALC.WARM.2012YEAR.TO.1.1" xfId="109"/>
    <cellStyle name="_Model_RAB_MRSK_svod 2_UPDATE.MONITORING.OS.EE.2.02.TO.1.3.64" xfId="110"/>
    <cellStyle name="_Model_RAB_MRSK_svod 2_UPDATE.OREP.KU.2011.MONTHLY.02.TO.1.2" xfId="111"/>
    <cellStyle name="_Model_RAB_MRSK_svod_46EE.2011(v1.0)" xfId="112"/>
    <cellStyle name="_Model_RAB_MRSK_svod_46EE.2011(v1.0)_46TE.2011(v1.0)" xfId="113"/>
    <cellStyle name="_Model_RAB_MRSK_svod_46EE.2011(v1.0)_INDEX.STATION.2012(v1.0)_" xfId="114"/>
    <cellStyle name="_Model_RAB_MRSK_svod_46EE.2011(v1.0)_INDEX.STATION.2012(v2.0)" xfId="115"/>
    <cellStyle name="_Model_RAB_MRSK_svod_46EE.2011(v1.0)_INDEX.STATION.2012(v2.1)" xfId="116"/>
    <cellStyle name="_Model_RAB_MRSK_svod_46EE.2011(v1.0)_TEPLO.PREDEL.2012.M(v1.1)_test" xfId="117"/>
    <cellStyle name="_Model_RAB_MRSK_svod_46EE.2011(v1.2)" xfId="118"/>
    <cellStyle name="_Model_RAB_MRSK_svod_46EE.2011(v1.2)_FORM5.2012(v1.0)" xfId="2518"/>
    <cellStyle name="_Model_RAB_MRSK_svod_46EE.2011(v1.2)_OREP.INV.GEN.G(v1.0)" xfId="2519"/>
    <cellStyle name="_Model_RAB_MRSK_svod_46EP.2011(v2.0)" xfId="119"/>
    <cellStyle name="_Model_RAB_MRSK_svod_46EP.2012(v0.1)" xfId="120"/>
    <cellStyle name="_Model_RAB_MRSK_svod_46TE.2011(v1.0)" xfId="121"/>
    <cellStyle name="_Model_RAB_MRSK_svod_4DNS.UPDATE.EXAMPLE" xfId="122"/>
    <cellStyle name="_Model_RAB_MRSK_svod_ARMRAZR" xfId="123"/>
    <cellStyle name="_Model_RAB_MRSK_svod_BALANCE.WARM.2010.FACT(v1.0)" xfId="124"/>
    <cellStyle name="_Model_RAB_MRSK_svod_BALANCE.WARM.2010.PLAN" xfId="125"/>
    <cellStyle name="_Model_RAB_MRSK_svod_BALANCE.WARM.2010.PLAN_FORM5.2012(v1.0)" xfId="2520"/>
    <cellStyle name="_Model_RAB_MRSK_svod_BALANCE.WARM.2010.PLAN_OREP.INV.GEN.G(v1.0)" xfId="2521"/>
    <cellStyle name="_Model_RAB_MRSK_svod_BALANCE.WARM.2011YEAR(v0.7)" xfId="126"/>
    <cellStyle name="_Model_RAB_MRSK_svod_BALANCE.WARM.2011YEAR(v0.7)_FORM5.2012(v1.0)" xfId="2522"/>
    <cellStyle name="_Model_RAB_MRSK_svod_BALANCE.WARM.2011YEAR(v0.7)_OREP.INV.GEN.G(v1.0)" xfId="2523"/>
    <cellStyle name="_Model_RAB_MRSK_svod_BALANCE.WARM.2011YEAR.NEW.UPDATE.SCHEME" xfId="127"/>
    <cellStyle name="_Model_RAB_MRSK_svod_CALC.NORMATIV.KU(v0.2)" xfId="128"/>
    <cellStyle name="_Model_RAB_MRSK_svod_EE.2REK.P2011.4.78(v0.3)" xfId="129"/>
    <cellStyle name="_Model_RAB_MRSK_svod_FORM3.1.2013(v0.2)" xfId="130"/>
    <cellStyle name="_Model_RAB_MRSK_svod_FORM3.2013(v1.0)" xfId="131"/>
    <cellStyle name="_Model_RAB_MRSK_svod_FORM3.REG(v1.0)" xfId="132"/>
    <cellStyle name="_Model_RAB_MRSK_svod_FORM910.2012(v0.5)" xfId="2530"/>
    <cellStyle name="_Model_RAB_MRSK_svod_FORM910.2012(v0.5)_FORM5.2012(v1.0)" xfId="2531"/>
    <cellStyle name="_Model_RAB_MRSK_svod_FORM910.2012(v1.1)" xfId="133"/>
    <cellStyle name="_Model_RAB_MRSK_svod_INDEX.STATION.2012(v2.1)" xfId="134"/>
    <cellStyle name="_Model_RAB_MRSK_svod_INDEX.STATION.2013(v1.0)_патч до 1.1" xfId="135"/>
    <cellStyle name="_Model_RAB_MRSK_svod_INVEST.EE.PLAN.4.78(v0.1)" xfId="136"/>
    <cellStyle name="_Model_RAB_MRSK_svod_INVEST.EE.PLAN.4.78(v0.3)" xfId="137"/>
    <cellStyle name="_Model_RAB_MRSK_svod_INVEST.EE.PLAN.4.78(v1.0)" xfId="138"/>
    <cellStyle name="_Model_RAB_MRSK_svod_INVEST.EE.PLAN.4.78(v1.0)_FORM11.2013" xfId="2536"/>
    <cellStyle name="_Model_RAB_MRSK_svod_INVEST.EE.PLAN.4.78(v1.0)_PASSPORT.TEPLO.PROIZV(v2.0)" xfId="139"/>
    <cellStyle name="_Model_RAB_MRSK_svod_INVEST.EE.PLAN.4.78(v1.0)_PASSPORT.TEPLO.PROIZV(v2.0)_INDEX.STATION.2013(v1.0)_патч до 1.1" xfId="140"/>
    <cellStyle name="_Model_RAB_MRSK_svod_INVEST.EE.PLAN.4.78(v1.0)_PASSPORT.TEPLO.PROIZV(v2.0)_MWT.POTERI.SETI.2012(v0.1)" xfId="2537"/>
    <cellStyle name="_Model_RAB_MRSK_svod_INVEST.EE.PLAN.4.78(v1.0)_PASSPORT.TEPLO.PROIZV(v2.0)_PASSPORT.TEPLO.SETI(v2.0f)" xfId="2538"/>
    <cellStyle name="_Model_RAB_MRSK_svod_INVEST.EE.PLAN.4.78(v1.0)_PASSPORT.TEPLO.PROIZV(v2.0)_PASSPORT.TEPLO.SETI_глюк" xfId="2539"/>
    <cellStyle name="_Model_RAB_MRSK_svod_INVEST.EE.PLAN.4.78(v1.0)_PASSPORT.TEPLO.PROIZV(v2.0)_TEPLO.PREDEL.2013(v2.0)" xfId="141"/>
    <cellStyle name="_Model_RAB_MRSK_svod_INVEST.EE.PLAN.4.78(v1.0)_PASSPORT.TEPLO.PROIZV(v2.0)_UPDATE.PASSPORT.TEPLO.SETI.TO.2.1" xfId="2540"/>
    <cellStyle name="_Model_RAB_MRSK_svod_INVEST.EE.PLAN.4.78(v1.0)_PASSPORT.TEPLO.SETI(v2.0f)" xfId="2541"/>
    <cellStyle name="_Model_RAB_MRSK_svod_INVEST.EE.PLAN.4.78(v1.0)_PASSPORT.TEPLO.SETI_глюк" xfId="2542"/>
    <cellStyle name="_Model_RAB_MRSK_svod_INVEST.PLAN.4.78(v0.1)" xfId="142"/>
    <cellStyle name="_Model_RAB_MRSK_svod_INVEST.WARM.PLAN.4.78(v0.1)" xfId="143"/>
    <cellStyle name="_Model_RAB_MRSK_svod_INVEST_WARM_PLAN" xfId="144"/>
    <cellStyle name="_Model_RAB_MRSK_svod_NADB.JNVLP.APTEKA.2012(v1.0)_21_02_12" xfId="145"/>
    <cellStyle name="_Model_RAB_MRSK_svod_NADB.JNVLS.APTEKA.2011(v1.3.3)" xfId="146"/>
    <cellStyle name="_Model_RAB_MRSK_svod_NADB.JNVLS.APTEKA.2011(v1.3.3)_46TE.2011(v1.0)" xfId="147"/>
    <cellStyle name="_Model_RAB_MRSK_svod_NADB.JNVLS.APTEKA.2011(v1.3.3)_INDEX.STATION.2012(v1.0)_" xfId="148"/>
    <cellStyle name="_Model_RAB_MRSK_svod_NADB.JNVLS.APTEKA.2011(v1.3.3)_INDEX.STATION.2012(v2.0)" xfId="149"/>
    <cellStyle name="_Model_RAB_MRSK_svod_NADB.JNVLS.APTEKA.2011(v1.3.3)_INDEX.STATION.2012(v2.1)" xfId="150"/>
    <cellStyle name="_Model_RAB_MRSK_svod_NADB.JNVLS.APTEKA.2011(v1.3.3)_TEPLO.PREDEL.2012.M(v1.1)_test" xfId="151"/>
    <cellStyle name="_Model_RAB_MRSK_svod_NADB.JNVLS.APTEKA.2011(v1.3.4)" xfId="152"/>
    <cellStyle name="_Model_RAB_MRSK_svod_NADB.JNVLS.APTEKA.2011(v1.3.4)_46TE.2011(v1.0)" xfId="153"/>
    <cellStyle name="_Model_RAB_MRSK_svod_NADB.JNVLS.APTEKA.2011(v1.3.4)_INDEX.STATION.2012(v1.0)_" xfId="154"/>
    <cellStyle name="_Model_RAB_MRSK_svod_NADB.JNVLS.APTEKA.2011(v1.3.4)_INDEX.STATION.2012(v2.0)" xfId="155"/>
    <cellStyle name="_Model_RAB_MRSK_svod_NADB.JNVLS.APTEKA.2011(v1.3.4)_INDEX.STATION.2012(v2.1)" xfId="156"/>
    <cellStyle name="_Model_RAB_MRSK_svod_NADB.JNVLS.APTEKA.2011(v1.3.4)_TEPLO.PREDEL.2012.M(v1.1)_test" xfId="157"/>
    <cellStyle name="_Model_RAB_MRSK_svod_PASSPORT.TEPLO.PROIZV(v2.0)" xfId="158"/>
    <cellStyle name="_Model_RAB_MRSK_svod_PASSPORT.TEPLO.PROIZV(v2.1)" xfId="159"/>
    <cellStyle name="_Model_RAB_MRSK_svod_PASSPORT.TEPLO.SETI(v0.7)" xfId="160"/>
    <cellStyle name="_Model_RAB_MRSK_svod_PASSPORT.TEPLO.SETI(v1.0)" xfId="161"/>
    <cellStyle name="_Model_RAB_MRSK_svod_PREDEL.JKH.UTV.2011(v1.0.1)" xfId="162"/>
    <cellStyle name="_Model_RAB_MRSK_svod_PREDEL.JKH.UTV.2011(v1.0.1)_46TE.2011(v1.0)" xfId="163"/>
    <cellStyle name="_Model_RAB_MRSK_svod_PREDEL.JKH.UTV.2011(v1.0.1)_INDEX.STATION.2012(v1.0)_" xfId="164"/>
    <cellStyle name="_Model_RAB_MRSK_svod_PREDEL.JKH.UTV.2011(v1.0.1)_INDEX.STATION.2012(v2.0)" xfId="165"/>
    <cellStyle name="_Model_RAB_MRSK_svod_PREDEL.JKH.UTV.2011(v1.0.1)_INDEX.STATION.2012(v2.1)" xfId="166"/>
    <cellStyle name="_Model_RAB_MRSK_svod_PREDEL.JKH.UTV.2011(v1.0.1)_TEPLO.PREDEL.2012.M(v1.1)_test" xfId="167"/>
    <cellStyle name="_Model_RAB_MRSK_svod_PREDEL.JKH.UTV.2011(v1.1)" xfId="168"/>
    <cellStyle name="_Model_RAB_MRSK_svod_PREDEL.JKH.UTV.2011(v1.1)_FORM5.2012(v1.0)" xfId="2543"/>
    <cellStyle name="_Model_RAB_MRSK_svod_PREDEL.JKH.UTV.2011(v1.1)_OREP.INV.GEN.G(v1.0)" xfId="2544"/>
    <cellStyle name="_Model_RAB_MRSK_svod_REP.BLR.2012(v1.0)" xfId="169"/>
    <cellStyle name="_Model_RAB_MRSK_svod_TEHSHEET" xfId="170"/>
    <cellStyle name="_Model_RAB_MRSK_svod_TEPLO.PREDEL.2012.M(v1.1)" xfId="171"/>
    <cellStyle name="_Model_RAB_MRSK_svod_TEPLO.PREDEL.2013(v2.0)" xfId="172"/>
    <cellStyle name="_Model_RAB_MRSK_svod_TEST.TEMPLATE" xfId="173"/>
    <cellStyle name="_Model_RAB_MRSK_svod_UPDATE.46EE.2011.TO.1.1" xfId="174"/>
    <cellStyle name="_Model_RAB_MRSK_svod_UPDATE.46TE.2011.TO.1.1" xfId="175"/>
    <cellStyle name="_Model_RAB_MRSK_svod_UPDATE.46TE.2011.TO.1.2" xfId="176"/>
    <cellStyle name="_Model_RAB_MRSK_svod_UPDATE.BALANCE.WARM.2011YEAR.TO.1.1" xfId="177"/>
    <cellStyle name="_Model_RAB_MRSK_svod_UPDATE.BALANCE.WARM.2011YEAR.TO.1.1_46TE.2011(v1.0)" xfId="178"/>
    <cellStyle name="_Model_RAB_MRSK_svod_UPDATE.BALANCE.WARM.2011YEAR.TO.1.1_INDEX.STATION.2012(v1.0)_" xfId="179"/>
    <cellStyle name="_Model_RAB_MRSK_svod_UPDATE.BALANCE.WARM.2011YEAR.TO.1.1_INDEX.STATION.2012(v2.0)" xfId="180"/>
    <cellStyle name="_Model_RAB_MRSK_svod_UPDATE.BALANCE.WARM.2011YEAR.TO.1.1_INDEX.STATION.2012(v2.1)" xfId="181"/>
    <cellStyle name="_Model_RAB_MRSK_svod_UPDATE.BALANCE.WARM.2011YEAR.TO.1.1_OREP.KU.2011.MONTHLY.02(v1.1)" xfId="182"/>
    <cellStyle name="_Model_RAB_MRSK_svod_UPDATE.BALANCE.WARM.2011YEAR.TO.1.1_TEPLO.PREDEL.2012.M(v1.1)_test" xfId="183"/>
    <cellStyle name="_Model_RAB_MRSK_svod_UPDATE.BALANCE.WARM.2011YEAR.TO.1.2" xfId="184"/>
    <cellStyle name="_Model_RAB_MRSK_svod_UPDATE.BALANCE.WARM.2011YEAR.TO.1.4.64" xfId="185"/>
    <cellStyle name="_Model_RAB_MRSK_svod_UPDATE.BALANCE.WARM.2011YEAR.TO.1.5.64" xfId="186"/>
    <cellStyle name="_Model_RAB_MRSK_svod_UPDATE.MONITORING.OS.EE.2.02.TO.1.3.64" xfId="187"/>
    <cellStyle name="_Model_RAB_MRSK_svod_UPDATE.NADB.JNVLS.APTEKA.2011.TO.1.3.4" xfId="188"/>
    <cellStyle name="_Plug" xfId="189"/>
    <cellStyle name="_Plug_4DNS.UPDATE.EXAMPLE" xfId="190"/>
    <cellStyle name="_Plug_4DNS.UPDATE.EXAMPLE_INDEX.STATION.2013(v1.0)_патч до 1.1" xfId="191"/>
    <cellStyle name="_Plug_Исходная вода" xfId="2545"/>
    <cellStyle name="_Plug_Котлы ТЭС" xfId="2546"/>
    <cellStyle name="_Plug_ТЭЦ" xfId="2547"/>
    <cellStyle name="_Бюджет2006_ПОКАЗАТЕЛИ СВОДНЫЕ" xfId="192"/>
    <cellStyle name="_ВО ОП ТЭС-ОТ- 2007" xfId="193"/>
    <cellStyle name="_ВО ОП ТЭС-ОТ- 2007_Новая инструкция1_фст" xfId="194"/>
    <cellStyle name="_ВФ ОАО ТЭС-ОТ- 2009" xfId="195"/>
    <cellStyle name="_ВФ ОАО ТЭС-ОТ- 2009_Новая инструкция1_фст" xfId="196"/>
    <cellStyle name="_выручка по присоединениям2" xfId="197"/>
    <cellStyle name="_выручка по присоединениям2_Новая инструкция1_фст" xfId="198"/>
    <cellStyle name="_Договор аренды ЯЭ с разбивкой" xfId="199"/>
    <cellStyle name="_Договор аренды ЯЭ с разбивкой_Новая инструкция1_фст" xfId="200"/>
    <cellStyle name="_Защита ФЗП" xfId="201"/>
    <cellStyle name="_Исходные данные для модели" xfId="202"/>
    <cellStyle name="_Исходные данные для модели_Новая инструкция1_фст" xfId="203"/>
    <cellStyle name="_Консолидация-2008-проект-new" xfId="204"/>
    <cellStyle name="_МОДЕЛЬ_1 (2)" xfId="205"/>
    <cellStyle name="_МОДЕЛЬ_1 (2) 2" xfId="206"/>
    <cellStyle name="_МОДЕЛЬ_1 (2) 2_OREP.KU.2011.MONTHLY.02(v0.1)" xfId="207"/>
    <cellStyle name="_МОДЕЛЬ_1 (2) 2_OREP.KU.2011.MONTHLY.02(v0.4)" xfId="208"/>
    <cellStyle name="_МОДЕЛЬ_1 (2) 2_OREP.KU.2011.MONTHLY.11(v1.4)" xfId="209"/>
    <cellStyle name="_МОДЕЛЬ_1 (2) 2_OREP.KU.2011.MONTHLY.11(v1.4)_UPDATE.BALANCE.WARM.2012YEAR.TO.1.1" xfId="210"/>
    <cellStyle name="_МОДЕЛЬ_1 (2) 2_OREP.KU.2011.MONTHLY.11(v1.4)_UPDATE.CALC.WARM.2012YEAR.TO.1.1" xfId="211"/>
    <cellStyle name="_МОДЕЛЬ_1 (2) 2_UPDATE.BALANCE.WARM.2012YEAR.TO.1.1" xfId="212"/>
    <cellStyle name="_МОДЕЛЬ_1 (2) 2_UPDATE.CALC.WARM.2012YEAR.TO.1.1" xfId="213"/>
    <cellStyle name="_МОДЕЛЬ_1 (2) 2_UPDATE.MONITORING.OS.EE.2.02.TO.1.3.64" xfId="214"/>
    <cellStyle name="_МОДЕЛЬ_1 (2) 2_UPDATE.OREP.KU.2011.MONTHLY.02.TO.1.2" xfId="215"/>
    <cellStyle name="_МОДЕЛЬ_1 (2)_46EE.2011(v1.0)" xfId="216"/>
    <cellStyle name="_МОДЕЛЬ_1 (2)_46EE.2011(v1.0)_46TE.2011(v1.0)" xfId="217"/>
    <cellStyle name="_МОДЕЛЬ_1 (2)_46EE.2011(v1.0)_INDEX.STATION.2012(v1.0)_" xfId="218"/>
    <cellStyle name="_МОДЕЛЬ_1 (2)_46EE.2011(v1.0)_INDEX.STATION.2012(v2.0)" xfId="219"/>
    <cellStyle name="_МОДЕЛЬ_1 (2)_46EE.2011(v1.0)_INDEX.STATION.2012(v2.1)" xfId="220"/>
    <cellStyle name="_МОДЕЛЬ_1 (2)_46EE.2011(v1.0)_TEPLO.PREDEL.2012.M(v1.1)_test" xfId="221"/>
    <cellStyle name="_МОДЕЛЬ_1 (2)_46EE.2011(v1.2)" xfId="222"/>
    <cellStyle name="_МОДЕЛЬ_1 (2)_46EE.2011(v1.2)_FORM5.2012(v1.0)" xfId="2548"/>
    <cellStyle name="_МОДЕЛЬ_1 (2)_46EE.2011(v1.2)_OREP.INV.GEN.G(v1.0)" xfId="2549"/>
    <cellStyle name="_МОДЕЛЬ_1 (2)_46EP.2011(v2.0)" xfId="223"/>
    <cellStyle name="_МОДЕЛЬ_1 (2)_46EP.2012(v0.1)" xfId="224"/>
    <cellStyle name="_МОДЕЛЬ_1 (2)_46TE.2011(v1.0)" xfId="225"/>
    <cellStyle name="_МОДЕЛЬ_1 (2)_4DNS.UPDATE.EXAMPLE" xfId="226"/>
    <cellStyle name="_МОДЕЛЬ_1 (2)_ARMRAZR" xfId="227"/>
    <cellStyle name="_МОДЕЛЬ_1 (2)_BALANCE.WARM.2010.FACT(v1.0)" xfId="228"/>
    <cellStyle name="_МОДЕЛЬ_1 (2)_BALANCE.WARM.2010.PLAN" xfId="229"/>
    <cellStyle name="_МОДЕЛЬ_1 (2)_BALANCE.WARM.2010.PLAN_FORM5.2012(v1.0)" xfId="2550"/>
    <cellStyle name="_МОДЕЛЬ_1 (2)_BALANCE.WARM.2010.PLAN_OREP.INV.GEN.G(v1.0)" xfId="2551"/>
    <cellStyle name="_МОДЕЛЬ_1 (2)_BALANCE.WARM.2011YEAR(v0.7)" xfId="230"/>
    <cellStyle name="_МОДЕЛЬ_1 (2)_BALANCE.WARM.2011YEAR(v0.7)_FORM5.2012(v1.0)" xfId="2552"/>
    <cellStyle name="_МОДЕЛЬ_1 (2)_BALANCE.WARM.2011YEAR(v0.7)_OREP.INV.GEN.G(v1.0)" xfId="2553"/>
    <cellStyle name="_МОДЕЛЬ_1 (2)_BALANCE.WARM.2011YEAR.NEW.UPDATE.SCHEME" xfId="231"/>
    <cellStyle name="_МОДЕЛЬ_1 (2)_CALC.NORMATIV.KU(v0.2)" xfId="232"/>
    <cellStyle name="_МОДЕЛЬ_1 (2)_EE.2REK.P2011.4.78(v0.3)" xfId="233"/>
    <cellStyle name="_МОДЕЛЬ_1 (2)_FORM3.1.2013(v0.2)" xfId="234"/>
    <cellStyle name="_МОДЕЛЬ_1 (2)_FORM3.2013(v1.0)" xfId="235"/>
    <cellStyle name="_МОДЕЛЬ_1 (2)_FORM3.REG(v1.0)" xfId="236"/>
    <cellStyle name="_МОДЕЛЬ_1 (2)_FORM910.2012(v0.5)" xfId="2554"/>
    <cellStyle name="_МОДЕЛЬ_1 (2)_FORM910.2012(v0.5)_FORM5.2012(v1.0)" xfId="2555"/>
    <cellStyle name="_МОДЕЛЬ_1 (2)_FORM910.2012(v1.1)" xfId="237"/>
    <cellStyle name="_МОДЕЛЬ_1 (2)_INDEX.STATION.2012(v2.1)" xfId="238"/>
    <cellStyle name="_МОДЕЛЬ_1 (2)_INDEX.STATION.2013(v1.0)_патч до 1.1" xfId="239"/>
    <cellStyle name="_МОДЕЛЬ_1 (2)_INVEST.EE.PLAN.4.78(v0.1)" xfId="240"/>
    <cellStyle name="_МОДЕЛЬ_1 (2)_INVEST.EE.PLAN.4.78(v0.3)" xfId="241"/>
    <cellStyle name="_МОДЕЛЬ_1 (2)_INVEST.EE.PLAN.4.78(v1.0)" xfId="242"/>
    <cellStyle name="_МОДЕЛЬ_1 (2)_INVEST.EE.PLAN.4.78(v1.0)_FORM11.2013" xfId="2556"/>
    <cellStyle name="_МОДЕЛЬ_1 (2)_INVEST.EE.PLAN.4.78(v1.0)_PASSPORT.TEPLO.PROIZV(v2.0)" xfId="243"/>
    <cellStyle name="_МОДЕЛЬ_1 (2)_INVEST.EE.PLAN.4.78(v1.0)_PASSPORT.TEPLO.PROIZV(v2.0)_INDEX.STATION.2013(v1.0)_патч до 1.1" xfId="244"/>
    <cellStyle name="_МОДЕЛЬ_1 (2)_INVEST.EE.PLAN.4.78(v1.0)_PASSPORT.TEPLO.PROIZV(v2.0)_MWT.POTERI.SETI.2012(v0.1)" xfId="2557"/>
    <cellStyle name="_МОДЕЛЬ_1 (2)_INVEST.EE.PLAN.4.78(v1.0)_PASSPORT.TEPLO.PROIZV(v2.0)_PASSPORT.TEPLO.SETI(v2.0f)" xfId="2558"/>
    <cellStyle name="_МОДЕЛЬ_1 (2)_INVEST.EE.PLAN.4.78(v1.0)_PASSPORT.TEPLO.PROIZV(v2.0)_PASSPORT.TEPLO.SETI_глюк" xfId="2559"/>
    <cellStyle name="_МОДЕЛЬ_1 (2)_INVEST.EE.PLAN.4.78(v1.0)_PASSPORT.TEPLO.PROIZV(v2.0)_TEPLO.PREDEL.2013(v2.0)" xfId="245"/>
    <cellStyle name="_МОДЕЛЬ_1 (2)_INVEST.EE.PLAN.4.78(v1.0)_PASSPORT.TEPLO.PROIZV(v2.0)_UPDATE.PASSPORT.TEPLO.SETI.TO.2.1" xfId="2560"/>
    <cellStyle name="_МОДЕЛЬ_1 (2)_INVEST.EE.PLAN.4.78(v1.0)_PASSPORT.TEPLO.SETI(v2.0f)" xfId="2561"/>
    <cellStyle name="_МОДЕЛЬ_1 (2)_INVEST.EE.PLAN.4.78(v1.0)_PASSPORT.TEPLO.SETI_глюк" xfId="2562"/>
    <cellStyle name="_МОДЕЛЬ_1 (2)_INVEST.PLAN.4.78(v0.1)" xfId="246"/>
    <cellStyle name="_МОДЕЛЬ_1 (2)_INVEST.WARM.PLAN.4.78(v0.1)" xfId="247"/>
    <cellStyle name="_МОДЕЛЬ_1 (2)_INVEST_WARM_PLAN" xfId="248"/>
    <cellStyle name="_МОДЕЛЬ_1 (2)_NADB.JNVLP.APTEKA.2012(v1.0)_21_02_12" xfId="249"/>
    <cellStyle name="_МОДЕЛЬ_1 (2)_NADB.JNVLS.APTEKA.2011(v1.3.3)" xfId="250"/>
    <cellStyle name="_МОДЕЛЬ_1 (2)_NADB.JNVLS.APTEKA.2011(v1.3.3)_46TE.2011(v1.0)" xfId="251"/>
    <cellStyle name="_МОДЕЛЬ_1 (2)_NADB.JNVLS.APTEKA.2011(v1.3.3)_INDEX.STATION.2012(v1.0)_" xfId="252"/>
    <cellStyle name="_МОДЕЛЬ_1 (2)_NADB.JNVLS.APTEKA.2011(v1.3.3)_INDEX.STATION.2012(v2.0)" xfId="253"/>
    <cellStyle name="_МОДЕЛЬ_1 (2)_NADB.JNVLS.APTEKA.2011(v1.3.3)_INDEX.STATION.2012(v2.1)" xfId="254"/>
    <cellStyle name="_МОДЕЛЬ_1 (2)_NADB.JNVLS.APTEKA.2011(v1.3.3)_TEPLO.PREDEL.2012.M(v1.1)_test" xfId="255"/>
    <cellStyle name="_МОДЕЛЬ_1 (2)_NADB.JNVLS.APTEKA.2011(v1.3.4)" xfId="256"/>
    <cellStyle name="_МОДЕЛЬ_1 (2)_NADB.JNVLS.APTEKA.2011(v1.3.4)_46TE.2011(v1.0)" xfId="257"/>
    <cellStyle name="_МОДЕЛЬ_1 (2)_NADB.JNVLS.APTEKA.2011(v1.3.4)_INDEX.STATION.2012(v1.0)_" xfId="258"/>
    <cellStyle name="_МОДЕЛЬ_1 (2)_NADB.JNVLS.APTEKA.2011(v1.3.4)_INDEX.STATION.2012(v2.0)" xfId="259"/>
    <cellStyle name="_МОДЕЛЬ_1 (2)_NADB.JNVLS.APTEKA.2011(v1.3.4)_INDEX.STATION.2012(v2.1)" xfId="260"/>
    <cellStyle name="_МОДЕЛЬ_1 (2)_NADB.JNVLS.APTEKA.2011(v1.3.4)_TEPLO.PREDEL.2012.M(v1.1)_test" xfId="261"/>
    <cellStyle name="_МОДЕЛЬ_1 (2)_PASSPORT.TEPLO.PROIZV(v2.0)" xfId="262"/>
    <cellStyle name="_МОДЕЛЬ_1 (2)_PASSPORT.TEPLO.PROIZV(v2.1)" xfId="263"/>
    <cellStyle name="_МОДЕЛЬ_1 (2)_PASSPORT.TEPLO.SETI(v0.7)" xfId="264"/>
    <cellStyle name="_МОДЕЛЬ_1 (2)_PASSPORT.TEPLO.SETI(v1.0)" xfId="265"/>
    <cellStyle name="_МОДЕЛЬ_1 (2)_PREDEL.JKH.UTV.2011(v1.0.1)" xfId="266"/>
    <cellStyle name="_МОДЕЛЬ_1 (2)_PREDEL.JKH.UTV.2011(v1.0.1)_46TE.2011(v1.0)" xfId="267"/>
    <cellStyle name="_МОДЕЛЬ_1 (2)_PREDEL.JKH.UTV.2011(v1.0.1)_INDEX.STATION.2012(v1.0)_" xfId="268"/>
    <cellStyle name="_МОДЕЛЬ_1 (2)_PREDEL.JKH.UTV.2011(v1.0.1)_INDEX.STATION.2012(v2.0)" xfId="269"/>
    <cellStyle name="_МОДЕЛЬ_1 (2)_PREDEL.JKH.UTV.2011(v1.0.1)_INDEX.STATION.2012(v2.1)" xfId="270"/>
    <cellStyle name="_МОДЕЛЬ_1 (2)_PREDEL.JKH.UTV.2011(v1.0.1)_TEPLO.PREDEL.2012.M(v1.1)_test" xfId="271"/>
    <cellStyle name="_МОДЕЛЬ_1 (2)_PREDEL.JKH.UTV.2011(v1.1)" xfId="272"/>
    <cellStyle name="_МОДЕЛЬ_1 (2)_PREDEL.JKH.UTV.2011(v1.1)_FORM5.2012(v1.0)" xfId="2563"/>
    <cellStyle name="_МОДЕЛЬ_1 (2)_PREDEL.JKH.UTV.2011(v1.1)_OREP.INV.GEN.G(v1.0)" xfId="2564"/>
    <cellStyle name="_МОДЕЛЬ_1 (2)_REP.BLR.2012(v1.0)" xfId="273"/>
    <cellStyle name="_МОДЕЛЬ_1 (2)_TEHSHEET" xfId="274"/>
    <cellStyle name="_МОДЕЛЬ_1 (2)_TEPLO.PREDEL.2012.M(v1.1)" xfId="275"/>
    <cellStyle name="_МОДЕЛЬ_1 (2)_TEPLO.PREDEL.2013(v2.0)" xfId="276"/>
    <cellStyle name="_МОДЕЛЬ_1 (2)_TEST.TEMPLATE" xfId="277"/>
    <cellStyle name="_МОДЕЛЬ_1 (2)_UPDATE.46EE.2011.TO.1.1" xfId="278"/>
    <cellStyle name="_МОДЕЛЬ_1 (2)_UPDATE.46TE.2011.TO.1.1" xfId="279"/>
    <cellStyle name="_МОДЕЛЬ_1 (2)_UPDATE.46TE.2011.TO.1.2" xfId="280"/>
    <cellStyle name="_МОДЕЛЬ_1 (2)_UPDATE.BALANCE.WARM.2011YEAR.TO.1.1" xfId="281"/>
    <cellStyle name="_МОДЕЛЬ_1 (2)_UPDATE.BALANCE.WARM.2011YEAR.TO.1.1_46TE.2011(v1.0)" xfId="282"/>
    <cellStyle name="_МОДЕЛЬ_1 (2)_UPDATE.BALANCE.WARM.2011YEAR.TO.1.1_INDEX.STATION.2012(v1.0)_" xfId="283"/>
    <cellStyle name="_МОДЕЛЬ_1 (2)_UPDATE.BALANCE.WARM.2011YEAR.TO.1.1_INDEX.STATION.2012(v2.0)" xfId="284"/>
    <cellStyle name="_МОДЕЛЬ_1 (2)_UPDATE.BALANCE.WARM.2011YEAR.TO.1.1_INDEX.STATION.2012(v2.1)" xfId="285"/>
    <cellStyle name="_МОДЕЛЬ_1 (2)_UPDATE.BALANCE.WARM.2011YEAR.TO.1.1_OREP.KU.2011.MONTHLY.02(v1.1)" xfId="286"/>
    <cellStyle name="_МОДЕЛЬ_1 (2)_UPDATE.BALANCE.WARM.2011YEAR.TO.1.1_TEPLO.PREDEL.2012.M(v1.1)_test" xfId="287"/>
    <cellStyle name="_МОДЕЛЬ_1 (2)_UPDATE.BALANCE.WARM.2011YEAR.TO.1.2" xfId="288"/>
    <cellStyle name="_МОДЕЛЬ_1 (2)_UPDATE.BALANCE.WARM.2011YEAR.TO.1.4.64" xfId="289"/>
    <cellStyle name="_МОДЕЛЬ_1 (2)_UPDATE.BALANCE.WARM.2011YEAR.TO.1.5.64" xfId="290"/>
    <cellStyle name="_МОДЕЛЬ_1 (2)_UPDATE.MONITORING.OS.EE.2.02.TO.1.3.64" xfId="291"/>
    <cellStyle name="_МОДЕЛЬ_1 (2)_UPDATE.NADB.JNVLS.APTEKA.2011.TO.1.3.4" xfId="292"/>
    <cellStyle name="_НВВ 2009 постатейно свод по филиалам_09_02_09" xfId="293"/>
    <cellStyle name="_НВВ 2009 постатейно свод по филиалам_09_02_09_Новая инструкция1_фст" xfId="294"/>
    <cellStyle name="_НВВ 2009 постатейно свод по филиалам_для Валентина" xfId="295"/>
    <cellStyle name="_НВВ 2009 постатейно свод по филиалам_для Валентина_Новая инструкция1_фст" xfId="296"/>
    <cellStyle name="_Омск" xfId="297"/>
    <cellStyle name="_Омск_Новая инструкция1_фст" xfId="298"/>
    <cellStyle name="_ОТ ИД 2009" xfId="299"/>
    <cellStyle name="_ОТ ИД 2009_Новая инструкция1_фст" xfId="300"/>
    <cellStyle name="_пр 5 тариф RAB" xfId="301"/>
    <cellStyle name="_пр 5 тариф RAB 2" xfId="302"/>
    <cellStyle name="_пр 5 тариф RAB 2_OREP.KU.2011.MONTHLY.02(v0.1)" xfId="303"/>
    <cellStyle name="_пр 5 тариф RAB 2_OREP.KU.2011.MONTHLY.02(v0.4)" xfId="304"/>
    <cellStyle name="_пр 5 тариф RAB 2_OREP.KU.2011.MONTHLY.11(v1.4)" xfId="305"/>
    <cellStyle name="_пр 5 тариф RAB 2_OREP.KU.2011.MONTHLY.11(v1.4)_UPDATE.BALANCE.WARM.2012YEAR.TO.1.1" xfId="306"/>
    <cellStyle name="_пр 5 тариф RAB 2_OREP.KU.2011.MONTHLY.11(v1.4)_UPDATE.CALC.WARM.2012YEAR.TO.1.1" xfId="307"/>
    <cellStyle name="_пр 5 тариф RAB 2_UPDATE.BALANCE.WARM.2012YEAR.TO.1.1" xfId="308"/>
    <cellStyle name="_пр 5 тариф RAB 2_UPDATE.CALC.WARM.2012YEAR.TO.1.1" xfId="309"/>
    <cellStyle name="_пр 5 тариф RAB 2_UPDATE.MONITORING.OS.EE.2.02.TO.1.3.64" xfId="310"/>
    <cellStyle name="_пр 5 тариф RAB 2_UPDATE.OREP.KU.2011.MONTHLY.02.TO.1.2" xfId="311"/>
    <cellStyle name="_пр 5 тариф RAB_46EE.2011(v1.0)" xfId="312"/>
    <cellStyle name="_пр 5 тариф RAB_46EE.2011(v1.0)_46TE.2011(v1.0)" xfId="313"/>
    <cellStyle name="_пр 5 тариф RAB_46EE.2011(v1.0)_INDEX.STATION.2012(v1.0)_" xfId="314"/>
    <cellStyle name="_пр 5 тариф RAB_46EE.2011(v1.0)_INDEX.STATION.2012(v2.0)" xfId="315"/>
    <cellStyle name="_пр 5 тариф RAB_46EE.2011(v1.0)_INDEX.STATION.2012(v2.1)" xfId="316"/>
    <cellStyle name="_пр 5 тариф RAB_46EE.2011(v1.0)_TEPLO.PREDEL.2012.M(v1.1)_test" xfId="317"/>
    <cellStyle name="_пр 5 тариф RAB_46EE.2011(v1.2)" xfId="318"/>
    <cellStyle name="_пр 5 тариф RAB_46EE.2011(v1.2)_FORM5.2012(v1.0)" xfId="2565"/>
    <cellStyle name="_пр 5 тариф RAB_46EE.2011(v1.2)_OREP.INV.GEN.G(v1.0)" xfId="2566"/>
    <cellStyle name="_пр 5 тариф RAB_46EP.2011(v2.0)" xfId="319"/>
    <cellStyle name="_пр 5 тариф RAB_46EP.2012(v0.1)" xfId="320"/>
    <cellStyle name="_пр 5 тариф RAB_46TE.2011(v1.0)" xfId="321"/>
    <cellStyle name="_пр 5 тариф RAB_4DNS.UPDATE.EXAMPLE" xfId="322"/>
    <cellStyle name="_пр 5 тариф RAB_ARMRAZR" xfId="323"/>
    <cellStyle name="_пр 5 тариф RAB_BALANCE.WARM.2010.FACT(v1.0)" xfId="324"/>
    <cellStyle name="_пр 5 тариф RAB_BALANCE.WARM.2010.PLAN" xfId="325"/>
    <cellStyle name="_пр 5 тариф RAB_BALANCE.WARM.2010.PLAN_FORM5.2012(v1.0)" xfId="2567"/>
    <cellStyle name="_пр 5 тариф RAB_BALANCE.WARM.2010.PLAN_OREP.INV.GEN.G(v1.0)" xfId="2568"/>
    <cellStyle name="_пр 5 тариф RAB_BALANCE.WARM.2011YEAR(v0.7)" xfId="326"/>
    <cellStyle name="_пр 5 тариф RAB_BALANCE.WARM.2011YEAR(v0.7)_FORM5.2012(v1.0)" xfId="2569"/>
    <cellStyle name="_пр 5 тариф RAB_BALANCE.WARM.2011YEAR(v0.7)_OREP.INV.GEN.G(v1.0)" xfId="2570"/>
    <cellStyle name="_пр 5 тариф RAB_BALANCE.WARM.2011YEAR.NEW.UPDATE.SCHEME" xfId="327"/>
    <cellStyle name="_пр 5 тариф RAB_CALC.NORMATIV.KU(v0.2)" xfId="328"/>
    <cellStyle name="_пр 5 тариф RAB_EE.2REK.P2011.4.78(v0.3)" xfId="329"/>
    <cellStyle name="_пр 5 тариф RAB_FORM3.1.2013(v0.2)" xfId="330"/>
    <cellStyle name="_пр 5 тариф RAB_FORM3.2013(v1.0)" xfId="331"/>
    <cellStyle name="_пр 5 тариф RAB_FORM3.REG(v1.0)" xfId="332"/>
    <cellStyle name="_пр 5 тариф RAB_FORM910.2012(v0.5)" xfId="2571"/>
    <cellStyle name="_пр 5 тариф RAB_FORM910.2012(v0.5)_FORM5.2012(v1.0)" xfId="2572"/>
    <cellStyle name="_пр 5 тариф RAB_FORM910.2012(v1.1)" xfId="333"/>
    <cellStyle name="_пр 5 тариф RAB_INDEX.STATION.2012(v2.1)" xfId="334"/>
    <cellStyle name="_пр 5 тариф RAB_INDEX.STATION.2013(v1.0)_патч до 1.1" xfId="335"/>
    <cellStyle name="_пр 5 тариф RAB_INVEST.EE.PLAN.4.78(v0.1)" xfId="336"/>
    <cellStyle name="_пр 5 тариф RAB_INVEST.EE.PLAN.4.78(v0.3)" xfId="337"/>
    <cellStyle name="_пр 5 тариф RAB_INVEST.EE.PLAN.4.78(v1.0)" xfId="338"/>
    <cellStyle name="_пр 5 тариф RAB_INVEST.EE.PLAN.4.78(v1.0)_FORM11.2013" xfId="2573"/>
    <cellStyle name="_пр 5 тариф RAB_INVEST.EE.PLAN.4.78(v1.0)_PASSPORT.TEPLO.PROIZV(v2.0)" xfId="339"/>
    <cellStyle name="_пр 5 тариф RAB_INVEST.EE.PLAN.4.78(v1.0)_PASSPORT.TEPLO.PROIZV(v2.0)_INDEX.STATION.2013(v1.0)_патч до 1.1" xfId="340"/>
    <cellStyle name="_пр 5 тариф RAB_INVEST.EE.PLAN.4.78(v1.0)_PASSPORT.TEPLO.PROIZV(v2.0)_MWT.POTERI.SETI.2012(v0.1)" xfId="2574"/>
    <cellStyle name="_пр 5 тариф RAB_INVEST.EE.PLAN.4.78(v1.0)_PASSPORT.TEPLO.PROIZV(v2.0)_PASSPORT.TEPLO.SETI(v2.0f)" xfId="2575"/>
    <cellStyle name="_пр 5 тариф RAB_INVEST.EE.PLAN.4.78(v1.0)_PASSPORT.TEPLO.PROIZV(v2.0)_PASSPORT.TEPLO.SETI_глюк" xfId="2576"/>
    <cellStyle name="_пр 5 тариф RAB_INVEST.EE.PLAN.4.78(v1.0)_PASSPORT.TEPLO.PROIZV(v2.0)_TEPLO.PREDEL.2013(v2.0)" xfId="341"/>
    <cellStyle name="_пр 5 тариф RAB_INVEST.EE.PLAN.4.78(v1.0)_PASSPORT.TEPLO.PROIZV(v2.0)_UPDATE.PASSPORT.TEPLO.SETI.TO.2.1" xfId="2577"/>
    <cellStyle name="_пр 5 тариф RAB_INVEST.EE.PLAN.4.78(v1.0)_PASSPORT.TEPLO.SETI(v2.0f)" xfId="2578"/>
    <cellStyle name="_пр 5 тариф RAB_INVEST.EE.PLAN.4.78(v1.0)_PASSPORT.TEPLO.SETI_глюк" xfId="2579"/>
    <cellStyle name="_пр 5 тариф RAB_INVEST.PLAN.4.78(v0.1)" xfId="342"/>
    <cellStyle name="_пр 5 тариф RAB_INVEST.WARM.PLAN.4.78(v0.1)" xfId="343"/>
    <cellStyle name="_пр 5 тариф RAB_INVEST_WARM_PLAN" xfId="344"/>
    <cellStyle name="_пр 5 тариф RAB_NADB.JNVLP.APTEKA.2012(v1.0)_21_02_12" xfId="345"/>
    <cellStyle name="_пр 5 тариф RAB_NADB.JNVLS.APTEKA.2011(v1.3.3)" xfId="346"/>
    <cellStyle name="_пр 5 тариф RAB_NADB.JNVLS.APTEKA.2011(v1.3.3)_46TE.2011(v1.0)" xfId="347"/>
    <cellStyle name="_пр 5 тариф RAB_NADB.JNVLS.APTEKA.2011(v1.3.3)_INDEX.STATION.2012(v1.0)_" xfId="348"/>
    <cellStyle name="_пр 5 тариф RAB_NADB.JNVLS.APTEKA.2011(v1.3.3)_INDEX.STATION.2012(v2.0)" xfId="349"/>
    <cellStyle name="_пр 5 тариф RAB_NADB.JNVLS.APTEKA.2011(v1.3.3)_INDEX.STATION.2012(v2.1)" xfId="350"/>
    <cellStyle name="_пр 5 тариф RAB_NADB.JNVLS.APTEKA.2011(v1.3.3)_TEPLO.PREDEL.2012.M(v1.1)_test" xfId="351"/>
    <cellStyle name="_пр 5 тариф RAB_NADB.JNVLS.APTEKA.2011(v1.3.4)" xfId="352"/>
    <cellStyle name="_пр 5 тариф RAB_NADB.JNVLS.APTEKA.2011(v1.3.4)_46TE.2011(v1.0)" xfId="353"/>
    <cellStyle name="_пр 5 тариф RAB_NADB.JNVLS.APTEKA.2011(v1.3.4)_INDEX.STATION.2012(v1.0)_" xfId="354"/>
    <cellStyle name="_пр 5 тариф RAB_NADB.JNVLS.APTEKA.2011(v1.3.4)_INDEX.STATION.2012(v2.0)" xfId="355"/>
    <cellStyle name="_пр 5 тариф RAB_NADB.JNVLS.APTEKA.2011(v1.3.4)_INDEX.STATION.2012(v2.1)" xfId="356"/>
    <cellStyle name="_пр 5 тариф RAB_NADB.JNVLS.APTEKA.2011(v1.3.4)_TEPLO.PREDEL.2012.M(v1.1)_test" xfId="357"/>
    <cellStyle name="_пр 5 тариф RAB_PASSPORT.TEPLO.PROIZV(v2.0)" xfId="358"/>
    <cellStyle name="_пр 5 тариф RAB_PASSPORT.TEPLO.PROIZV(v2.1)" xfId="359"/>
    <cellStyle name="_пр 5 тариф RAB_PASSPORT.TEPLO.SETI(v0.7)" xfId="360"/>
    <cellStyle name="_пр 5 тариф RAB_PASSPORT.TEPLO.SETI(v1.0)" xfId="361"/>
    <cellStyle name="_пр 5 тариф RAB_PREDEL.JKH.UTV.2011(v1.0.1)" xfId="362"/>
    <cellStyle name="_пр 5 тариф RAB_PREDEL.JKH.UTV.2011(v1.0.1)_46TE.2011(v1.0)" xfId="363"/>
    <cellStyle name="_пр 5 тариф RAB_PREDEL.JKH.UTV.2011(v1.0.1)_INDEX.STATION.2012(v1.0)_" xfId="364"/>
    <cellStyle name="_пр 5 тариф RAB_PREDEL.JKH.UTV.2011(v1.0.1)_INDEX.STATION.2012(v2.0)" xfId="365"/>
    <cellStyle name="_пр 5 тариф RAB_PREDEL.JKH.UTV.2011(v1.0.1)_INDEX.STATION.2012(v2.1)" xfId="366"/>
    <cellStyle name="_пр 5 тариф RAB_PREDEL.JKH.UTV.2011(v1.0.1)_TEPLO.PREDEL.2012.M(v1.1)_test" xfId="367"/>
    <cellStyle name="_пр 5 тариф RAB_PREDEL.JKH.UTV.2011(v1.1)" xfId="368"/>
    <cellStyle name="_пр 5 тариф RAB_PREDEL.JKH.UTV.2011(v1.1)_FORM5.2012(v1.0)" xfId="2580"/>
    <cellStyle name="_пр 5 тариф RAB_PREDEL.JKH.UTV.2011(v1.1)_OREP.INV.GEN.G(v1.0)" xfId="2581"/>
    <cellStyle name="_пр 5 тариф RAB_REP.BLR.2012(v1.0)" xfId="369"/>
    <cellStyle name="_пр 5 тариф RAB_TEHSHEET" xfId="370"/>
    <cellStyle name="_пр 5 тариф RAB_TEPLO.PREDEL.2012.M(v1.1)" xfId="371"/>
    <cellStyle name="_пр 5 тариф RAB_TEPLO.PREDEL.2013(v2.0)" xfId="372"/>
    <cellStyle name="_пр 5 тариф RAB_TEST.TEMPLATE" xfId="373"/>
    <cellStyle name="_пр 5 тариф RAB_UPDATE.46EE.2011.TO.1.1" xfId="374"/>
    <cellStyle name="_пр 5 тариф RAB_UPDATE.46TE.2011.TO.1.1" xfId="375"/>
    <cellStyle name="_пр 5 тариф RAB_UPDATE.46TE.2011.TO.1.2" xfId="376"/>
    <cellStyle name="_пр 5 тариф RAB_UPDATE.BALANCE.WARM.2011YEAR.TO.1.1" xfId="377"/>
    <cellStyle name="_пр 5 тариф RAB_UPDATE.BALANCE.WARM.2011YEAR.TO.1.1_46TE.2011(v1.0)" xfId="378"/>
    <cellStyle name="_пр 5 тариф RAB_UPDATE.BALANCE.WARM.2011YEAR.TO.1.1_INDEX.STATION.2012(v1.0)_" xfId="379"/>
    <cellStyle name="_пр 5 тариф RAB_UPDATE.BALANCE.WARM.2011YEAR.TO.1.1_INDEX.STATION.2012(v2.0)" xfId="380"/>
    <cellStyle name="_пр 5 тариф RAB_UPDATE.BALANCE.WARM.2011YEAR.TO.1.1_INDEX.STATION.2012(v2.1)" xfId="381"/>
    <cellStyle name="_пр 5 тариф RAB_UPDATE.BALANCE.WARM.2011YEAR.TO.1.1_OREP.KU.2011.MONTHLY.02(v1.1)" xfId="382"/>
    <cellStyle name="_пр 5 тариф RAB_UPDATE.BALANCE.WARM.2011YEAR.TO.1.1_TEPLO.PREDEL.2012.M(v1.1)_test" xfId="383"/>
    <cellStyle name="_пр 5 тариф RAB_UPDATE.BALANCE.WARM.2011YEAR.TO.1.2" xfId="384"/>
    <cellStyle name="_пр 5 тариф RAB_UPDATE.BALANCE.WARM.2011YEAR.TO.1.4.64" xfId="385"/>
    <cellStyle name="_пр 5 тариф RAB_UPDATE.BALANCE.WARM.2011YEAR.TO.1.5.64" xfId="386"/>
    <cellStyle name="_пр 5 тариф RAB_UPDATE.MONITORING.OS.EE.2.02.TO.1.3.64" xfId="387"/>
    <cellStyle name="_пр 5 тариф RAB_UPDATE.NADB.JNVLS.APTEKA.2011.TO.1.3.4" xfId="388"/>
    <cellStyle name="_Предожение _ДБП_2009 г ( согласованные БП)  (2)" xfId="389"/>
    <cellStyle name="_Предожение _ДБП_2009 г ( согласованные БП)  (2)_Новая инструкция1_фст" xfId="390"/>
    <cellStyle name="_Приложение 2 0806 факт" xfId="391"/>
    <cellStyle name="_Приложение МТС-3-КС" xfId="392"/>
    <cellStyle name="_Приложение МТС-3-КС_Новая инструкция1_фст" xfId="393"/>
    <cellStyle name="_Приложение-МТС--2-1" xfId="394"/>
    <cellStyle name="_Приложение-МТС--2-1_Новая инструкция1_фст" xfId="395"/>
    <cellStyle name="_Расчет RAB_22072008" xfId="396"/>
    <cellStyle name="_Расчет RAB_22072008 2" xfId="397"/>
    <cellStyle name="_Расчет RAB_22072008 2_OREP.KU.2011.MONTHLY.02(v0.1)" xfId="398"/>
    <cellStyle name="_Расчет RAB_22072008 2_OREP.KU.2011.MONTHLY.02(v0.4)" xfId="399"/>
    <cellStyle name="_Расчет RAB_22072008 2_OREP.KU.2011.MONTHLY.11(v1.4)" xfId="400"/>
    <cellStyle name="_Расчет RAB_22072008 2_OREP.KU.2011.MONTHLY.11(v1.4)_UPDATE.BALANCE.WARM.2012YEAR.TO.1.1" xfId="401"/>
    <cellStyle name="_Расчет RAB_22072008 2_OREP.KU.2011.MONTHLY.11(v1.4)_UPDATE.CALC.WARM.2012YEAR.TO.1.1" xfId="402"/>
    <cellStyle name="_Расчет RAB_22072008 2_UPDATE.BALANCE.WARM.2012YEAR.TO.1.1" xfId="403"/>
    <cellStyle name="_Расчет RAB_22072008 2_UPDATE.CALC.WARM.2012YEAR.TO.1.1" xfId="404"/>
    <cellStyle name="_Расчет RAB_22072008 2_UPDATE.MONITORING.OS.EE.2.02.TO.1.3.64" xfId="405"/>
    <cellStyle name="_Расчет RAB_22072008 2_UPDATE.OREP.KU.2011.MONTHLY.02.TO.1.2" xfId="406"/>
    <cellStyle name="_Расчет RAB_22072008_46EE.2011(v1.0)" xfId="407"/>
    <cellStyle name="_Расчет RAB_22072008_46EE.2011(v1.0)_46TE.2011(v1.0)" xfId="408"/>
    <cellStyle name="_Расчет RAB_22072008_46EE.2011(v1.0)_INDEX.STATION.2012(v1.0)_" xfId="409"/>
    <cellStyle name="_Расчет RAB_22072008_46EE.2011(v1.0)_INDEX.STATION.2012(v2.0)" xfId="410"/>
    <cellStyle name="_Расчет RAB_22072008_46EE.2011(v1.0)_INDEX.STATION.2012(v2.1)" xfId="411"/>
    <cellStyle name="_Расчет RAB_22072008_46EE.2011(v1.0)_TEPLO.PREDEL.2012.M(v1.1)_test" xfId="412"/>
    <cellStyle name="_Расчет RAB_22072008_46EE.2011(v1.2)" xfId="413"/>
    <cellStyle name="_Расчет RAB_22072008_46EE.2011(v1.2)_FORM5.2012(v1.0)" xfId="2582"/>
    <cellStyle name="_Расчет RAB_22072008_46EE.2011(v1.2)_OREP.INV.GEN.G(v1.0)" xfId="2583"/>
    <cellStyle name="_Расчет RAB_22072008_46EP.2011(v2.0)" xfId="414"/>
    <cellStyle name="_Расчет RAB_22072008_46EP.2012(v0.1)" xfId="415"/>
    <cellStyle name="_Расчет RAB_22072008_46TE.2011(v1.0)" xfId="416"/>
    <cellStyle name="_Расчет RAB_22072008_4DNS.UPDATE.EXAMPLE" xfId="417"/>
    <cellStyle name="_Расчет RAB_22072008_ARMRAZR" xfId="418"/>
    <cellStyle name="_Расчет RAB_22072008_BALANCE.WARM.2010.FACT(v1.0)" xfId="419"/>
    <cellStyle name="_Расчет RAB_22072008_BALANCE.WARM.2010.PLAN" xfId="420"/>
    <cellStyle name="_Расчет RAB_22072008_BALANCE.WARM.2010.PLAN_FORM5.2012(v1.0)" xfId="2584"/>
    <cellStyle name="_Расчет RAB_22072008_BALANCE.WARM.2010.PLAN_OREP.INV.GEN.G(v1.0)" xfId="2585"/>
    <cellStyle name="_Расчет RAB_22072008_BALANCE.WARM.2011YEAR(v0.7)" xfId="421"/>
    <cellStyle name="_Расчет RAB_22072008_BALANCE.WARM.2011YEAR(v0.7)_FORM5.2012(v1.0)" xfId="2586"/>
    <cellStyle name="_Расчет RAB_22072008_BALANCE.WARM.2011YEAR(v0.7)_OREP.INV.GEN.G(v1.0)" xfId="2587"/>
    <cellStyle name="_Расчет RAB_22072008_BALANCE.WARM.2011YEAR.NEW.UPDATE.SCHEME" xfId="422"/>
    <cellStyle name="_Расчет RAB_22072008_CALC.NORMATIV.KU(v0.2)" xfId="423"/>
    <cellStyle name="_Расчет RAB_22072008_EE.2REK.P2011.4.78(v0.3)" xfId="424"/>
    <cellStyle name="_Расчет RAB_22072008_FORM3.1.2013(v0.2)" xfId="425"/>
    <cellStyle name="_Расчет RAB_22072008_FORM3.2013(v1.0)" xfId="426"/>
    <cellStyle name="_Расчет RAB_22072008_FORM3.REG(v1.0)" xfId="427"/>
    <cellStyle name="_Расчет RAB_22072008_FORM910.2012(v0.5)" xfId="2588"/>
    <cellStyle name="_Расчет RAB_22072008_FORM910.2012(v0.5)_FORM5.2012(v1.0)" xfId="2589"/>
    <cellStyle name="_Расчет RAB_22072008_FORM910.2012(v1.1)" xfId="428"/>
    <cellStyle name="_Расчет RAB_22072008_INDEX.STATION.2012(v2.1)" xfId="429"/>
    <cellStyle name="_Расчет RAB_22072008_INDEX.STATION.2013(v1.0)_патч до 1.1" xfId="430"/>
    <cellStyle name="_Расчет RAB_22072008_INVEST.EE.PLAN.4.78(v0.1)" xfId="431"/>
    <cellStyle name="_Расчет RAB_22072008_INVEST.EE.PLAN.4.78(v0.3)" xfId="432"/>
    <cellStyle name="_Расчет RAB_22072008_INVEST.EE.PLAN.4.78(v1.0)" xfId="433"/>
    <cellStyle name="_Расчет RAB_22072008_INVEST.EE.PLAN.4.78(v1.0)_FORM11.2013" xfId="2590"/>
    <cellStyle name="_Расчет RAB_22072008_INVEST.EE.PLAN.4.78(v1.0)_PASSPORT.TEPLO.PROIZV(v2.0)" xfId="434"/>
    <cellStyle name="_Расчет RAB_22072008_INVEST.EE.PLAN.4.78(v1.0)_PASSPORT.TEPLO.PROIZV(v2.0)_INDEX.STATION.2013(v1.0)_патч до 1.1" xfId="435"/>
    <cellStyle name="_Расчет RAB_22072008_INVEST.EE.PLAN.4.78(v1.0)_PASSPORT.TEPLO.PROIZV(v2.0)_MWT.POTERI.SETI.2012(v0.1)" xfId="2591"/>
    <cellStyle name="_Расчет RAB_22072008_INVEST.EE.PLAN.4.78(v1.0)_PASSPORT.TEPLO.PROIZV(v2.0)_PASSPORT.TEPLO.SETI(v2.0f)" xfId="2592"/>
    <cellStyle name="_Расчет RAB_22072008_INVEST.EE.PLAN.4.78(v1.0)_PASSPORT.TEPLO.PROIZV(v2.0)_PASSPORT.TEPLO.SETI_глюк" xfId="2593"/>
    <cellStyle name="_Расчет RAB_22072008_INVEST.EE.PLAN.4.78(v1.0)_PASSPORT.TEPLO.PROIZV(v2.0)_TEPLO.PREDEL.2013(v2.0)" xfId="436"/>
    <cellStyle name="_Расчет RAB_22072008_INVEST.EE.PLAN.4.78(v1.0)_PASSPORT.TEPLO.PROIZV(v2.0)_UPDATE.PASSPORT.TEPLO.SETI.TO.2.1" xfId="2594"/>
    <cellStyle name="_Расчет RAB_22072008_INVEST.EE.PLAN.4.78(v1.0)_PASSPORT.TEPLO.SETI(v2.0f)" xfId="2595"/>
    <cellStyle name="_Расчет RAB_22072008_INVEST.EE.PLAN.4.78(v1.0)_PASSPORT.TEPLO.SETI_глюк" xfId="2596"/>
    <cellStyle name="_Расчет RAB_22072008_INVEST.PLAN.4.78(v0.1)" xfId="437"/>
    <cellStyle name="_Расчет RAB_22072008_INVEST.WARM.PLAN.4.78(v0.1)" xfId="438"/>
    <cellStyle name="_Расчет RAB_22072008_INVEST_WARM_PLAN" xfId="439"/>
    <cellStyle name="_Расчет RAB_22072008_NADB.JNVLP.APTEKA.2012(v1.0)_21_02_12" xfId="440"/>
    <cellStyle name="_Расчет RAB_22072008_NADB.JNVLS.APTEKA.2011(v1.3.3)" xfId="441"/>
    <cellStyle name="_Расчет RAB_22072008_NADB.JNVLS.APTEKA.2011(v1.3.3)_46TE.2011(v1.0)" xfId="442"/>
    <cellStyle name="_Расчет RAB_22072008_NADB.JNVLS.APTEKA.2011(v1.3.3)_INDEX.STATION.2012(v1.0)_" xfId="443"/>
    <cellStyle name="_Расчет RAB_22072008_NADB.JNVLS.APTEKA.2011(v1.3.3)_INDEX.STATION.2012(v2.0)" xfId="444"/>
    <cellStyle name="_Расчет RAB_22072008_NADB.JNVLS.APTEKA.2011(v1.3.3)_INDEX.STATION.2012(v2.1)" xfId="445"/>
    <cellStyle name="_Расчет RAB_22072008_NADB.JNVLS.APTEKA.2011(v1.3.3)_TEPLO.PREDEL.2012.M(v1.1)_test" xfId="446"/>
    <cellStyle name="_Расчет RAB_22072008_NADB.JNVLS.APTEKA.2011(v1.3.4)" xfId="447"/>
    <cellStyle name="_Расчет RAB_22072008_NADB.JNVLS.APTEKA.2011(v1.3.4)_46TE.2011(v1.0)" xfId="448"/>
    <cellStyle name="_Расчет RAB_22072008_NADB.JNVLS.APTEKA.2011(v1.3.4)_INDEX.STATION.2012(v1.0)_" xfId="449"/>
    <cellStyle name="_Расчет RAB_22072008_NADB.JNVLS.APTEKA.2011(v1.3.4)_INDEX.STATION.2012(v2.0)" xfId="450"/>
    <cellStyle name="_Расчет RAB_22072008_NADB.JNVLS.APTEKA.2011(v1.3.4)_INDEX.STATION.2012(v2.1)" xfId="451"/>
    <cellStyle name="_Расчет RAB_22072008_NADB.JNVLS.APTEKA.2011(v1.3.4)_TEPLO.PREDEL.2012.M(v1.1)_test" xfId="452"/>
    <cellStyle name="_Расчет RAB_22072008_PASSPORT.TEPLO.PROIZV(v2.0)" xfId="453"/>
    <cellStyle name="_Расчет RAB_22072008_PASSPORT.TEPLO.PROIZV(v2.1)" xfId="454"/>
    <cellStyle name="_Расчет RAB_22072008_PASSPORT.TEPLO.SETI(v0.7)" xfId="455"/>
    <cellStyle name="_Расчет RAB_22072008_PASSPORT.TEPLO.SETI(v1.0)" xfId="456"/>
    <cellStyle name="_Расчет RAB_22072008_PREDEL.JKH.UTV.2011(v1.0.1)" xfId="457"/>
    <cellStyle name="_Расчет RAB_22072008_PREDEL.JKH.UTV.2011(v1.0.1)_46TE.2011(v1.0)" xfId="458"/>
    <cellStyle name="_Расчет RAB_22072008_PREDEL.JKH.UTV.2011(v1.0.1)_INDEX.STATION.2012(v1.0)_" xfId="459"/>
    <cellStyle name="_Расчет RAB_22072008_PREDEL.JKH.UTV.2011(v1.0.1)_INDEX.STATION.2012(v2.0)" xfId="460"/>
    <cellStyle name="_Расчет RAB_22072008_PREDEL.JKH.UTV.2011(v1.0.1)_INDEX.STATION.2012(v2.1)" xfId="461"/>
    <cellStyle name="_Расчет RAB_22072008_PREDEL.JKH.UTV.2011(v1.0.1)_TEPLO.PREDEL.2012.M(v1.1)_test" xfId="462"/>
    <cellStyle name="_Расчет RAB_22072008_PREDEL.JKH.UTV.2011(v1.1)" xfId="463"/>
    <cellStyle name="_Расчет RAB_22072008_PREDEL.JKH.UTV.2011(v1.1)_FORM5.2012(v1.0)" xfId="2598"/>
    <cellStyle name="_Расчет RAB_22072008_PREDEL.JKH.UTV.2011(v1.1)_OREP.INV.GEN.G(v1.0)" xfId="2599"/>
    <cellStyle name="_Расчет RAB_22072008_REP.BLR.2012(v1.0)" xfId="464"/>
    <cellStyle name="_Расчет RAB_22072008_TEHSHEET" xfId="465"/>
    <cellStyle name="_Расчет RAB_22072008_TEPLO.PREDEL.2012.M(v1.1)" xfId="466"/>
    <cellStyle name="_Расчет RAB_22072008_TEPLO.PREDEL.2013(v2.0)" xfId="467"/>
    <cellStyle name="_Расчет RAB_22072008_TEST.TEMPLATE" xfId="468"/>
    <cellStyle name="_Расчет RAB_22072008_UPDATE.46EE.2011.TO.1.1" xfId="469"/>
    <cellStyle name="_Расчет RAB_22072008_UPDATE.46TE.2011.TO.1.1" xfId="470"/>
    <cellStyle name="_Расчет RAB_22072008_UPDATE.46TE.2011.TO.1.2" xfId="471"/>
    <cellStyle name="_Расчет RAB_22072008_UPDATE.BALANCE.WARM.2011YEAR.TO.1.1" xfId="472"/>
    <cellStyle name="_Расчет RAB_22072008_UPDATE.BALANCE.WARM.2011YEAR.TO.1.1_46TE.2011(v1.0)" xfId="473"/>
    <cellStyle name="_Расчет RAB_22072008_UPDATE.BALANCE.WARM.2011YEAR.TO.1.1_INDEX.STATION.2012(v1.0)_" xfId="474"/>
    <cellStyle name="_Расчет RAB_22072008_UPDATE.BALANCE.WARM.2011YEAR.TO.1.1_INDEX.STATION.2012(v2.0)" xfId="475"/>
    <cellStyle name="_Расчет RAB_22072008_UPDATE.BALANCE.WARM.2011YEAR.TO.1.1_INDEX.STATION.2012(v2.1)" xfId="476"/>
    <cellStyle name="_Расчет RAB_22072008_UPDATE.BALANCE.WARM.2011YEAR.TO.1.1_OREP.KU.2011.MONTHLY.02(v1.1)" xfId="477"/>
    <cellStyle name="_Расчет RAB_22072008_UPDATE.BALANCE.WARM.2011YEAR.TO.1.1_TEPLO.PREDEL.2012.M(v1.1)_test" xfId="478"/>
    <cellStyle name="_Расчет RAB_22072008_UPDATE.BALANCE.WARM.2011YEAR.TO.1.2" xfId="479"/>
    <cellStyle name="_Расчет RAB_22072008_UPDATE.BALANCE.WARM.2011YEAR.TO.1.4.64" xfId="480"/>
    <cellStyle name="_Расчет RAB_22072008_UPDATE.BALANCE.WARM.2011YEAR.TO.1.5.64" xfId="481"/>
    <cellStyle name="_Расчет RAB_22072008_UPDATE.MONITORING.OS.EE.2.02.TO.1.3.64" xfId="482"/>
    <cellStyle name="_Расчет RAB_22072008_UPDATE.NADB.JNVLS.APTEKA.2011.TO.1.3.4" xfId="483"/>
    <cellStyle name="_Расчет RAB_Лен и МОЭСК_с 2010 года_14.04.2009_со сглаж_version 3.0_без ФСК" xfId="484"/>
    <cellStyle name="_Расчет RAB_Лен и МОЭСК_с 2010 года_14.04.2009_со сглаж_version 3.0_без ФСК 2" xfId="485"/>
    <cellStyle name="_Расчет RAB_Лен и МОЭСК_с 2010 года_14.04.2009_со сглаж_version 3.0_без ФСК 2_OREP.KU.2011.MONTHLY.02(v0.1)" xfId="486"/>
    <cellStyle name="_Расчет RAB_Лен и МОЭСК_с 2010 года_14.04.2009_со сглаж_version 3.0_без ФСК 2_OREP.KU.2011.MONTHLY.02(v0.4)" xfId="487"/>
    <cellStyle name="_Расчет RAB_Лен и МОЭСК_с 2010 года_14.04.2009_со сглаж_version 3.0_без ФСК 2_OREP.KU.2011.MONTHLY.11(v1.4)" xfId="488"/>
    <cellStyle name="_Расчет RAB_Лен и МОЭСК_с 2010 года_14.04.2009_со сглаж_version 3.0_без ФСК 2_OREP.KU.2011.MONTHLY.11(v1.4)_UPDATE.BALANCE.WARM.2012YEAR.TO.1.1" xfId="489"/>
    <cellStyle name="_Расчет RAB_Лен и МОЭСК_с 2010 года_14.04.2009_со сглаж_version 3.0_без ФСК 2_OREP.KU.2011.MONTHLY.11(v1.4)_UPDATE.CALC.WARM.2012YEAR.TO.1.1" xfId="490"/>
    <cellStyle name="_Расчет RAB_Лен и МОЭСК_с 2010 года_14.04.2009_со сглаж_version 3.0_без ФСК 2_UPDATE.BALANCE.WARM.2012YEAR.TO.1.1" xfId="491"/>
    <cellStyle name="_Расчет RAB_Лен и МОЭСК_с 2010 года_14.04.2009_со сглаж_version 3.0_без ФСК 2_UPDATE.CALC.WARM.2012YEAR.TO.1.1" xfId="492"/>
    <cellStyle name="_Расчет RAB_Лен и МОЭСК_с 2010 года_14.04.2009_со сглаж_version 3.0_без ФСК 2_UPDATE.MONITORING.OS.EE.2.02.TO.1.3.64" xfId="493"/>
    <cellStyle name="_Расчет RAB_Лен и МОЭСК_с 2010 года_14.04.2009_со сглаж_version 3.0_без ФСК 2_UPDATE.OREP.KU.2011.MONTHLY.02.TO.1.2" xfId="494"/>
    <cellStyle name="_Расчет RAB_Лен и МОЭСК_с 2010 года_14.04.2009_со сглаж_version 3.0_без ФСК_46EE.2011(v1.0)" xfId="495"/>
    <cellStyle name="_Расчет RAB_Лен и МОЭСК_с 2010 года_14.04.2009_со сглаж_version 3.0_без ФСК_46EE.2011(v1.0)_46TE.2011(v1.0)" xfId="496"/>
    <cellStyle name="_Расчет RAB_Лен и МОЭСК_с 2010 года_14.04.2009_со сглаж_version 3.0_без ФСК_46EE.2011(v1.0)_INDEX.STATION.2012(v1.0)_" xfId="497"/>
    <cellStyle name="_Расчет RAB_Лен и МОЭСК_с 2010 года_14.04.2009_со сглаж_version 3.0_без ФСК_46EE.2011(v1.0)_INDEX.STATION.2012(v2.0)" xfId="498"/>
    <cellStyle name="_Расчет RAB_Лен и МОЭСК_с 2010 года_14.04.2009_со сглаж_version 3.0_без ФСК_46EE.2011(v1.0)_INDEX.STATION.2012(v2.1)" xfId="499"/>
    <cellStyle name="_Расчет RAB_Лен и МОЭСК_с 2010 года_14.04.2009_со сглаж_version 3.0_без ФСК_46EE.2011(v1.0)_TEPLO.PREDEL.2012.M(v1.1)_test" xfId="500"/>
    <cellStyle name="_Расчет RAB_Лен и МОЭСК_с 2010 года_14.04.2009_со сглаж_version 3.0_без ФСК_46EE.2011(v1.2)" xfId="501"/>
    <cellStyle name="_Расчет RAB_Лен и МОЭСК_с 2010 года_14.04.2009_со сглаж_version 3.0_без ФСК_46EE.2011(v1.2)_FORM5.2012(v1.0)" xfId="2601"/>
    <cellStyle name="_Расчет RAB_Лен и МОЭСК_с 2010 года_14.04.2009_со сглаж_version 3.0_без ФСК_46EE.2011(v1.2)_OREP.INV.GEN.G(v1.0)" xfId="2602"/>
    <cellStyle name="_Расчет RAB_Лен и МОЭСК_с 2010 года_14.04.2009_со сглаж_version 3.0_без ФСК_46EP.2011(v2.0)" xfId="502"/>
    <cellStyle name="_Расчет RAB_Лен и МОЭСК_с 2010 года_14.04.2009_со сглаж_version 3.0_без ФСК_46EP.2012(v0.1)" xfId="503"/>
    <cellStyle name="_Расчет RAB_Лен и МОЭСК_с 2010 года_14.04.2009_со сглаж_version 3.0_без ФСК_46TE.2011(v1.0)" xfId="504"/>
    <cellStyle name="_Расчет RAB_Лен и МОЭСК_с 2010 года_14.04.2009_со сглаж_version 3.0_без ФСК_4DNS.UPDATE.EXAMPLE" xfId="505"/>
    <cellStyle name="_Расчет RAB_Лен и МОЭСК_с 2010 года_14.04.2009_со сглаж_version 3.0_без ФСК_ARMRAZR" xfId="506"/>
    <cellStyle name="_Расчет RAB_Лен и МОЭСК_с 2010 года_14.04.2009_со сглаж_version 3.0_без ФСК_BALANCE.WARM.2010.FACT(v1.0)" xfId="507"/>
    <cellStyle name="_Расчет RAB_Лен и МОЭСК_с 2010 года_14.04.2009_со сглаж_version 3.0_без ФСК_BALANCE.WARM.2010.PLAN" xfId="508"/>
    <cellStyle name="_Расчет RAB_Лен и МОЭСК_с 2010 года_14.04.2009_со сглаж_version 3.0_без ФСК_BALANCE.WARM.2010.PLAN_FORM5.2012(v1.0)" xfId="2603"/>
    <cellStyle name="_Расчет RAB_Лен и МОЭСК_с 2010 года_14.04.2009_со сглаж_version 3.0_без ФСК_BALANCE.WARM.2010.PLAN_OREP.INV.GEN.G(v1.0)" xfId="2604"/>
    <cellStyle name="_Расчет RAB_Лен и МОЭСК_с 2010 года_14.04.2009_со сглаж_version 3.0_без ФСК_BALANCE.WARM.2011YEAR(v0.7)" xfId="509"/>
    <cellStyle name="_Расчет RAB_Лен и МОЭСК_с 2010 года_14.04.2009_со сглаж_version 3.0_без ФСК_BALANCE.WARM.2011YEAR(v0.7)_FORM5.2012(v1.0)" xfId="2605"/>
    <cellStyle name="_Расчет RAB_Лен и МОЭСК_с 2010 года_14.04.2009_со сглаж_version 3.0_без ФСК_BALANCE.WARM.2011YEAR(v0.7)_OREP.INV.GEN.G(v1.0)" xfId="2606"/>
    <cellStyle name="_Расчет RAB_Лен и МОЭСК_с 2010 года_14.04.2009_со сглаж_version 3.0_без ФСК_BALANCE.WARM.2011YEAR.NEW.UPDATE.SCHEME" xfId="510"/>
    <cellStyle name="_Расчет RAB_Лен и МОЭСК_с 2010 года_14.04.2009_со сглаж_version 3.0_без ФСК_CALC.NORMATIV.KU(v0.2)" xfId="511"/>
    <cellStyle name="_Расчет RAB_Лен и МОЭСК_с 2010 года_14.04.2009_со сглаж_version 3.0_без ФСК_EE.2REK.P2011.4.78(v0.3)" xfId="512"/>
    <cellStyle name="_Расчет RAB_Лен и МОЭСК_с 2010 года_14.04.2009_со сглаж_version 3.0_без ФСК_FORM3.1.2013(v0.2)" xfId="513"/>
    <cellStyle name="_Расчет RAB_Лен и МОЭСК_с 2010 года_14.04.2009_со сглаж_version 3.0_без ФСК_FORM3.2013(v1.0)" xfId="514"/>
    <cellStyle name="_Расчет RAB_Лен и МОЭСК_с 2010 года_14.04.2009_со сглаж_version 3.0_без ФСК_FORM3.REG(v1.0)" xfId="515"/>
    <cellStyle name="_Расчет RAB_Лен и МОЭСК_с 2010 года_14.04.2009_со сглаж_version 3.0_без ФСК_FORM910.2012(v0.5)" xfId="2609"/>
    <cellStyle name="_Расчет RAB_Лен и МОЭСК_с 2010 года_14.04.2009_со сглаж_version 3.0_без ФСК_FORM910.2012(v0.5)_FORM5.2012(v1.0)" xfId="2610"/>
    <cellStyle name="_Расчет RAB_Лен и МОЭСК_с 2010 года_14.04.2009_со сглаж_version 3.0_без ФСК_FORM910.2012(v1.1)" xfId="516"/>
    <cellStyle name="_Расчет RAB_Лен и МОЭСК_с 2010 года_14.04.2009_со сглаж_version 3.0_без ФСК_INDEX.STATION.2012(v2.1)" xfId="517"/>
    <cellStyle name="_Расчет RAB_Лен и МОЭСК_с 2010 года_14.04.2009_со сглаж_version 3.0_без ФСК_INDEX.STATION.2013(v1.0)_патч до 1.1" xfId="518"/>
    <cellStyle name="_Расчет RAB_Лен и МОЭСК_с 2010 года_14.04.2009_со сглаж_version 3.0_без ФСК_INVEST.EE.PLAN.4.78(v0.1)" xfId="519"/>
    <cellStyle name="_Расчет RAB_Лен и МОЭСК_с 2010 года_14.04.2009_со сглаж_version 3.0_без ФСК_INVEST.EE.PLAN.4.78(v0.3)" xfId="520"/>
    <cellStyle name="_Расчет RAB_Лен и МОЭСК_с 2010 года_14.04.2009_со сглаж_version 3.0_без ФСК_INVEST.EE.PLAN.4.78(v1.0)" xfId="521"/>
    <cellStyle name="_Расчет RAB_Лен и МОЭСК_с 2010 года_14.04.2009_со сглаж_version 3.0_без ФСК_INVEST.EE.PLAN.4.78(v1.0)_FORM11.2013" xfId="2611"/>
    <cellStyle name="_Расчет RAB_Лен и МОЭСК_с 2010 года_14.04.2009_со сглаж_version 3.0_без ФСК_INVEST.EE.PLAN.4.78(v1.0)_PASSPORT.TEPLO.PROIZV(v2.0)" xfId="522"/>
    <cellStyle name="_Расчет RAB_Лен и МОЭСК_с 2010 года_14.04.2009_со сглаж_version 3.0_без ФСК_INVEST.EE.PLAN.4.78(v1.0)_PASSPORT.TEPLO.PROIZV(v2.0)_INDEX.STATION.2013(v1.0)_патч до 1.1" xfId="523"/>
    <cellStyle name="_Расчет RAB_Лен и МОЭСК_с 2010 года_14.04.2009_со сглаж_version 3.0_без ФСК_INVEST.EE.PLAN.4.78(v1.0)_PASSPORT.TEPLO.PROIZV(v2.0)_MWT.POTERI.SETI.2012(v0.1)" xfId="2612"/>
    <cellStyle name="_Расчет RAB_Лен и МОЭСК_с 2010 года_14.04.2009_со сглаж_version 3.0_без ФСК_INVEST.EE.PLAN.4.78(v1.0)_PASSPORT.TEPLO.PROIZV(v2.0)_PASSPORT.TEPLO.SETI(v2.0f)" xfId="2613"/>
    <cellStyle name="_Расчет RAB_Лен и МОЭСК_с 2010 года_14.04.2009_со сглаж_version 3.0_без ФСК_INVEST.EE.PLAN.4.78(v1.0)_PASSPORT.TEPLO.PROIZV(v2.0)_PASSPORT.TEPLO.SETI_глюк" xfId="2614"/>
    <cellStyle name="_Расчет RAB_Лен и МОЭСК_с 2010 года_14.04.2009_со сглаж_version 3.0_без ФСК_INVEST.EE.PLAN.4.78(v1.0)_PASSPORT.TEPLO.PROIZV(v2.0)_TEPLO.PREDEL.2013(v2.0)" xfId="524"/>
    <cellStyle name="_Расчет RAB_Лен и МОЭСК_с 2010 года_14.04.2009_со сглаж_version 3.0_без ФСК_INVEST.EE.PLAN.4.78(v1.0)_PASSPORT.TEPLO.PROIZV(v2.0)_UPDATE.PASSPORT.TEPLO.SETI.TO.2.1" xfId="2615"/>
    <cellStyle name="_Расчет RAB_Лен и МОЭСК_с 2010 года_14.04.2009_со сглаж_version 3.0_без ФСК_INVEST.EE.PLAN.4.78(v1.0)_PASSPORT.TEPLO.SETI(v2.0f)" xfId="2616"/>
    <cellStyle name="_Расчет RAB_Лен и МОЭСК_с 2010 года_14.04.2009_со сглаж_version 3.0_без ФСК_INVEST.EE.PLAN.4.78(v1.0)_PASSPORT.TEPLO.SETI_глюк" xfId="2617"/>
    <cellStyle name="_Расчет RAB_Лен и МОЭСК_с 2010 года_14.04.2009_со сглаж_version 3.0_без ФСК_INVEST.PLAN.4.78(v0.1)" xfId="525"/>
    <cellStyle name="_Расчет RAB_Лен и МОЭСК_с 2010 года_14.04.2009_со сглаж_version 3.0_без ФСК_INVEST.WARM.PLAN.4.78(v0.1)" xfId="526"/>
    <cellStyle name="_Расчет RAB_Лен и МОЭСК_с 2010 года_14.04.2009_со сглаж_version 3.0_без ФСК_INVEST_WARM_PLAN" xfId="527"/>
    <cellStyle name="_Расчет RAB_Лен и МОЭСК_с 2010 года_14.04.2009_со сглаж_version 3.0_без ФСК_NADB.JNVLP.APTEKA.2012(v1.0)_21_02_12" xfId="528"/>
    <cellStyle name="_Расчет RAB_Лен и МОЭСК_с 2010 года_14.04.2009_со сглаж_version 3.0_без ФСК_NADB.JNVLS.APTEKA.2011(v1.3.3)" xfId="529"/>
    <cellStyle name="_Расчет RAB_Лен и МОЭСК_с 2010 года_14.04.2009_со сглаж_version 3.0_без ФСК_NADB.JNVLS.APTEKA.2011(v1.3.3)_46TE.2011(v1.0)" xfId="530"/>
    <cellStyle name="_Расчет RAB_Лен и МОЭСК_с 2010 года_14.04.2009_со сглаж_version 3.0_без ФСК_NADB.JNVLS.APTEKA.2011(v1.3.3)_INDEX.STATION.2012(v1.0)_" xfId="531"/>
    <cellStyle name="_Расчет RAB_Лен и МОЭСК_с 2010 года_14.04.2009_со сглаж_version 3.0_без ФСК_NADB.JNVLS.APTEKA.2011(v1.3.3)_INDEX.STATION.2012(v2.0)" xfId="532"/>
    <cellStyle name="_Расчет RAB_Лен и МОЭСК_с 2010 года_14.04.2009_со сглаж_version 3.0_без ФСК_NADB.JNVLS.APTEKA.2011(v1.3.3)_INDEX.STATION.2012(v2.1)" xfId="533"/>
    <cellStyle name="_Расчет RAB_Лен и МОЭСК_с 2010 года_14.04.2009_со сглаж_version 3.0_без ФСК_NADB.JNVLS.APTEKA.2011(v1.3.3)_TEPLO.PREDEL.2012.M(v1.1)_test" xfId="534"/>
    <cellStyle name="_Расчет RAB_Лен и МОЭСК_с 2010 года_14.04.2009_со сглаж_version 3.0_без ФСК_NADB.JNVLS.APTEKA.2011(v1.3.4)" xfId="535"/>
    <cellStyle name="_Расчет RAB_Лен и МОЭСК_с 2010 года_14.04.2009_со сглаж_version 3.0_без ФСК_NADB.JNVLS.APTEKA.2011(v1.3.4)_46TE.2011(v1.0)" xfId="536"/>
    <cellStyle name="_Расчет RAB_Лен и МОЭСК_с 2010 года_14.04.2009_со сглаж_version 3.0_без ФСК_NADB.JNVLS.APTEKA.2011(v1.3.4)_INDEX.STATION.2012(v1.0)_" xfId="537"/>
    <cellStyle name="_Расчет RAB_Лен и МОЭСК_с 2010 года_14.04.2009_со сглаж_version 3.0_без ФСК_NADB.JNVLS.APTEKA.2011(v1.3.4)_INDEX.STATION.2012(v2.0)" xfId="538"/>
    <cellStyle name="_Расчет RAB_Лен и МОЭСК_с 2010 года_14.04.2009_со сглаж_version 3.0_без ФСК_NADB.JNVLS.APTEKA.2011(v1.3.4)_INDEX.STATION.2012(v2.1)" xfId="539"/>
    <cellStyle name="_Расчет RAB_Лен и МОЭСК_с 2010 года_14.04.2009_со сглаж_version 3.0_без ФСК_NADB.JNVLS.APTEKA.2011(v1.3.4)_TEPLO.PREDEL.2012.M(v1.1)_test" xfId="540"/>
    <cellStyle name="_Расчет RAB_Лен и МОЭСК_с 2010 года_14.04.2009_со сглаж_version 3.0_без ФСК_PASSPORT.TEPLO.PROIZV(v2.0)" xfId="541"/>
    <cellStyle name="_Расчет RAB_Лен и МОЭСК_с 2010 года_14.04.2009_со сглаж_version 3.0_без ФСК_PASSPORT.TEPLO.PROIZV(v2.1)" xfId="542"/>
    <cellStyle name="_Расчет RAB_Лен и МОЭСК_с 2010 года_14.04.2009_со сглаж_version 3.0_без ФСК_PASSPORT.TEPLO.SETI(v0.7)" xfId="543"/>
    <cellStyle name="_Расчет RAB_Лен и МОЭСК_с 2010 года_14.04.2009_со сглаж_version 3.0_без ФСК_PASSPORT.TEPLO.SETI(v1.0)" xfId="544"/>
    <cellStyle name="_Расчет RAB_Лен и МОЭСК_с 2010 года_14.04.2009_со сглаж_version 3.0_без ФСК_PREDEL.JKH.UTV.2011(v1.0.1)" xfId="545"/>
    <cellStyle name="_Расчет RAB_Лен и МОЭСК_с 2010 года_14.04.2009_со сглаж_version 3.0_без ФСК_PREDEL.JKH.UTV.2011(v1.0.1)_46TE.2011(v1.0)" xfId="546"/>
    <cellStyle name="_Расчет RAB_Лен и МОЭСК_с 2010 года_14.04.2009_со сглаж_version 3.0_без ФСК_PREDEL.JKH.UTV.2011(v1.0.1)_INDEX.STATION.2012(v1.0)_" xfId="547"/>
    <cellStyle name="_Расчет RAB_Лен и МОЭСК_с 2010 года_14.04.2009_со сглаж_version 3.0_без ФСК_PREDEL.JKH.UTV.2011(v1.0.1)_INDEX.STATION.2012(v2.0)" xfId="548"/>
    <cellStyle name="_Расчет RAB_Лен и МОЭСК_с 2010 года_14.04.2009_со сглаж_version 3.0_без ФСК_PREDEL.JKH.UTV.2011(v1.0.1)_INDEX.STATION.2012(v2.1)" xfId="549"/>
    <cellStyle name="_Расчет RAB_Лен и МОЭСК_с 2010 года_14.04.2009_со сглаж_version 3.0_без ФСК_PREDEL.JKH.UTV.2011(v1.0.1)_TEPLO.PREDEL.2012.M(v1.1)_test" xfId="550"/>
    <cellStyle name="_Расчет RAB_Лен и МОЭСК_с 2010 года_14.04.2009_со сглаж_version 3.0_без ФСК_PREDEL.JKH.UTV.2011(v1.1)" xfId="551"/>
    <cellStyle name="_Расчет RAB_Лен и МОЭСК_с 2010 года_14.04.2009_со сглаж_version 3.0_без ФСК_PREDEL.JKH.UTV.2011(v1.1)_FORM5.2012(v1.0)" xfId="2619"/>
    <cellStyle name="_Расчет RAB_Лен и МОЭСК_с 2010 года_14.04.2009_со сглаж_version 3.0_без ФСК_PREDEL.JKH.UTV.2011(v1.1)_OREP.INV.GEN.G(v1.0)" xfId="2620"/>
    <cellStyle name="_Расчет RAB_Лен и МОЭСК_с 2010 года_14.04.2009_со сглаж_version 3.0_без ФСК_REP.BLR.2012(v1.0)" xfId="552"/>
    <cellStyle name="_Расчет RAB_Лен и МОЭСК_с 2010 года_14.04.2009_со сглаж_version 3.0_без ФСК_TEHSHEET" xfId="553"/>
    <cellStyle name="_Расчет RAB_Лен и МОЭСК_с 2010 года_14.04.2009_со сглаж_version 3.0_без ФСК_TEPLO.PREDEL.2012.M(v1.1)" xfId="554"/>
    <cellStyle name="_Расчет RAB_Лен и МОЭСК_с 2010 года_14.04.2009_со сглаж_version 3.0_без ФСК_TEPLO.PREDEL.2013(v2.0)" xfId="555"/>
    <cellStyle name="_Расчет RAB_Лен и МОЭСК_с 2010 года_14.04.2009_со сглаж_version 3.0_без ФСК_TEST.TEMPLATE" xfId="556"/>
    <cellStyle name="_Расчет RAB_Лен и МОЭСК_с 2010 года_14.04.2009_со сглаж_version 3.0_без ФСК_UPDATE.46EE.2011.TO.1.1" xfId="557"/>
    <cellStyle name="_Расчет RAB_Лен и МОЭСК_с 2010 года_14.04.2009_со сглаж_version 3.0_без ФСК_UPDATE.46TE.2011.TO.1.1" xfId="558"/>
    <cellStyle name="_Расчет RAB_Лен и МОЭСК_с 2010 года_14.04.2009_со сглаж_version 3.0_без ФСК_UPDATE.46TE.2011.TO.1.2" xfId="559"/>
    <cellStyle name="_Расчет RAB_Лен и МОЭСК_с 2010 года_14.04.2009_со сглаж_version 3.0_без ФСК_UPDATE.BALANCE.WARM.2011YEAR.TO.1.1" xfId="560"/>
    <cellStyle name="_Расчет RAB_Лен и МОЭСК_с 2010 года_14.04.2009_со сглаж_version 3.0_без ФСК_UPDATE.BALANCE.WARM.2011YEAR.TO.1.1_46TE.2011(v1.0)" xfId="561"/>
    <cellStyle name="_Расчет RAB_Лен и МОЭСК_с 2010 года_14.04.2009_со сглаж_version 3.0_без ФСК_UPDATE.BALANCE.WARM.2011YEAR.TO.1.1_INDEX.STATION.2012(v1.0)_" xfId="562"/>
    <cellStyle name="_Расчет RAB_Лен и МОЭСК_с 2010 года_14.04.2009_со сглаж_version 3.0_без ФСК_UPDATE.BALANCE.WARM.2011YEAR.TO.1.1_INDEX.STATION.2012(v2.0)" xfId="563"/>
    <cellStyle name="_Расчет RAB_Лен и МОЭСК_с 2010 года_14.04.2009_со сглаж_version 3.0_без ФСК_UPDATE.BALANCE.WARM.2011YEAR.TO.1.1_INDEX.STATION.2012(v2.1)" xfId="564"/>
    <cellStyle name="_Расчет RAB_Лен и МОЭСК_с 2010 года_14.04.2009_со сглаж_version 3.0_без ФСК_UPDATE.BALANCE.WARM.2011YEAR.TO.1.1_OREP.KU.2011.MONTHLY.02(v1.1)" xfId="565"/>
    <cellStyle name="_Расчет RAB_Лен и МОЭСК_с 2010 года_14.04.2009_со сглаж_version 3.0_без ФСК_UPDATE.BALANCE.WARM.2011YEAR.TO.1.1_TEPLO.PREDEL.2012.M(v1.1)_test" xfId="566"/>
    <cellStyle name="_Расчет RAB_Лен и МОЭСК_с 2010 года_14.04.2009_со сглаж_version 3.0_без ФСК_UPDATE.BALANCE.WARM.2011YEAR.TO.1.2" xfId="567"/>
    <cellStyle name="_Расчет RAB_Лен и МОЭСК_с 2010 года_14.04.2009_со сглаж_version 3.0_без ФСК_UPDATE.BALANCE.WARM.2011YEAR.TO.1.4.64" xfId="568"/>
    <cellStyle name="_Расчет RAB_Лен и МОЭСК_с 2010 года_14.04.2009_со сглаж_version 3.0_без ФСК_UPDATE.BALANCE.WARM.2011YEAR.TO.1.5.64" xfId="569"/>
    <cellStyle name="_Расчет RAB_Лен и МОЭСК_с 2010 года_14.04.2009_со сглаж_version 3.0_без ФСК_UPDATE.MONITORING.OS.EE.2.02.TO.1.3.64" xfId="570"/>
    <cellStyle name="_Расчет RAB_Лен и МОЭСК_с 2010 года_14.04.2009_со сглаж_version 3.0_без ФСК_UPDATE.NADB.JNVLS.APTEKA.2011.TO.1.3.4" xfId="571"/>
    <cellStyle name="_Свод по ИПР (2)" xfId="572"/>
    <cellStyle name="_Свод по ИПР (2)_Новая инструкция1_фст" xfId="573"/>
    <cellStyle name="_Справочник затрат_ЛХ_20.10.05" xfId="574"/>
    <cellStyle name="_таблицы для расчетов28-04-08_2006-2009_прибыль корр_по ИА" xfId="575"/>
    <cellStyle name="_таблицы для расчетов28-04-08_2006-2009_прибыль корр_по ИА_Новая инструкция1_фст" xfId="576"/>
    <cellStyle name="_таблицы для расчетов28-04-08_2006-2009с ИА" xfId="577"/>
    <cellStyle name="_таблицы для расчетов28-04-08_2006-2009с ИА_Новая инструкция1_фст" xfId="578"/>
    <cellStyle name="_Форма 6  РТК.xls(отчет по Адр пр. ЛО)" xfId="579"/>
    <cellStyle name="_Форма 6  РТК.xls(отчет по Адр пр. ЛО)_Новая инструкция1_фст" xfId="580"/>
    <cellStyle name="_Формат разбивки по МРСК_РСК" xfId="581"/>
    <cellStyle name="_Формат разбивки по МРСК_РСК_Новая инструкция1_фст" xfId="582"/>
    <cellStyle name="_Формат_для Согласования" xfId="583"/>
    <cellStyle name="_Формат_для Согласования_Новая инструкция1_фст" xfId="584"/>
    <cellStyle name="_ХХХ Прил 2 Формы бюджетных документов 2007" xfId="585"/>
    <cellStyle name="_ХХХ Прил 2 Формы бюджетных документов 2007_Таблицы по теплоносителю" xfId="2621"/>
    <cellStyle name="_экон.форм-т ВО 1 с разбивкой" xfId="586"/>
    <cellStyle name="_экон.форм-т ВО 1 с разбивкой_Новая инструкция1_фст" xfId="587"/>
    <cellStyle name="’К‰Э [0.00]" xfId="588"/>
    <cellStyle name="”€ќђќ‘ћ‚›‰" xfId="591"/>
    <cellStyle name="”€љ‘€ђћ‚ђќќ›‰" xfId="592"/>
    <cellStyle name="”ќђќ‘ћ‚›‰" xfId="593"/>
    <cellStyle name="”ќђќ‘ћ‚›‰ 2" xfId="594"/>
    <cellStyle name="”љ‘ђћ‚ђќќ›‰" xfId="595"/>
    <cellStyle name="”љ‘ђћ‚ђќќ›‰ 2" xfId="596"/>
    <cellStyle name="„…ќ…†ќ›‰" xfId="597"/>
    <cellStyle name="„…ќ…†ќ›‰ 2" xfId="598"/>
    <cellStyle name="€’ћѓћ‚›‰" xfId="603"/>
    <cellStyle name="‡ђѓћ‹ћ‚ћљ1" xfId="599"/>
    <cellStyle name="‡ђѓћ‹ћ‚ћљ1 2" xfId="600"/>
    <cellStyle name="‡ђѓћ‹ћ‚ћљ2" xfId="601"/>
    <cellStyle name="‡ђѓћ‹ћ‚ћљ2 2" xfId="602"/>
    <cellStyle name="’ћѓћ‚›‰" xfId="589"/>
    <cellStyle name="’ћѓћ‚›‰ 2" xfId="590"/>
    <cellStyle name="1Normal" xfId="604"/>
    <cellStyle name="20% - Accent1" xfId="605"/>
    <cellStyle name="20% - Accent1 2" xfId="606"/>
    <cellStyle name="20% - Accent1 3" xfId="607"/>
    <cellStyle name="20% - Accent1_46EE.2011(v1.0)" xfId="608"/>
    <cellStyle name="20% - Accent2" xfId="609"/>
    <cellStyle name="20% - Accent2 2" xfId="610"/>
    <cellStyle name="20% - Accent2 3" xfId="611"/>
    <cellStyle name="20% - Accent2_46EE.2011(v1.0)" xfId="612"/>
    <cellStyle name="20% - Accent3" xfId="613"/>
    <cellStyle name="20% - Accent3 2" xfId="614"/>
    <cellStyle name="20% - Accent3 3" xfId="615"/>
    <cellStyle name="20% - Accent3_46EE.2011(v1.0)" xfId="616"/>
    <cellStyle name="20% - Accent4" xfId="617"/>
    <cellStyle name="20% - Accent4 2" xfId="618"/>
    <cellStyle name="20% - Accent4 3" xfId="619"/>
    <cellStyle name="20% - Accent4_46EE.2011(v1.0)" xfId="620"/>
    <cellStyle name="20% - Accent5" xfId="621"/>
    <cellStyle name="20% - Accent5 2" xfId="622"/>
    <cellStyle name="20% - Accent5 3" xfId="623"/>
    <cellStyle name="20% - Accent5_46EE.2011(v1.0)" xfId="624"/>
    <cellStyle name="20% - Accent6" xfId="625"/>
    <cellStyle name="20% - Accent6 2" xfId="626"/>
    <cellStyle name="20% - Accent6 3" xfId="627"/>
    <cellStyle name="20% - Accent6_46EE.2011(v1.0)" xfId="628"/>
    <cellStyle name="20% - Акцент1 10" xfId="630"/>
    <cellStyle name="20% - Акцент1 11" xfId="629"/>
    <cellStyle name="20% - Акцент1 2" xfId="631"/>
    <cellStyle name="20% - Акцент1 2 2" xfId="632"/>
    <cellStyle name="20% - Акцент1 2 3" xfId="633"/>
    <cellStyle name="20% - Акцент1 2_46EE.2011(v1.0)" xfId="634"/>
    <cellStyle name="20% - Акцент1 3" xfId="635"/>
    <cellStyle name="20% - Акцент1 3 2" xfId="636"/>
    <cellStyle name="20% - Акцент1 3 3" xfId="637"/>
    <cellStyle name="20% - Акцент1 3_46EE.2011(v1.0)" xfId="638"/>
    <cellStyle name="20% - Акцент1 4" xfId="639"/>
    <cellStyle name="20% - Акцент1 4 2" xfId="640"/>
    <cellStyle name="20% - Акцент1 4 3" xfId="641"/>
    <cellStyle name="20% - Акцент1 4_46EE.2011(v1.0)" xfId="642"/>
    <cellStyle name="20% - Акцент1 5" xfId="643"/>
    <cellStyle name="20% - Акцент1 5 2" xfId="644"/>
    <cellStyle name="20% - Акцент1 5 3" xfId="645"/>
    <cellStyle name="20% - Акцент1 5_46EE.2011(v1.0)" xfId="646"/>
    <cellStyle name="20% - Акцент1 6" xfId="647"/>
    <cellStyle name="20% - Акцент1 6 2" xfId="648"/>
    <cellStyle name="20% - Акцент1 6 3" xfId="649"/>
    <cellStyle name="20% - Акцент1 6_46EE.2011(v1.0)" xfId="650"/>
    <cellStyle name="20% - Акцент1 7" xfId="651"/>
    <cellStyle name="20% - Акцент1 7 2" xfId="652"/>
    <cellStyle name="20% - Акцент1 7 3" xfId="653"/>
    <cellStyle name="20% - Акцент1 7_46EE.2011(v1.0)" xfId="654"/>
    <cellStyle name="20% - Акцент1 8" xfId="655"/>
    <cellStyle name="20% - Акцент1 8 2" xfId="656"/>
    <cellStyle name="20% - Акцент1 8 3" xfId="657"/>
    <cellStyle name="20% - Акцент1 8_46EE.2011(v1.0)" xfId="658"/>
    <cellStyle name="20% - Акцент1 9" xfId="659"/>
    <cellStyle name="20% - Акцент1 9 2" xfId="660"/>
    <cellStyle name="20% - Акцент1 9 3" xfId="661"/>
    <cellStyle name="20% - Акцент1 9_46EE.2011(v1.0)" xfId="662"/>
    <cellStyle name="20% - Акцент2 10" xfId="664"/>
    <cellStyle name="20% - Акцент2 11" xfId="663"/>
    <cellStyle name="20% - Акцент2 2" xfId="665"/>
    <cellStyle name="20% - Акцент2 2 2" xfId="666"/>
    <cellStyle name="20% - Акцент2 2 3" xfId="667"/>
    <cellStyle name="20% - Акцент2 2_46EE.2011(v1.0)" xfId="668"/>
    <cellStyle name="20% - Акцент2 3" xfId="669"/>
    <cellStyle name="20% - Акцент2 3 2" xfId="670"/>
    <cellStyle name="20% - Акцент2 3 3" xfId="671"/>
    <cellStyle name="20% - Акцент2 3_46EE.2011(v1.0)" xfId="672"/>
    <cellStyle name="20% - Акцент2 4" xfId="673"/>
    <cellStyle name="20% - Акцент2 4 2" xfId="674"/>
    <cellStyle name="20% - Акцент2 4 3" xfId="675"/>
    <cellStyle name="20% - Акцент2 4_46EE.2011(v1.0)" xfId="676"/>
    <cellStyle name="20% - Акцент2 5" xfId="677"/>
    <cellStyle name="20% - Акцент2 5 2" xfId="678"/>
    <cellStyle name="20% - Акцент2 5 3" xfId="679"/>
    <cellStyle name="20% - Акцент2 5_46EE.2011(v1.0)" xfId="680"/>
    <cellStyle name="20% - Акцент2 6" xfId="681"/>
    <cellStyle name="20% - Акцент2 6 2" xfId="682"/>
    <cellStyle name="20% - Акцент2 6 3" xfId="683"/>
    <cellStyle name="20% - Акцент2 6_46EE.2011(v1.0)" xfId="684"/>
    <cellStyle name="20% - Акцент2 7" xfId="685"/>
    <cellStyle name="20% - Акцент2 7 2" xfId="686"/>
    <cellStyle name="20% - Акцент2 7 3" xfId="687"/>
    <cellStyle name="20% - Акцент2 7_46EE.2011(v1.0)" xfId="688"/>
    <cellStyle name="20% - Акцент2 8" xfId="689"/>
    <cellStyle name="20% - Акцент2 8 2" xfId="690"/>
    <cellStyle name="20% - Акцент2 8 3" xfId="691"/>
    <cellStyle name="20% - Акцент2 8_46EE.2011(v1.0)" xfId="692"/>
    <cellStyle name="20% - Акцент2 9" xfId="693"/>
    <cellStyle name="20% - Акцент2 9 2" xfId="694"/>
    <cellStyle name="20% - Акцент2 9 3" xfId="695"/>
    <cellStyle name="20% - Акцент2 9_46EE.2011(v1.0)" xfId="696"/>
    <cellStyle name="20% - Акцент3 10" xfId="698"/>
    <cellStyle name="20% - Акцент3 11" xfId="697"/>
    <cellStyle name="20% - Акцент3 2" xfId="699"/>
    <cellStyle name="20% - Акцент3 2 2" xfId="700"/>
    <cellStyle name="20% - Акцент3 2 3" xfId="701"/>
    <cellStyle name="20% - Акцент3 2_46EE.2011(v1.0)" xfId="702"/>
    <cellStyle name="20% - Акцент3 3" xfId="703"/>
    <cellStyle name="20% - Акцент3 3 2" xfId="704"/>
    <cellStyle name="20% - Акцент3 3 3" xfId="705"/>
    <cellStyle name="20% - Акцент3 3_46EE.2011(v1.0)" xfId="706"/>
    <cellStyle name="20% - Акцент3 4" xfId="707"/>
    <cellStyle name="20% - Акцент3 4 2" xfId="708"/>
    <cellStyle name="20% - Акцент3 4 3" xfId="709"/>
    <cellStyle name="20% - Акцент3 4_46EE.2011(v1.0)" xfId="710"/>
    <cellStyle name="20% - Акцент3 5" xfId="711"/>
    <cellStyle name="20% - Акцент3 5 2" xfId="712"/>
    <cellStyle name="20% - Акцент3 5 3" xfId="713"/>
    <cellStyle name="20% - Акцент3 5_46EE.2011(v1.0)" xfId="714"/>
    <cellStyle name="20% - Акцент3 6" xfId="715"/>
    <cellStyle name="20% - Акцент3 6 2" xfId="716"/>
    <cellStyle name="20% - Акцент3 6 3" xfId="717"/>
    <cellStyle name="20% - Акцент3 6_46EE.2011(v1.0)" xfId="718"/>
    <cellStyle name="20% - Акцент3 7" xfId="719"/>
    <cellStyle name="20% - Акцент3 7 2" xfId="720"/>
    <cellStyle name="20% - Акцент3 7 3" xfId="721"/>
    <cellStyle name="20% - Акцент3 7_46EE.2011(v1.0)" xfId="722"/>
    <cellStyle name="20% - Акцент3 8" xfId="723"/>
    <cellStyle name="20% - Акцент3 8 2" xfId="724"/>
    <cellStyle name="20% - Акцент3 8 3" xfId="725"/>
    <cellStyle name="20% - Акцент3 8_46EE.2011(v1.0)" xfId="726"/>
    <cellStyle name="20% - Акцент3 9" xfId="727"/>
    <cellStyle name="20% - Акцент3 9 2" xfId="728"/>
    <cellStyle name="20% - Акцент3 9 3" xfId="729"/>
    <cellStyle name="20% - Акцент3 9_46EE.2011(v1.0)" xfId="730"/>
    <cellStyle name="20% - Акцент4 10" xfId="732"/>
    <cellStyle name="20% - Акцент4 11" xfId="731"/>
    <cellStyle name="20% - Акцент4 2" xfId="733"/>
    <cellStyle name="20% - Акцент4 2 2" xfId="734"/>
    <cellStyle name="20% - Акцент4 2 3" xfId="735"/>
    <cellStyle name="20% - Акцент4 2_46EE.2011(v1.0)" xfId="736"/>
    <cellStyle name="20% - Акцент4 3" xfId="737"/>
    <cellStyle name="20% - Акцент4 3 2" xfId="738"/>
    <cellStyle name="20% - Акцент4 3 3" xfId="739"/>
    <cellStyle name="20% - Акцент4 3_46EE.2011(v1.0)" xfId="740"/>
    <cellStyle name="20% - Акцент4 4" xfId="741"/>
    <cellStyle name="20% - Акцент4 4 2" xfId="742"/>
    <cellStyle name="20% - Акцент4 4 3" xfId="743"/>
    <cellStyle name="20% - Акцент4 4_46EE.2011(v1.0)" xfId="744"/>
    <cellStyle name="20% - Акцент4 5" xfId="745"/>
    <cellStyle name="20% - Акцент4 5 2" xfId="746"/>
    <cellStyle name="20% - Акцент4 5 3" xfId="747"/>
    <cellStyle name="20% - Акцент4 5_46EE.2011(v1.0)" xfId="748"/>
    <cellStyle name="20% - Акцент4 6" xfId="749"/>
    <cellStyle name="20% - Акцент4 6 2" xfId="750"/>
    <cellStyle name="20% - Акцент4 6 3" xfId="751"/>
    <cellStyle name="20% - Акцент4 6_46EE.2011(v1.0)" xfId="752"/>
    <cellStyle name="20% - Акцент4 7" xfId="753"/>
    <cellStyle name="20% - Акцент4 7 2" xfId="754"/>
    <cellStyle name="20% - Акцент4 7 3" xfId="755"/>
    <cellStyle name="20% - Акцент4 7_46EE.2011(v1.0)" xfId="756"/>
    <cellStyle name="20% - Акцент4 8" xfId="757"/>
    <cellStyle name="20% - Акцент4 8 2" xfId="758"/>
    <cellStyle name="20% - Акцент4 8 3" xfId="759"/>
    <cellStyle name="20% - Акцент4 8_46EE.2011(v1.0)" xfId="760"/>
    <cellStyle name="20% - Акцент4 9" xfId="761"/>
    <cellStyle name="20% - Акцент4 9 2" xfId="762"/>
    <cellStyle name="20% - Акцент4 9 3" xfId="763"/>
    <cellStyle name="20% - Акцент4 9_46EE.2011(v1.0)" xfId="764"/>
    <cellStyle name="20% - Акцент5 10" xfId="766"/>
    <cellStyle name="20% - Акцент5 11" xfId="765"/>
    <cellStyle name="20% - Акцент5 2" xfId="767"/>
    <cellStyle name="20% - Акцент5 2 2" xfId="768"/>
    <cellStyle name="20% - Акцент5 2 3" xfId="769"/>
    <cellStyle name="20% - Акцент5 2_46EE.2011(v1.0)" xfId="770"/>
    <cellStyle name="20% - Акцент5 3" xfId="771"/>
    <cellStyle name="20% - Акцент5 3 2" xfId="772"/>
    <cellStyle name="20% - Акцент5 3 3" xfId="773"/>
    <cellStyle name="20% - Акцент5 3_46EE.2011(v1.0)" xfId="774"/>
    <cellStyle name="20% - Акцент5 4" xfId="775"/>
    <cellStyle name="20% - Акцент5 4 2" xfId="776"/>
    <cellStyle name="20% - Акцент5 4 3" xfId="777"/>
    <cellStyle name="20% - Акцент5 4_46EE.2011(v1.0)" xfId="778"/>
    <cellStyle name="20% - Акцент5 5" xfId="779"/>
    <cellStyle name="20% - Акцент5 5 2" xfId="780"/>
    <cellStyle name="20% - Акцент5 5 3" xfId="781"/>
    <cellStyle name="20% - Акцент5 5_46EE.2011(v1.0)" xfId="782"/>
    <cellStyle name="20% - Акцент5 6" xfId="783"/>
    <cellStyle name="20% - Акцент5 6 2" xfId="784"/>
    <cellStyle name="20% - Акцент5 6 3" xfId="785"/>
    <cellStyle name="20% - Акцент5 6_46EE.2011(v1.0)" xfId="786"/>
    <cellStyle name="20% - Акцент5 7" xfId="787"/>
    <cellStyle name="20% - Акцент5 7 2" xfId="788"/>
    <cellStyle name="20% - Акцент5 7 3" xfId="789"/>
    <cellStyle name="20% - Акцент5 7_46EE.2011(v1.0)" xfId="790"/>
    <cellStyle name="20% - Акцент5 8" xfId="791"/>
    <cellStyle name="20% - Акцент5 8 2" xfId="792"/>
    <cellStyle name="20% - Акцент5 8 3" xfId="793"/>
    <cellStyle name="20% - Акцент5 8_46EE.2011(v1.0)" xfId="794"/>
    <cellStyle name="20% - Акцент5 9" xfId="795"/>
    <cellStyle name="20% - Акцент5 9 2" xfId="796"/>
    <cellStyle name="20% - Акцент5 9 3" xfId="797"/>
    <cellStyle name="20% - Акцент5 9_46EE.2011(v1.0)" xfId="798"/>
    <cellStyle name="20% - Акцент6 10" xfId="800"/>
    <cellStyle name="20% - Акцент6 11" xfId="799"/>
    <cellStyle name="20% - Акцент6 2" xfId="801"/>
    <cellStyle name="20% - Акцент6 2 2" xfId="802"/>
    <cellStyle name="20% - Акцент6 2 3" xfId="803"/>
    <cellStyle name="20% - Акцент6 2_46EE.2011(v1.0)" xfId="804"/>
    <cellStyle name="20% - Акцент6 3" xfId="805"/>
    <cellStyle name="20% - Акцент6 3 2" xfId="806"/>
    <cellStyle name="20% - Акцент6 3 3" xfId="807"/>
    <cellStyle name="20% - Акцент6 3_46EE.2011(v1.0)" xfId="808"/>
    <cellStyle name="20% - Акцент6 4" xfId="809"/>
    <cellStyle name="20% - Акцент6 4 2" xfId="810"/>
    <cellStyle name="20% - Акцент6 4 3" xfId="811"/>
    <cellStyle name="20% - Акцент6 4_46EE.2011(v1.0)" xfId="812"/>
    <cellStyle name="20% - Акцент6 5" xfId="813"/>
    <cellStyle name="20% - Акцент6 5 2" xfId="814"/>
    <cellStyle name="20% - Акцент6 5 3" xfId="815"/>
    <cellStyle name="20% - Акцент6 5_46EE.2011(v1.0)" xfId="816"/>
    <cellStyle name="20% - Акцент6 6" xfId="817"/>
    <cellStyle name="20% - Акцент6 6 2" xfId="818"/>
    <cellStyle name="20% - Акцент6 6 3" xfId="819"/>
    <cellStyle name="20% - Акцент6 6_46EE.2011(v1.0)" xfId="820"/>
    <cellStyle name="20% - Акцент6 7" xfId="821"/>
    <cellStyle name="20% - Акцент6 7 2" xfId="822"/>
    <cellStyle name="20% - Акцент6 7 3" xfId="823"/>
    <cellStyle name="20% - Акцент6 7_46EE.2011(v1.0)" xfId="824"/>
    <cellStyle name="20% - Акцент6 8" xfId="825"/>
    <cellStyle name="20% - Акцент6 8 2" xfId="826"/>
    <cellStyle name="20% - Акцент6 8 3" xfId="827"/>
    <cellStyle name="20% - Акцент6 8_46EE.2011(v1.0)" xfId="828"/>
    <cellStyle name="20% - Акцент6 9" xfId="829"/>
    <cellStyle name="20% - Акцент6 9 2" xfId="830"/>
    <cellStyle name="20% - Акцент6 9 3" xfId="831"/>
    <cellStyle name="20% - Акцент6 9_46EE.2011(v1.0)" xfId="832"/>
    <cellStyle name="40% - Accent1" xfId="833"/>
    <cellStyle name="40% - Accent1 2" xfId="834"/>
    <cellStyle name="40% - Accent1 3" xfId="835"/>
    <cellStyle name="40% - Accent1_46EE.2011(v1.0)" xfId="836"/>
    <cellStyle name="40% - Accent2" xfId="837"/>
    <cellStyle name="40% - Accent2 2" xfId="838"/>
    <cellStyle name="40% - Accent2 3" xfId="839"/>
    <cellStyle name="40% - Accent2_46EE.2011(v1.0)" xfId="840"/>
    <cellStyle name="40% - Accent3" xfId="841"/>
    <cellStyle name="40% - Accent3 2" xfId="842"/>
    <cellStyle name="40% - Accent3 3" xfId="843"/>
    <cellStyle name="40% - Accent3_46EE.2011(v1.0)" xfId="844"/>
    <cellStyle name="40% - Accent4" xfId="845"/>
    <cellStyle name="40% - Accent4 2" xfId="846"/>
    <cellStyle name="40% - Accent4 3" xfId="847"/>
    <cellStyle name="40% - Accent4_46EE.2011(v1.0)" xfId="848"/>
    <cellStyle name="40% - Accent5" xfId="849"/>
    <cellStyle name="40% - Accent5 2" xfId="850"/>
    <cellStyle name="40% - Accent5 3" xfId="851"/>
    <cellStyle name="40% - Accent5_46EE.2011(v1.0)" xfId="852"/>
    <cellStyle name="40% - Accent6" xfId="853"/>
    <cellStyle name="40% - Accent6 2" xfId="854"/>
    <cellStyle name="40% - Accent6 3" xfId="855"/>
    <cellStyle name="40% - Accent6_46EE.2011(v1.0)" xfId="856"/>
    <cellStyle name="40% - Акцент1 10" xfId="858"/>
    <cellStyle name="40% - Акцент1 11" xfId="857"/>
    <cellStyle name="40% - Акцент1 2" xfId="859"/>
    <cellStyle name="40% - Акцент1 2 2" xfId="860"/>
    <cellStyle name="40% - Акцент1 2 3" xfId="861"/>
    <cellStyle name="40% - Акцент1 2_46EE.2011(v1.0)" xfId="862"/>
    <cellStyle name="40% - Акцент1 3" xfId="863"/>
    <cellStyle name="40% - Акцент1 3 2" xfId="864"/>
    <cellStyle name="40% - Акцент1 3 3" xfId="865"/>
    <cellStyle name="40% - Акцент1 3_46EE.2011(v1.0)" xfId="866"/>
    <cellStyle name="40% - Акцент1 4" xfId="867"/>
    <cellStyle name="40% - Акцент1 4 2" xfId="868"/>
    <cellStyle name="40% - Акцент1 4 3" xfId="869"/>
    <cellStyle name="40% - Акцент1 4_46EE.2011(v1.0)" xfId="870"/>
    <cellStyle name="40% - Акцент1 5" xfId="871"/>
    <cellStyle name="40% - Акцент1 5 2" xfId="872"/>
    <cellStyle name="40% - Акцент1 5 3" xfId="873"/>
    <cellStyle name="40% - Акцент1 5_46EE.2011(v1.0)" xfId="874"/>
    <cellStyle name="40% - Акцент1 6" xfId="875"/>
    <cellStyle name="40% - Акцент1 6 2" xfId="876"/>
    <cellStyle name="40% - Акцент1 6 3" xfId="877"/>
    <cellStyle name="40% - Акцент1 6_46EE.2011(v1.0)" xfId="878"/>
    <cellStyle name="40% - Акцент1 7" xfId="879"/>
    <cellStyle name="40% - Акцент1 7 2" xfId="880"/>
    <cellStyle name="40% - Акцент1 7 3" xfId="881"/>
    <cellStyle name="40% - Акцент1 7_46EE.2011(v1.0)" xfId="882"/>
    <cellStyle name="40% - Акцент1 8" xfId="883"/>
    <cellStyle name="40% - Акцент1 8 2" xfId="884"/>
    <cellStyle name="40% - Акцент1 8 3" xfId="885"/>
    <cellStyle name="40% - Акцент1 8_46EE.2011(v1.0)" xfId="886"/>
    <cellStyle name="40% - Акцент1 9" xfId="887"/>
    <cellStyle name="40% - Акцент1 9 2" xfId="888"/>
    <cellStyle name="40% - Акцент1 9 3" xfId="889"/>
    <cellStyle name="40% - Акцент1 9_46EE.2011(v1.0)" xfId="890"/>
    <cellStyle name="40% - Акцент2 10" xfId="892"/>
    <cellStyle name="40% - Акцент2 11" xfId="891"/>
    <cellStyle name="40% - Акцент2 2" xfId="893"/>
    <cellStyle name="40% - Акцент2 2 2" xfId="894"/>
    <cellStyle name="40% - Акцент2 2 3" xfId="895"/>
    <cellStyle name="40% - Акцент2 2_46EE.2011(v1.0)" xfId="896"/>
    <cellStyle name="40% - Акцент2 3" xfId="897"/>
    <cellStyle name="40% - Акцент2 3 2" xfId="898"/>
    <cellStyle name="40% - Акцент2 3 3" xfId="899"/>
    <cellStyle name="40% - Акцент2 3_46EE.2011(v1.0)" xfId="900"/>
    <cellStyle name="40% - Акцент2 4" xfId="901"/>
    <cellStyle name="40% - Акцент2 4 2" xfId="902"/>
    <cellStyle name="40% - Акцент2 4 3" xfId="903"/>
    <cellStyle name="40% - Акцент2 4_46EE.2011(v1.0)" xfId="904"/>
    <cellStyle name="40% - Акцент2 5" xfId="905"/>
    <cellStyle name="40% - Акцент2 5 2" xfId="906"/>
    <cellStyle name="40% - Акцент2 5 3" xfId="907"/>
    <cellStyle name="40% - Акцент2 5_46EE.2011(v1.0)" xfId="908"/>
    <cellStyle name="40% - Акцент2 6" xfId="909"/>
    <cellStyle name="40% - Акцент2 6 2" xfId="910"/>
    <cellStyle name="40% - Акцент2 6 3" xfId="911"/>
    <cellStyle name="40% - Акцент2 6_46EE.2011(v1.0)" xfId="912"/>
    <cellStyle name="40% - Акцент2 7" xfId="913"/>
    <cellStyle name="40% - Акцент2 7 2" xfId="914"/>
    <cellStyle name="40% - Акцент2 7 3" xfId="915"/>
    <cellStyle name="40% - Акцент2 7_46EE.2011(v1.0)" xfId="916"/>
    <cellStyle name="40% - Акцент2 8" xfId="917"/>
    <cellStyle name="40% - Акцент2 8 2" xfId="918"/>
    <cellStyle name="40% - Акцент2 8 3" xfId="919"/>
    <cellStyle name="40% - Акцент2 8_46EE.2011(v1.0)" xfId="920"/>
    <cellStyle name="40% - Акцент2 9" xfId="921"/>
    <cellStyle name="40% - Акцент2 9 2" xfId="922"/>
    <cellStyle name="40% - Акцент2 9 3" xfId="923"/>
    <cellStyle name="40% - Акцент2 9_46EE.2011(v1.0)" xfId="924"/>
    <cellStyle name="40% - Акцент3 10" xfId="926"/>
    <cellStyle name="40% - Акцент3 11" xfId="925"/>
    <cellStyle name="40% - Акцент3 2" xfId="927"/>
    <cellStyle name="40% - Акцент3 2 2" xfId="928"/>
    <cellStyle name="40% - Акцент3 2 3" xfId="929"/>
    <cellStyle name="40% - Акцент3 2_46EE.2011(v1.0)" xfId="930"/>
    <cellStyle name="40% - Акцент3 3" xfId="931"/>
    <cellStyle name="40% - Акцент3 3 2" xfId="932"/>
    <cellStyle name="40% - Акцент3 3 3" xfId="933"/>
    <cellStyle name="40% - Акцент3 3_46EE.2011(v1.0)" xfId="934"/>
    <cellStyle name="40% - Акцент3 4" xfId="935"/>
    <cellStyle name="40% - Акцент3 4 2" xfId="936"/>
    <cellStyle name="40% - Акцент3 4 3" xfId="937"/>
    <cellStyle name="40% - Акцент3 4_46EE.2011(v1.0)" xfId="938"/>
    <cellStyle name="40% - Акцент3 5" xfId="939"/>
    <cellStyle name="40% - Акцент3 5 2" xfId="940"/>
    <cellStyle name="40% - Акцент3 5 3" xfId="941"/>
    <cellStyle name="40% - Акцент3 5_46EE.2011(v1.0)" xfId="942"/>
    <cellStyle name="40% - Акцент3 6" xfId="943"/>
    <cellStyle name="40% - Акцент3 6 2" xfId="944"/>
    <cellStyle name="40% - Акцент3 6 3" xfId="945"/>
    <cellStyle name="40% - Акцент3 6_46EE.2011(v1.0)" xfId="946"/>
    <cellStyle name="40% - Акцент3 7" xfId="947"/>
    <cellStyle name="40% - Акцент3 7 2" xfId="948"/>
    <cellStyle name="40% - Акцент3 7 3" xfId="949"/>
    <cellStyle name="40% - Акцент3 7_46EE.2011(v1.0)" xfId="950"/>
    <cellStyle name="40% - Акцент3 8" xfId="951"/>
    <cellStyle name="40% - Акцент3 8 2" xfId="952"/>
    <cellStyle name="40% - Акцент3 8 3" xfId="953"/>
    <cellStyle name="40% - Акцент3 8_46EE.2011(v1.0)" xfId="954"/>
    <cellStyle name="40% - Акцент3 9" xfId="955"/>
    <cellStyle name="40% - Акцент3 9 2" xfId="956"/>
    <cellStyle name="40% - Акцент3 9 3" xfId="957"/>
    <cellStyle name="40% - Акцент3 9_46EE.2011(v1.0)" xfId="958"/>
    <cellStyle name="40% - Акцент4 10" xfId="960"/>
    <cellStyle name="40% - Акцент4 11" xfId="959"/>
    <cellStyle name="40% - Акцент4 2" xfId="961"/>
    <cellStyle name="40% - Акцент4 2 2" xfId="962"/>
    <cellStyle name="40% - Акцент4 2 3" xfId="963"/>
    <cellStyle name="40% - Акцент4 2_46EE.2011(v1.0)" xfId="964"/>
    <cellStyle name="40% - Акцент4 3" xfId="965"/>
    <cellStyle name="40% - Акцент4 3 2" xfId="966"/>
    <cellStyle name="40% - Акцент4 3 3" xfId="967"/>
    <cellStyle name="40% - Акцент4 3_46EE.2011(v1.0)" xfId="968"/>
    <cellStyle name="40% - Акцент4 4" xfId="969"/>
    <cellStyle name="40% - Акцент4 4 2" xfId="970"/>
    <cellStyle name="40% - Акцент4 4 3" xfId="971"/>
    <cellStyle name="40% - Акцент4 4_46EE.2011(v1.0)" xfId="972"/>
    <cellStyle name="40% - Акцент4 5" xfId="973"/>
    <cellStyle name="40% - Акцент4 5 2" xfId="974"/>
    <cellStyle name="40% - Акцент4 5 3" xfId="975"/>
    <cellStyle name="40% - Акцент4 5_46EE.2011(v1.0)" xfId="976"/>
    <cellStyle name="40% - Акцент4 6" xfId="977"/>
    <cellStyle name="40% - Акцент4 6 2" xfId="978"/>
    <cellStyle name="40% - Акцент4 6 3" xfId="979"/>
    <cellStyle name="40% - Акцент4 6_46EE.2011(v1.0)" xfId="980"/>
    <cellStyle name="40% - Акцент4 7" xfId="981"/>
    <cellStyle name="40% - Акцент4 7 2" xfId="982"/>
    <cellStyle name="40% - Акцент4 7 3" xfId="983"/>
    <cellStyle name="40% - Акцент4 7_46EE.2011(v1.0)" xfId="984"/>
    <cellStyle name="40% - Акцент4 8" xfId="985"/>
    <cellStyle name="40% - Акцент4 8 2" xfId="986"/>
    <cellStyle name="40% - Акцент4 8 3" xfId="987"/>
    <cellStyle name="40% - Акцент4 8_46EE.2011(v1.0)" xfId="988"/>
    <cellStyle name="40% - Акцент4 9" xfId="989"/>
    <cellStyle name="40% - Акцент4 9 2" xfId="990"/>
    <cellStyle name="40% - Акцент4 9 3" xfId="991"/>
    <cellStyle name="40% - Акцент4 9_46EE.2011(v1.0)" xfId="992"/>
    <cellStyle name="40% - Акцент5 10" xfId="994"/>
    <cellStyle name="40% - Акцент5 11" xfId="993"/>
    <cellStyle name="40% - Акцент5 2" xfId="995"/>
    <cellStyle name="40% - Акцент5 2 2" xfId="996"/>
    <cellStyle name="40% - Акцент5 2 3" xfId="997"/>
    <cellStyle name="40% - Акцент5 2_46EE.2011(v1.0)" xfId="998"/>
    <cellStyle name="40% - Акцент5 3" xfId="999"/>
    <cellStyle name="40% - Акцент5 3 2" xfId="1000"/>
    <cellStyle name="40% - Акцент5 3 3" xfId="1001"/>
    <cellStyle name="40% - Акцент5 3_46EE.2011(v1.0)" xfId="1002"/>
    <cellStyle name="40% - Акцент5 4" xfId="1003"/>
    <cellStyle name="40% - Акцент5 4 2" xfId="1004"/>
    <cellStyle name="40% - Акцент5 4 3" xfId="1005"/>
    <cellStyle name="40% - Акцент5 4_46EE.2011(v1.0)" xfId="1006"/>
    <cellStyle name="40% - Акцент5 5" xfId="1007"/>
    <cellStyle name="40% - Акцент5 5 2" xfId="1008"/>
    <cellStyle name="40% - Акцент5 5 3" xfId="1009"/>
    <cellStyle name="40% - Акцент5 5_46EE.2011(v1.0)" xfId="1010"/>
    <cellStyle name="40% - Акцент5 6" xfId="1011"/>
    <cellStyle name="40% - Акцент5 6 2" xfId="1012"/>
    <cellStyle name="40% - Акцент5 6 3" xfId="1013"/>
    <cellStyle name="40% - Акцент5 6_46EE.2011(v1.0)" xfId="1014"/>
    <cellStyle name="40% - Акцент5 7" xfId="1015"/>
    <cellStyle name="40% - Акцент5 7 2" xfId="1016"/>
    <cellStyle name="40% - Акцент5 7 3" xfId="1017"/>
    <cellStyle name="40% - Акцент5 7_46EE.2011(v1.0)" xfId="1018"/>
    <cellStyle name="40% - Акцент5 8" xfId="1019"/>
    <cellStyle name="40% - Акцент5 8 2" xfId="1020"/>
    <cellStyle name="40% - Акцент5 8 3" xfId="1021"/>
    <cellStyle name="40% - Акцент5 8_46EE.2011(v1.0)" xfId="1022"/>
    <cellStyle name="40% - Акцент5 9" xfId="1023"/>
    <cellStyle name="40% - Акцент5 9 2" xfId="1024"/>
    <cellStyle name="40% - Акцент5 9 3" xfId="1025"/>
    <cellStyle name="40% - Акцент5 9_46EE.2011(v1.0)" xfId="1026"/>
    <cellStyle name="40% - Акцент6 10" xfId="1028"/>
    <cellStyle name="40% - Акцент6 11" xfId="1027"/>
    <cellStyle name="40% - Акцент6 2" xfId="1029"/>
    <cellStyle name="40% - Акцент6 2 2" xfId="1030"/>
    <cellStyle name="40% - Акцент6 2 3" xfId="1031"/>
    <cellStyle name="40% - Акцент6 2_46EE.2011(v1.0)" xfId="1032"/>
    <cellStyle name="40% - Акцент6 3" xfId="1033"/>
    <cellStyle name="40% - Акцент6 3 2" xfId="1034"/>
    <cellStyle name="40% - Акцент6 3 3" xfId="1035"/>
    <cellStyle name="40% - Акцент6 3_46EE.2011(v1.0)" xfId="1036"/>
    <cellStyle name="40% - Акцент6 4" xfId="1037"/>
    <cellStyle name="40% - Акцент6 4 2" xfId="1038"/>
    <cellStyle name="40% - Акцент6 4 3" xfId="1039"/>
    <cellStyle name="40% - Акцент6 4_46EE.2011(v1.0)" xfId="1040"/>
    <cellStyle name="40% - Акцент6 5" xfId="1041"/>
    <cellStyle name="40% - Акцент6 5 2" xfId="1042"/>
    <cellStyle name="40% - Акцент6 5 3" xfId="1043"/>
    <cellStyle name="40% - Акцент6 5_46EE.2011(v1.0)" xfId="1044"/>
    <cellStyle name="40% - Акцент6 6" xfId="1045"/>
    <cellStyle name="40% - Акцент6 6 2" xfId="1046"/>
    <cellStyle name="40% - Акцент6 6 3" xfId="1047"/>
    <cellStyle name="40% - Акцент6 6_46EE.2011(v1.0)" xfId="1048"/>
    <cellStyle name="40% - Акцент6 7" xfId="1049"/>
    <cellStyle name="40% - Акцент6 7 2" xfId="1050"/>
    <cellStyle name="40% - Акцент6 7 3" xfId="1051"/>
    <cellStyle name="40% - Акцент6 7_46EE.2011(v1.0)" xfId="1052"/>
    <cellStyle name="40% - Акцент6 8" xfId="1053"/>
    <cellStyle name="40% - Акцент6 8 2" xfId="1054"/>
    <cellStyle name="40% - Акцент6 8 3" xfId="1055"/>
    <cellStyle name="40% - Акцент6 8_46EE.2011(v1.0)" xfId="1056"/>
    <cellStyle name="40% - Акцент6 9" xfId="1057"/>
    <cellStyle name="40% - Акцент6 9 2" xfId="1058"/>
    <cellStyle name="40% - Акцент6 9 3" xfId="1059"/>
    <cellStyle name="40% - Акцент6 9_46EE.2011(v1.0)" xfId="1060"/>
    <cellStyle name="60% - Accent1" xfId="1061"/>
    <cellStyle name="60% - Accent2" xfId="1062"/>
    <cellStyle name="60% - Accent3" xfId="1063"/>
    <cellStyle name="60% - Accent4" xfId="1064"/>
    <cellStyle name="60% - Accent5" xfId="1065"/>
    <cellStyle name="60% - Accent6" xfId="1066"/>
    <cellStyle name="60% - Акцент1 10" xfId="1068"/>
    <cellStyle name="60% - Акцент1 11" xfId="1067"/>
    <cellStyle name="60% - Акцент1 2" xfId="1069"/>
    <cellStyle name="60% - Акцент1 2 2" xfId="1070"/>
    <cellStyle name="60% - Акцент1 3" xfId="1071"/>
    <cellStyle name="60% - Акцент1 3 2" xfId="1072"/>
    <cellStyle name="60% - Акцент1 4" xfId="1073"/>
    <cellStyle name="60% - Акцент1 4 2" xfId="1074"/>
    <cellStyle name="60% - Акцент1 5" xfId="1075"/>
    <cellStyle name="60% - Акцент1 5 2" xfId="1076"/>
    <cellStyle name="60% - Акцент1 6" xfId="1077"/>
    <cellStyle name="60% - Акцент1 6 2" xfId="1078"/>
    <cellStyle name="60% - Акцент1 7" xfId="1079"/>
    <cellStyle name="60% - Акцент1 7 2" xfId="1080"/>
    <cellStyle name="60% - Акцент1 8" xfId="1081"/>
    <cellStyle name="60% - Акцент1 8 2" xfId="1082"/>
    <cellStyle name="60% - Акцент1 9" xfId="1083"/>
    <cellStyle name="60% - Акцент1 9 2" xfId="1084"/>
    <cellStyle name="60% - Акцент2 10" xfId="1086"/>
    <cellStyle name="60% - Акцент2 11" xfId="1085"/>
    <cellStyle name="60% - Акцент2 2" xfId="1087"/>
    <cellStyle name="60% - Акцент2 2 2" xfId="1088"/>
    <cellStyle name="60% - Акцент2 3" xfId="1089"/>
    <cellStyle name="60% - Акцент2 3 2" xfId="1090"/>
    <cellStyle name="60% - Акцент2 4" xfId="1091"/>
    <cellStyle name="60% - Акцент2 4 2" xfId="1092"/>
    <cellStyle name="60% - Акцент2 5" xfId="1093"/>
    <cellStyle name="60% - Акцент2 5 2" xfId="1094"/>
    <cellStyle name="60% - Акцент2 6" xfId="1095"/>
    <cellStyle name="60% - Акцент2 6 2" xfId="1096"/>
    <cellStyle name="60% - Акцент2 7" xfId="1097"/>
    <cellStyle name="60% - Акцент2 7 2" xfId="1098"/>
    <cellStyle name="60% - Акцент2 8" xfId="1099"/>
    <cellStyle name="60% - Акцент2 8 2" xfId="1100"/>
    <cellStyle name="60% - Акцент2 9" xfId="1101"/>
    <cellStyle name="60% - Акцент2 9 2" xfId="1102"/>
    <cellStyle name="60% - Акцент3 10" xfId="1104"/>
    <cellStyle name="60% - Акцент3 11" xfId="1103"/>
    <cellStyle name="60% - Акцент3 2" xfId="1105"/>
    <cellStyle name="60% - Акцент3 2 2" xfId="1106"/>
    <cellStyle name="60% - Акцент3 3" xfId="1107"/>
    <cellStyle name="60% - Акцент3 3 2" xfId="1108"/>
    <cellStyle name="60% - Акцент3 4" xfId="1109"/>
    <cellStyle name="60% - Акцент3 4 2" xfId="1110"/>
    <cellStyle name="60% - Акцент3 5" xfId="1111"/>
    <cellStyle name="60% - Акцент3 5 2" xfId="1112"/>
    <cellStyle name="60% - Акцент3 6" xfId="1113"/>
    <cellStyle name="60% - Акцент3 6 2" xfId="1114"/>
    <cellStyle name="60% - Акцент3 7" xfId="1115"/>
    <cellStyle name="60% - Акцент3 7 2" xfId="1116"/>
    <cellStyle name="60% - Акцент3 8" xfId="1117"/>
    <cellStyle name="60% - Акцент3 8 2" xfId="1118"/>
    <cellStyle name="60% - Акцент3 9" xfId="1119"/>
    <cellStyle name="60% - Акцент3 9 2" xfId="1120"/>
    <cellStyle name="60% - Акцент4 10" xfId="1122"/>
    <cellStyle name="60% - Акцент4 11" xfId="1121"/>
    <cellStyle name="60% - Акцент4 2" xfId="1123"/>
    <cellStyle name="60% - Акцент4 2 2" xfId="1124"/>
    <cellStyle name="60% - Акцент4 3" xfId="1125"/>
    <cellStyle name="60% - Акцент4 3 2" xfId="1126"/>
    <cellStyle name="60% - Акцент4 4" xfId="1127"/>
    <cellStyle name="60% - Акцент4 4 2" xfId="1128"/>
    <cellStyle name="60% - Акцент4 5" xfId="1129"/>
    <cellStyle name="60% - Акцент4 5 2" xfId="1130"/>
    <cellStyle name="60% - Акцент4 6" xfId="1131"/>
    <cellStyle name="60% - Акцент4 6 2" xfId="1132"/>
    <cellStyle name="60% - Акцент4 7" xfId="1133"/>
    <cellStyle name="60% - Акцент4 7 2" xfId="1134"/>
    <cellStyle name="60% - Акцент4 8" xfId="1135"/>
    <cellStyle name="60% - Акцент4 8 2" xfId="1136"/>
    <cellStyle name="60% - Акцент4 9" xfId="1137"/>
    <cellStyle name="60% - Акцент4 9 2" xfId="1138"/>
    <cellStyle name="60% - Акцент5 10" xfId="1140"/>
    <cellStyle name="60% - Акцент5 11" xfId="1139"/>
    <cellStyle name="60% - Акцент5 2" xfId="1141"/>
    <cellStyle name="60% - Акцент5 2 2" xfId="1142"/>
    <cellStyle name="60% - Акцент5 3" xfId="1143"/>
    <cellStyle name="60% - Акцент5 3 2" xfId="1144"/>
    <cellStyle name="60% - Акцент5 4" xfId="1145"/>
    <cellStyle name="60% - Акцент5 4 2" xfId="1146"/>
    <cellStyle name="60% - Акцент5 5" xfId="1147"/>
    <cellStyle name="60% - Акцент5 5 2" xfId="1148"/>
    <cellStyle name="60% - Акцент5 6" xfId="1149"/>
    <cellStyle name="60% - Акцент5 6 2" xfId="1150"/>
    <cellStyle name="60% - Акцент5 7" xfId="1151"/>
    <cellStyle name="60% - Акцент5 7 2" xfId="1152"/>
    <cellStyle name="60% - Акцент5 8" xfId="1153"/>
    <cellStyle name="60% - Акцент5 8 2" xfId="1154"/>
    <cellStyle name="60% - Акцент5 9" xfId="1155"/>
    <cellStyle name="60% - Акцент5 9 2" xfId="1156"/>
    <cellStyle name="60% - Акцент6 10" xfId="1158"/>
    <cellStyle name="60% - Акцент6 11" xfId="1157"/>
    <cellStyle name="60% - Акцент6 2" xfId="1159"/>
    <cellStyle name="60% - Акцент6 2 2" xfId="1160"/>
    <cellStyle name="60% - Акцент6 3" xfId="1161"/>
    <cellStyle name="60% - Акцент6 3 2" xfId="1162"/>
    <cellStyle name="60% - Акцент6 4" xfId="1163"/>
    <cellStyle name="60% - Акцент6 4 2" xfId="1164"/>
    <cellStyle name="60% - Акцент6 5" xfId="1165"/>
    <cellStyle name="60% - Акцент6 5 2" xfId="1166"/>
    <cellStyle name="60% - Акцент6 6" xfId="1167"/>
    <cellStyle name="60% - Акцент6 6 2" xfId="1168"/>
    <cellStyle name="60% - Акцент6 7" xfId="1169"/>
    <cellStyle name="60% - Акцент6 7 2" xfId="1170"/>
    <cellStyle name="60% - Акцент6 8" xfId="1171"/>
    <cellStyle name="60% - Акцент6 8 2" xfId="1172"/>
    <cellStyle name="60% - Акцент6 9" xfId="1173"/>
    <cellStyle name="60% - Акцент6 9 2" xfId="1174"/>
    <cellStyle name="Accent1" xfId="1175"/>
    <cellStyle name="Accent2" xfId="1176"/>
    <cellStyle name="Accent3" xfId="1177"/>
    <cellStyle name="Accent4" xfId="1178"/>
    <cellStyle name="Accent5" xfId="1179"/>
    <cellStyle name="Accent6" xfId="1180"/>
    <cellStyle name="Ăčďĺđńńűëęŕ" xfId="1181"/>
    <cellStyle name="Action" xfId="2623"/>
    <cellStyle name="Action 2" xfId="2899"/>
    <cellStyle name="AFE" xfId="1182"/>
    <cellStyle name="Áĺççŕůčňíűé" xfId="1183"/>
    <cellStyle name="Äĺíĺćíűé [0]_(ňŕá 3č)" xfId="1184"/>
    <cellStyle name="Äĺíĺćíűé_(ňŕá 3č)" xfId="1185"/>
    <cellStyle name="Bad" xfId="1186"/>
    <cellStyle name="Blue" xfId="1187"/>
    <cellStyle name="Body_$Dollars" xfId="1188"/>
    <cellStyle name="Border" xfId="2439"/>
    <cellStyle name="Border 2" xfId="2895"/>
    <cellStyle name="Calc Currency (0)" xfId="2440"/>
    <cellStyle name="Calc Currency (2)" xfId="2441"/>
    <cellStyle name="Calc Percent (0)" xfId="2442"/>
    <cellStyle name="Calc Percent (1)" xfId="2443"/>
    <cellStyle name="Calc Percent (2)" xfId="2444"/>
    <cellStyle name="Calc Units (0)" xfId="2445"/>
    <cellStyle name="Calc Units (1)" xfId="2446"/>
    <cellStyle name="Calc Units (2)" xfId="2447"/>
    <cellStyle name="Calculation" xfId="1189"/>
    <cellStyle name="Calculation 2" xfId="2624"/>
    <cellStyle name="Calculation 3" xfId="2900"/>
    <cellStyle name="Cells" xfId="2625"/>
    <cellStyle name="Cells 2" xfId="2901"/>
    <cellStyle name="Check Cell" xfId="1190"/>
    <cellStyle name="Chek" xfId="1191"/>
    <cellStyle name="Chek 2" xfId="2626"/>
    <cellStyle name="Chek 3" xfId="2622"/>
    <cellStyle name="Comma [0]_#6 Temps &amp; Contractors" xfId="2448"/>
    <cellStyle name="Comma [00]" xfId="2449"/>
    <cellStyle name="Comma 0" xfId="1192"/>
    <cellStyle name="Comma 0*" xfId="1193"/>
    <cellStyle name="Comma 2" xfId="1194"/>
    <cellStyle name="Comma 3*" xfId="1195"/>
    <cellStyle name="Comma_#6 Temps &amp; Contractors" xfId="2450"/>
    <cellStyle name="Comma0" xfId="1196"/>
    <cellStyle name="Comma0 2" xfId="2451"/>
    <cellStyle name="Çŕůčňíűé" xfId="1197"/>
    <cellStyle name="Currency [0]" xfId="1198"/>
    <cellStyle name="Currency [0] 2" xfId="1199"/>
    <cellStyle name="Currency [0] 2 10" xfId="1200"/>
    <cellStyle name="Currency [0] 2 11" xfId="1201"/>
    <cellStyle name="Currency [0] 2 2" xfId="1202"/>
    <cellStyle name="Currency [0] 2 2 2" xfId="1203"/>
    <cellStyle name="Currency [0] 2 2 3" xfId="1204"/>
    <cellStyle name="Currency [0] 2 2 4" xfId="1205"/>
    <cellStyle name="Currency [0] 2 3" xfId="1206"/>
    <cellStyle name="Currency [0] 2 3 2" xfId="1207"/>
    <cellStyle name="Currency [0] 2 3 3" xfId="1208"/>
    <cellStyle name="Currency [0] 2 3 4" xfId="1209"/>
    <cellStyle name="Currency [0] 2 4" xfId="1210"/>
    <cellStyle name="Currency [0] 2 4 2" xfId="1211"/>
    <cellStyle name="Currency [0] 2 4 3" xfId="1212"/>
    <cellStyle name="Currency [0] 2 4 4" xfId="1213"/>
    <cellStyle name="Currency [0] 2 5" xfId="1214"/>
    <cellStyle name="Currency [0] 2 5 2" xfId="1215"/>
    <cellStyle name="Currency [0] 2 5 3" xfId="1216"/>
    <cellStyle name="Currency [0] 2 5 4" xfId="1217"/>
    <cellStyle name="Currency [0] 2 6" xfId="1218"/>
    <cellStyle name="Currency [0] 2 6 2" xfId="1219"/>
    <cellStyle name="Currency [0] 2 6 3" xfId="1220"/>
    <cellStyle name="Currency [0] 2 6 4" xfId="1221"/>
    <cellStyle name="Currency [0] 2 7" xfId="1222"/>
    <cellStyle name="Currency [0] 2 7 2" xfId="1223"/>
    <cellStyle name="Currency [0] 2 7 3" xfId="1224"/>
    <cellStyle name="Currency [0] 2 7 4" xfId="1225"/>
    <cellStyle name="Currency [0] 2 8" xfId="1226"/>
    <cellStyle name="Currency [0] 2 8 2" xfId="1227"/>
    <cellStyle name="Currency [0] 2 8 3" xfId="1228"/>
    <cellStyle name="Currency [0] 2 8 4" xfId="1229"/>
    <cellStyle name="Currency [0] 2 9" xfId="1230"/>
    <cellStyle name="Currency [0] 3" xfId="1231"/>
    <cellStyle name="Currency [0] 3 10" xfId="1232"/>
    <cellStyle name="Currency [0] 3 11" xfId="1233"/>
    <cellStyle name="Currency [0] 3 2" xfId="1234"/>
    <cellStyle name="Currency [0] 3 2 2" xfId="1235"/>
    <cellStyle name="Currency [0] 3 2 3" xfId="1236"/>
    <cellStyle name="Currency [0] 3 2 4" xfId="1237"/>
    <cellStyle name="Currency [0] 3 3" xfId="1238"/>
    <cellStyle name="Currency [0] 3 3 2" xfId="1239"/>
    <cellStyle name="Currency [0] 3 3 3" xfId="1240"/>
    <cellStyle name="Currency [0] 3 3 4" xfId="1241"/>
    <cellStyle name="Currency [0] 3 4" xfId="1242"/>
    <cellStyle name="Currency [0] 3 4 2" xfId="1243"/>
    <cellStyle name="Currency [0] 3 4 3" xfId="1244"/>
    <cellStyle name="Currency [0] 3 4 4" xfId="1245"/>
    <cellStyle name="Currency [0] 3 5" xfId="1246"/>
    <cellStyle name="Currency [0] 3 5 2" xfId="1247"/>
    <cellStyle name="Currency [0] 3 5 3" xfId="1248"/>
    <cellStyle name="Currency [0] 3 5 4" xfId="1249"/>
    <cellStyle name="Currency [0] 3 6" xfId="1250"/>
    <cellStyle name="Currency [0] 3 6 2" xfId="1251"/>
    <cellStyle name="Currency [0] 3 6 3" xfId="1252"/>
    <cellStyle name="Currency [0] 3 6 4" xfId="1253"/>
    <cellStyle name="Currency [0] 3 7" xfId="1254"/>
    <cellStyle name="Currency [0] 3 7 2" xfId="1255"/>
    <cellStyle name="Currency [0] 3 7 3" xfId="1256"/>
    <cellStyle name="Currency [0] 3 7 4" xfId="1257"/>
    <cellStyle name="Currency [0] 3 8" xfId="1258"/>
    <cellStyle name="Currency [0] 3 8 2" xfId="1259"/>
    <cellStyle name="Currency [0] 3 8 3" xfId="1260"/>
    <cellStyle name="Currency [0] 3 8 4" xfId="1261"/>
    <cellStyle name="Currency [0] 3 9" xfId="1262"/>
    <cellStyle name="Currency [0] 4" xfId="1263"/>
    <cellStyle name="Currency [0] 4 10" xfId="1264"/>
    <cellStyle name="Currency [0] 4 11" xfId="1265"/>
    <cellStyle name="Currency [0] 4 2" xfId="1266"/>
    <cellStyle name="Currency [0] 4 2 2" xfId="1267"/>
    <cellStyle name="Currency [0] 4 2 3" xfId="1268"/>
    <cellStyle name="Currency [0] 4 2 4" xfId="1269"/>
    <cellStyle name="Currency [0] 4 3" xfId="1270"/>
    <cellStyle name="Currency [0] 4 3 2" xfId="1271"/>
    <cellStyle name="Currency [0] 4 3 3" xfId="1272"/>
    <cellStyle name="Currency [0] 4 3 4" xfId="1273"/>
    <cellStyle name="Currency [0] 4 4" xfId="1274"/>
    <cellStyle name="Currency [0] 4 4 2" xfId="1275"/>
    <cellStyle name="Currency [0] 4 4 3" xfId="1276"/>
    <cellStyle name="Currency [0] 4 4 4" xfId="1277"/>
    <cellStyle name="Currency [0] 4 5" xfId="1278"/>
    <cellStyle name="Currency [0] 4 5 2" xfId="1279"/>
    <cellStyle name="Currency [0] 4 5 3" xfId="1280"/>
    <cellStyle name="Currency [0] 4 5 4" xfId="1281"/>
    <cellStyle name="Currency [0] 4 6" xfId="1282"/>
    <cellStyle name="Currency [0] 4 6 2" xfId="1283"/>
    <cellStyle name="Currency [0] 4 6 3" xfId="1284"/>
    <cellStyle name="Currency [0] 4 6 4" xfId="1285"/>
    <cellStyle name="Currency [0] 4 7" xfId="1286"/>
    <cellStyle name="Currency [0] 4 7 2" xfId="1287"/>
    <cellStyle name="Currency [0] 4 7 3" xfId="1288"/>
    <cellStyle name="Currency [0] 4 7 4" xfId="1289"/>
    <cellStyle name="Currency [0] 4 8" xfId="1290"/>
    <cellStyle name="Currency [0] 4 8 2" xfId="1291"/>
    <cellStyle name="Currency [0] 4 8 3" xfId="1292"/>
    <cellStyle name="Currency [0] 4 8 4" xfId="1293"/>
    <cellStyle name="Currency [0] 4 9" xfId="1294"/>
    <cellStyle name="Currency [0] 5" xfId="1295"/>
    <cellStyle name="Currency [0] 5 10" xfId="1296"/>
    <cellStyle name="Currency [0] 5 11" xfId="1297"/>
    <cellStyle name="Currency [0] 5 2" xfId="1298"/>
    <cellStyle name="Currency [0] 5 2 2" xfId="1299"/>
    <cellStyle name="Currency [0] 5 2 3" xfId="1300"/>
    <cellStyle name="Currency [0] 5 2 4" xfId="1301"/>
    <cellStyle name="Currency [0] 5 3" xfId="1302"/>
    <cellStyle name="Currency [0] 5 3 2" xfId="1303"/>
    <cellStyle name="Currency [0] 5 3 3" xfId="1304"/>
    <cellStyle name="Currency [0] 5 3 4" xfId="1305"/>
    <cellStyle name="Currency [0] 5 4" xfId="1306"/>
    <cellStyle name="Currency [0] 5 4 2" xfId="1307"/>
    <cellStyle name="Currency [0] 5 4 3" xfId="1308"/>
    <cellStyle name="Currency [0] 5 4 4" xfId="1309"/>
    <cellStyle name="Currency [0] 5 5" xfId="1310"/>
    <cellStyle name="Currency [0] 5 5 2" xfId="1311"/>
    <cellStyle name="Currency [0] 5 5 3" xfId="1312"/>
    <cellStyle name="Currency [0] 5 5 4" xfId="1313"/>
    <cellStyle name="Currency [0] 5 6" xfId="1314"/>
    <cellStyle name="Currency [0] 5 6 2" xfId="1315"/>
    <cellStyle name="Currency [0] 5 6 3" xfId="1316"/>
    <cellStyle name="Currency [0] 5 6 4" xfId="1317"/>
    <cellStyle name="Currency [0] 5 7" xfId="1318"/>
    <cellStyle name="Currency [0] 5 7 2" xfId="1319"/>
    <cellStyle name="Currency [0] 5 7 3" xfId="1320"/>
    <cellStyle name="Currency [0] 5 7 4" xfId="1321"/>
    <cellStyle name="Currency [0] 5 8" xfId="1322"/>
    <cellStyle name="Currency [0] 5 8 2" xfId="1323"/>
    <cellStyle name="Currency [0] 5 8 3" xfId="1324"/>
    <cellStyle name="Currency [0] 5 8 4" xfId="1325"/>
    <cellStyle name="Currency [0] 5 9" xfId="1326"/>
    <cellStyle name="Currency [0] 6" xfId="1327"/>
    <cellStyle name="Currency [0] 6 2" xfId="1328"/>
    <cellStyle name="Currency [0] 6 3" xfId="1329"/>
    <cellStyle name="Currency [0] 6 4" xfId="1330"/>
    <cellStyle name="Currency [0] 7" xfId="1331"/>
    <cellStyle name="Currency [0] 7 2" xfId="1332"/>
    <cellStyle name="Currency [0] 7 3" xfId="1333"/>
    <cellStyle name="Currency [0] 7 4" xfId="1334"/>
    <cellStyle name="Currency [0] 8" xfId="1335"/>
    <cellStyle name="Currency [0] 8 2" xfId="1336"/>
    <cellStyle name="Currency [0] 8 3" xfId="1337"/>
    <cellStyle name="Currency [0] 8 4" xfId="1338"/>
    <cellStyle name="Currency [0]_#6 Temps &amp; Contractors" xfId="2452"/>
    <cellStyle name="Currency [00]" xfId="2453"/>
    <cellStyle name="Currency 0" xfId="1339"/>
    <cellStyle name="Currency 2" xfId="1340"/>
    <cellStyle name="Currency_#6 Temps &amp; Contractors" xfId="2454"/>
    <cellStyle name="Currency0" xfId="1341"/>
    <cellStyle name="Currency0 2" xfId="2455"/>
    <cellStyle name="Currency2" xfId="1342"/>
    <cellStyle name="Date" xfId="1343"/>
    <cellStyle name="Date Aligned" xfId="1344"/>
    <cellStyle name="Date Short" xfId="2456"/>
    <cellStyle name="Dates" xfId="1345"/>
    <cellStyle name="DblClick" xfId="2627"/>
    <cellStyle name="DblClick 2" xfId="2902"/>
    <cellStyle name="Dezimal [0]_laroux" xfId="2457"/>
    <cellStyle name="Dezimal_laroux" xfId="2458"/>
    <cellStyle name="Dotted Line" xfId="1346"/>
    <cellStyle name="E&amp;Y House" xfId="1347"/>
    <cellStyle name="E-mail" xfId="1348"/>
    <cellStyle name="E-mail 2" xfId="1349"/>
    <cellStyle name="E-mail_46EP.2011(v2.0)" xfId="1350"/>
    <cellStyle name="Enter Currency (0)" xfId="2459"/>
    <cellStyle name="Enter Currency (2)" xfId="2460"/>
    <cellStyle name="Enter Units (0)" xfId="2461"/>
    <cellStyle name="Enter Units (1)" xfId="2462"/>
    <cellStyle name="Enter Units (2)" xfId="2463"/>
    <cellStyle name="Euro" xfId="1351"/>
    <cellStyle name="Euro 2" xfId="1352"/>
    <cellStyle name="ew" xfId="1353"/>
    <cellStyle name="Excel Built-in Normal" xfId="2438"/>
    <cellStyle name="Explanatory Text" xfId="1354"/>
    <cellStyle name="F2" xfId="1355"/>
    <cellStyle name="F3" xfId="1356"/>
    <cellStyle name="F4" xfId="1357"/>
    <cellStyle name="F5" xfId="1358"/>
    <cellStyle name="F6" xfId="1359"/>
    <cellStyle name="F7" xfId="1360"/>
    <cellStyle name="F8" xfId="1361"/>
    <cellStyle name="Fixed" xfId="1362"/>
    <cellStyle name="fo]_x000d__x000a_UserName=Murat Zelef_x000d__x000a_UserCompany=Bumerang_x000d__x000a__x000d__x000a_[File Paths]_x000d__x000a_WorkingDirectory=C:\EQUIS\DLWIN_x000d__x000a_DownLoader=C" xfId="1363"/>
    <cellStyle name="Followed Hyperlink" xfId="1364"/>
    <cellStyle name="Footnote" xfId="1365"/>
    <cellStyle name="Formuls" xfId="2628"/>
    <cellStyle name="Formuls 2" xfId="2903"/>
    <cellStyle name="Good" xfId="1366"/>
    <cellStyle name="Grey" xfId="2464"/>
    <cellStyle name="hard no" xfId="1367"/>
    <cellStyle name="hard no 2" xfId="2629"/>
    <cellStyle name="hard no 3" xfId="2618"/>
    <cellStyle name="Hard Percent" xfId="1368"/>
    <cellStyle name="hardno" xfId="1369"/>
    <cellStyle name="Header" xfId="1370"/>
    <cellStyle name="Header 2" xfId="2630"/>
    <cellStyle name="Header 3" xfId="2904"/>
    <cellStyle name="Header1" xfId="2465"/>
    <cellStyle name="Header2" xfId="2466"/>
    <cellStyle name="Header2 2" xfId="2896"/>
    <cellStyle name="Heading" xfId="1371"/>
    <cellStyle name="Heading 1" xfId="1372"/>
    <cellStyle name="Heading 1 2" xfId="1373"/>
    <cellStyle name="Heading 1 3" xfId="2467"/>
    <cellStyle name="Heading 2" xfId="1374"/>
    <cellStyle name="Heading 2 2" xfId="1375"/>
    <cellStyle name="Heading 2 3" xfId="2468"/>
    <cellStyle name="Heading 3" xfId="1376"/>
    <cellStyle name="Heading 4" xfId="1377"/>
    <cellStyle name="Heading_GP.ITOG.4.78(v1.0) - для разделения" xfId="1378"/>
    <cellStyle name="Heading2" xfId="1379"/>
    <cellStyle name="Heading2 2" xfId="1380"/>
    <cellStyle name="Heading2_46EP.2011(v2.0)" xfId="1381"/>
    <cellStyle name="Hyperlink" xfId="1382"/>
    <cellStyle name="Îáű÷íűé__FES" xfId="1383"/>
    <cellStyle name="Îáû÷íûé_cogs" xfId="1384"/>
    <cellStyle name="Îňęđűâŕâřŕ˙ń˙ ăčďĺđńńűëęŕ" xfId="1385"/>
    <cellStyle name="Info" xfId="1386"/>
    <cellStyle name="Info 2" xfId="2631"/>
    <cellStyle name="Info 3" xfId="2608"/>
    <cellStyle name="Input" xfId="1387"/>
    <cellStyle name="Input [yellow]" xfId="2469"/>
    <cellStyle name="Input 2" xfId="2632"/>
    <cellStyle name="Input 3" xfId="2607"/>
    <cellStyle name="Input 4" xfId="2905"/>
    <cellStyle name="InputCurrency" xfId="1388"/>
    <cellStyle name="InputCurrency2" xfId="1389"/>
    <cellStyle name="InputMultiple1" xfId="1390"/>
    <cellStyle name="InputPercent1" xfId="1391"/>
    <cellStyle name="Inputs" xfId="1392"/>
    <cellStyle name="Inputs (const)" xfId="1393"/>
    <cellStyle name="Inputs (const) 2" xfId="1394"/>
    <cellStyle name="Inputs (const)_46EP.2011(v2.0)" xfId="1395"/>
    <cellStyle name="Inputs 2" xfId="1396"/>
    <cellStyle name="Inputs 3" xfId="1397"/>
    <cellStyle name="Inputs Co" xfId="1398"/>
    <cellStyle name="Inputs_46EE.2011(v1.0)" xfId="1399"/>
    <cellStyle name="Link Currency (0)" xfId="2470"/>
    <cellStyle name="Link Currency (2)" xfId="2471"/>
    <cellStyle name="Link Units (0)" xfId="2472"/>
    <cellStyle name="Link Units (1)" xfId="2473"/>
    <cellStyle name="Link Units (2)" xfId="2474"/>
    <cellStyle name="Linked Cell" xfId="1400"/>
    <cellStyle name="Millares [0]_RESULTS" xfId="1401"/>
    <cellStyle name="Millares_RESULTS" xfId="1402"/>
    <cellStyle name="Milliers [0]_laroux" xfId="2475"/>
    <cellStyle name="Milliers_laroux" xfId="2476"/>
    <cellStyle name="mnb" xfId="1403"/>
    <cellStyle name="mnb 2" xfId="2633"/>
    <cellStyle name="mnb 3" xfId="2600"/>
    <cellStyle name="Moneda [0]_RESULTS" xfId="1404"/>
    <cellStyle name="Moneda_RESULTS" xfId="1405"/>
    <cellStyle name="Monétaire [0]_RESULTS" xfId="1406"/>
    <cellStyle name="Monétaire_RESULTS" xfId="1407"/>
    <cellStyle name="Multiple" xfId="1408"/>
    <cellStyle name="Multiple1" xfId="1409"/>
    <cellStyle name="MultipleBelow" xfId="1410"/>
    <cellStyle name="namber" xfId="1411"/>
    <cellStyle name="Neutral" xfId="1412"/>
    <cellStyle name="Norma11l" xfId="1413"/>
    <cellStyle name="normal" xfId="1414"/>
    <cellStyle name="Normal - Style1" xfId="1415"/>
    <cellStyle name="Normal - Style1 2" xfId="2477"/>
    <cellStyle name="normal 10" xfId="1416"/>
    <cellStyle name="normal 11" xfId="1417"/>
    <cellStyle name="normal 12" xfId="1418"/>
    <cellStyle name="normal 13" xfId="1419"/>
    <cellStyle name="normal 14" xfId="1420"/>
    <cellStyle name="normal 15" xfId="1421"/>
    <cellStyle name="normal 16" xfId="1422"/>
    <cellStyle name="normal 17" xfId="1423"/>
    <cellStyle name="normal 18" xfId="1424"/>
    <cellStyle name="normal 19" xfId="1425"/>
    <cellStyle name="Normal 2" xfId="1426"/>
    <cellStyle name="Normal 2 2" xfId="1427"/>
    <cellStyle name="Normal 2 3" xfId="1428"/>
    <cellStyle name="Normal 2 4" xfId="1429"/>
    <cellStyle name="Normal 2_Общехоз." xfId="1430"/>
    <cellStyle name="normal 20" xfId="1431"/>
    <cellStyle name="normal 21" xfId="1432"/>
    <cellStyle name="normal 22" xfId="1433"/>
    <cellStyle name="normal 23" xfId="1434"/>
    <cellStyle name="normal 24" xfId="1435"/>
    <cellStyle name="normal 25" xfId="1436"/>
    <cellStyle name="normal 26" xfId="1437"/>
    <cellStyle name="normal 3" xfId="1438"/>
    <cellStyle name="normal 4" xfId="1439"/>
    <cellStyle name="normal 5" xfId="1440"/>
    <cellStyle name="normal 6" xfId="1441"/>
    <cellStyle name="normal 7" xfId="1442"/>
    <cellStyle name="normal 8" xfId="1443"/>
    <cellStyle name="normal 9" xfId="1444"/>
    <cellStyle name="Normal." xfId="1445"/>
    <cellStyle name="Normal_# 41-Market &amp;Trends" xfId="2478"/>
    <cellStyle name="Normal1" xfId="1446"/>
    <cellStyle name="Normal2" xfId="1447"/>
    <cellStyle name="NormalGB" xfId="1448"/>
    <cellStyle name="Normalny_24. 02. 97." xfId="1449"/>
    <cellStyle name="normбlnм_laroux" xfId="1450"/>
    <cellStyle name="Note" xfId="1451"/>
    <cellStyle name="Note 2" xfId="2634"/>
    <cellStyle name="Note 3" xfId="2906"/>
    <cellStyle name="number" xfId="1452"/>
    <cellStyle name="Ôčíŕíńîâűé [0]_(ňŕá 3č)" xfId="1453"/>
    <cellStyle name="Ôčíŕíńîâűé_(ňŕá 3č)" xfId="1454"/>
    <cellStyle name="Option" xfId="1455"/>
    <cellStyle name="Òûñÿ÷è [0]_cogs" xfId="1456"/>
    <cellStyle name="Òûñÿ÷è_cogs" xfId="1457"/>
    <cellStyle name="Output" xfId="1458"/>
    <cellStyle name="Output 2" xfId="2635"/>
    <cellStyle name="Output 3" xfId="2907"/>
    <cellStyle name="Page Number" xfId="1459"/>
    <cellStyle name="pb_page_heading_LS" xfId="1460"/>
    <cellStyle name="Percent [0]" xfId="2479"/>
    <cellStyle name="Percent [00]" xfId="2480"/>
    <cellStyle name="Percent [2]" xfId="2481"/>
    <cellStyle name="Percent_#6 Temps &amp; Contractors" xfId="2482"/>
    <cellStyle name="Percent1" xfId="1461"/>
    <cellStyle name="Piug" xfId="1462"/>
    <cellStyle name="Plug" xfId="1463"/>
    <cellStyle name="PrePop Currency (0)" xfId="2483"/>
    <cellStyle name="PrePop Currency (2)" xfId="2484"/>
    <cellStyle name="PrePop Units (0)" xfId="2485"/>
    <cellStyle name="PrePop Units (1)" xfId="2486"/>
    <cellStyle name="PrePop Units (2)" xfId="2487"/>
    <cellStyle name="Price_Body" xfId="1464"/>
    <cellStyle name="prochrek" xfId="1465"/>
    <cellStyle name="Protected" xfId="1466"/>
    <cellStyle name="Protected 2" xfId="2636"/>
    <cellStyle name="Protected 3" xfId="2597"/>
    <cellStyle name="Salomon Logo" xfId="1467"/>
    <cellStyle name="SAPBEXaggData" xfId="1468"/>
    <cellStyle name="SAPBEXaggData 2" xfId="2637"/>
    <cellStyle name="SAPBEXaggData 3" xfId="2908"/>
    <cellStyle name="SAPBEXaggDataEmph" xfId="1469"/>
    <cellStyle name="SAPBEXaggDataEmph 2" xfId="2638"/>
    <cellStyle name="SAPBEXaggDataEmph 3" xfId="2909"/>
    <cellStyle name="SAPBEXaggItem" xfId="1470"/>
    <cellStyle name="SAPBEXaggItem 2" xfId="2639"/>
    <cellStyle name="SAPBEXaggItem 3" xfId="2910"/>
    <cellStyle name="SAPBEXaggItemX" xfId="1471"/>
    <cellStyle name="SAPBEXaggItemX 2" xfId="2640"/>
    <cellStyle name="SAPBEXaggItemX 3" xfId="2911"/>
    <cellStyle name="SAPBEXchaText" xfId="1472"/>
    <cellStyle name="SAPBEXchaText 2" xfId="2641"/>
    <cellStyle name="SAPBEXchaText 3" xfId="2912"/>
    <cellStyle name="SAPBEXexcBad7" xfId="1473"/>
    <cellStyle name="SAPBEXexcBad7 2" xfId="2642"/>
    <cellStyle name="SAPBEXexcBad7 3" xfId="2913"/>
    <cellStyle name="SAPBEXexcBad8" xfId="1474"/>
    <cellStyle name="SAPBEXexcBad8 2" xfId="2643"/>
    <cellStyle name="SAPBEXexcBad8 3" xfId="2914"/>
    <cellStyle name="SAPBEXexcBad9" xfId="1475"/>
    <cellStyle name="SAPBEXexcBad9 2" xfId="2644"/>
    <cellStyle name="SAPBEXexcBad9 3" xfId="2915"/>
    <cellStyle name="SAPBEXexcCritical4" xfId="1476"/>
    <cellStyle name="SAPBEXexcCritical4 2" xfId="2645"/>
    <cellStyle name="SAPBEXexcCritical4 3" xfId="2916"/>
    <cellStyle name="SAPBEXexcCritical5" xfId="1477"/>
    <cellStyle name="SAPBEXexcCritical5 2" xfId="2646"/>
    <cellStyle name="SAPBEXexcCritical5 3" xfId="2917"/>
    <cellStyle name="SAPBEXexcCritical6" xfId="1478"/>
    <cellStyle name="SAPBEXexcCritical6 2" xfId="2647"/>
    <cellStyle name="SAPBEXexcCritical6 3" xfId="2918"/>
    <cellStyle name="SAPBEXexcGood1" xfId="1479"/>
    <cellStyle name="SAPBEXexcGood1 2" xfId="2648"/>
    <cellStyle name="SAPBEXexcGood1 3" xfId="2919"/>
    <cellStyle name="SAPBEXexcGood2" xfId="1480"/>
    <cellStyle name="SAPBEXexcGood2 2" xfId="2649"/>
    <cellStyle name="SAPBEXexcGood2 3" xfId="2920"/>
    <cellStyle name="SAPBEXexcGood3" xfId="1481"/>
    <cellStyle name="SAPBEXexcGood3 2" xfId="2650"/>
    <cellStyle name="SAPBEXexcGood3 3" xfId="2921"/>
    <cellStyle name="SAPBEXfilterDrill" xfId="1482"/>
    <cellStyle name="SAPBEXfilterDrill 2" xfId="2651"/>
    <cellStyle name="SAPBEXfilterDrill 3" xfId="2922"/>
    <cellStyle name="SAPBEXfilterItem" xfId="1483"/>
    <cellStyle name="SAPBEXfilterItem 2" xfId="2652"/>
    <cellStyle name="SAPBEXfilterItem 3" xfId="2923"/>
    <cellStyle name="SAPBEXfilterText" xfId="1484"/>
    <cellStyle name="SAPBEXformats" xfId="1485"/>
    <cellStyle name="SAPBEXformats 2" xfId="2653"/>
    <cellStyle name="SAPBEXformats 3" xfId="2924"/>
    <cellStyle name="SAPBEXheaderItem" xfId="1486"/>
    <cellStyle name="SAPBEXheaderItem 2" xfId="2655"/>
    <cellStyle name="SAPBEXheaderItem 2 2" xfId="2926"/>
    <cellStyle name="SAPBEXheaderItem 3" xfId="2654"/>
    <cellStyle name="SAPBEXheaderItem 4" xfId="2925"/>
    <cellStyle name="SAPBEXheaderItem_Таблицы по теплоносителю" xfId="2656"/>
    <cellStyle name="SAPBEXheaderText" xfId="1487"/>
    <cellStyle name="SAPBEXheaderText 2" xfId="2658"/>
    <cellStyle name="SAPBEXheaderText 2 2" xfId="2928"/>
    <cellStyle name="SAPBEXheaderText 3" xfId="2657"/>
    <cellStyle name="SAPBEXheaderText 4" xfId="2927"/>
    <cellStyle name="SAPBEXheaderText_Таблицы по теплоносителю" xfId="2659"/>
    <cellStyle name="SAPBEXHLevel0" xfId="1488"/>
    <cellStyle name="SAPBEXHLevel0 2" xfId="2660"/>
    <cellStyle name="SAPBEXHLevel0 3" xfId="2929"/>
    <cellStyle name="SAPBEXHLevel0X" xfId="1489"/>
    <cellStyle name="SAPBEXHLevel0X 2" xfId="2661"/>
    <cellStyle name="SAPBEXHLevel0X 3" xfId="2930"/>
    <cellStyle name="SAPBEXHLevel1" xfId="1490"/>
    <cellStyle name="SAPBEXHLevel1 2" xfId="2662"/>
    <cellStyle name="SAPBEXHLevel1 3" xfId="2931"/>
    <cellStyle name="SAPBEXHLevel1X" xfId="1491"/>
    <cellStyle name="SAPBEXHLevel1X 2" xfId="2663"/>
    <cellStyle name="SAPBEXHLevel1X 3" xfId="2932"/>
    <cellStyle name="SAPBEXHLevel2" xfId="1492"/>
    <cellStyle name="SAPBEXHLevel2 2" xfId="2664"/>
    <cellStyle name="SAPBEXHLevel2 3" xfId="2933"/>
    <cellStyle name="SAPBEXHLevel2X" xfId="1493"/>
    <cellStyle name="SAPBEXHLevel2X 2" xfId="2665"/>
    <cellStyle name="SAPBEXHLevel2X 3" xfId="2934"/>
    <cellStyle name="SAPBEXHLevel3" xfId="1494"/>
    <cellStyle name="SAPBEXHLevel3 2" xfId="2666"/>
    <cellStyle name="SAPBEXHLevel3 3" xfId="2935"/>
    <cellStyle name="SAPBEXHLevel3X" xfId="1495"/>
    <cellStyle name="SAPBEXHLevel3X 2" xfId="2667"/>
    <cellStyle name="SAPBEXHLevel3X 3" xfId="2936"/>
    <cellStyle name="SAPBEXinputData" xfId="1496"/>
    <cellStyle name="SAPBEXinputData 2" xfId="1497"/>
    <cellStyle name="SAPBEXinputData 3" xfId="1498"/>
    <cellStyle name="SAPBEXinputData 4" xfId="1499"/>
    <cellStyle name="SAPBEXresData" xfId="1500"/>
    <cellStyle name="SAPBEXresData 2" xfId="2668"/>
    <cellStyle name="SAPBEXresData 3" xfId="2937"/>
    <cellStyle name="SAPBEXresDataEmph" xfId="1501"/>
    <cellStyle name="SAPBEXresDataEmph 2" xfId="2669"/>
    <cellStyle name="SAPBEXresDataEmph 3" xfId="2938"/>
    <cellStyle name="SAPBEXresItem" xfId="1502"/>
    <cellStyle name="SAPBEXresItem 2" xfId="2670"/>
    <cellStyle name="SAPBEXresItem 3" xfId="2939"/>
    <cellStyle name="SAPBEXresItemX" xfId="1503"/>
    <cellStyle name="SAPBEXresItemX 2" xfId="2671"/>
    <cellStyle name="SAPBEXresItemX 3" xfId="2940"/>
    <cellStyle name="SAPBEXstdData" xfId="1504"/>
    <cellStyle name="SAPBEXstdData 2" xfId="2672"/>
    <cellStyle name="SAPBEXstdData 3" xfId="2941"/>
    <cellStyle name="SAPBEXstdDataEmph" xfId="1505"/>
    <cellStyle name="SAPBEXstdDataEmph 2" xfId="2673"/>
    <cellStyle name="SAPBEXstdDataEmph 3" xfId="2942"/>
    <cellStyle name="SAPBEXstdItem" xfId="1506"/>
    <cellStyle name="SAPBEXstdItem 2" xfId="2674"/>
    <cellStyle name="SAPBEXstdItem 3" xfId="2943"/>
    <cellStyle name="SAPBEXstdItemX" xfId="1507"/>
    <cellStyle name="SAPBEXstdItemX 2" xfId="2675"/>
    <cellStyle name="SAPBEXstdItemX 3" xfId="2944"/>
    <cellStyle name="SAPBEXtitle" xfId="1508"/>
    <cellStyle name="SAPBEXundefined" xfId="1509"/>
    <cellStyle name="SAPBEXundefined 2" xfId="2676"/>
    <cellStyle name="SAPBEXundefined 3" xfId="2945"/>
    <cellStyle name="st1" xfId="1510"/>
    <cellStyle name="Standard_NEGS" xfId="1511"/>
    <cellStyle name="Style 1" xfId="1512"/>
    <cellStyle name="Table Head" xfId="1513"/>
    <cellStyle name="Table Head Aligned" xfId="1514"/>
    <cellStyle name="Table Head Blue" xfId="1515"/>
    <cellStyle name="Table Head Green" xfId="1516"/>
    <cellStyle name="Table Head_Val_Sum_Graph" xfId="1517"/>
    <cellStyle name="Table Heading" xfId="1518"/>
    <cellStyle name="Table Heading 2" xfId="1519"/>
    <cellStyle name="Table Heading_46EP.2011(v2.0)" xfId="1520"/>
    <cellStyle name="Table Text" xfId="1521"/>
    <cellStyle name="Table Title" xfId="1522"/>
    <cellStyle name="Table Units" xfId="1523"/>
    <cellStyle name="Table_Header" xfId="1524"/>
    <cellStyle name="Text" xfId="1525"/>
    <cellStyle name="Text 1" xfId="1526"/>
    <cellStyle name="Text Head" xfId="1527"/>
    <cellStyle name="Text Head 1" xfId="1528"/>
    <cellStyle name="Text Indent A" xfId="2488"/>
    <cellStyle name="Text Indent B" xfId="2489"/>
    <cellStyle name="Text Indent C" xfId="2490"/>
    <cellStyle name="Title" xfId="1529"/>
    <cellStyle name="Total" xfId="1530"/>
    <cellStyle name="Total 2" xfId="1531"/>
    <cellStyle name="Total 3" xfId="2491"/>
    <cellStyle name="TotalCurrency" xfId="1532"/>
    <cellStyle name="Underline_Single" xfId="1533"/>
    <cellStyle name="Unit" xfId="1534"/>
    <cellStyle name="Wahrung [0]_RESULTS" xfId="2492"/>
    <cellStyle name="Wahrung_RESULTS" xfId="2493"/>
    <cellStyle name="Warning Text" xfId="1535"/>
    <cellStyle name="Warning Text 2" xfId="2677"/>
    <cellStyle name="Warning Text_Таблицы по теплоносителю" xfId="2678"/>
    <cellStyle name="year" xfId="1536"/>
    <cellStyle name="Акцент1 10" xfId="1538"/>
    <cellStyle name="Акцент1 11" xfId="1537"/>
    <cellStyle name="Акцент1 2" xfId="1539"/>
    <cellStyle name="Акцент1 2 2" xfId="1540"/>
    <cellStyle name="Акцент1 3" xfId="1541"/>
    <cellStyle name="Акцент1 3 2" xfId="1542"/>
    <cellStyle name="Акцент1 4" xfId="1543"/>
    <cellStyle name="Акцент1 4 2" xfId="1544"/>
    <cellStyle name="Акцент1 5" xfId="1545"/>
    <cellStyle name="Акцент1 5 2" xfId="1546"/>
    <cellStyle name="Акцент1 6" xfId="1547"/>
    <cellStyle name="Акцент1 6 2" xfId="1548"/>
    <cellStyle name="Акцент1 7" xfId="1549"/>
    <cellStyle name="Акцент1 7 2" xfId="1550"/>
    <cellStyle name="Акцент1 8" xfId="1551"/>
    <cellStyle name="Акцент1 8 2" xfId="1552"/>
    <cellStyle name="Акцент1 9" xfId="1553"/>
    <cellStyle name="Акцент1 9 2" xfId="1554"/>
    <cellStyle name="Акцент2 10" xfId="1556"/>
    <cellStyle name="Акцент2 11" xfId="1555"/>
    <cellStyle name="Акцент2 2" xfId="1557"/>
    <cellStyle name="Акцент2 2 2" xfId="1558"/>
    <cellStyle name="Акцент2 3" xfId="1559"/>
    <cellStyle name="Акцент2 3 2" xfId="1560"/>
    <cellStyle name="Акцент2 4" xfId="1561"/>
    <cellStyle name="Акцент2 4 2" xfId="1562"/>
    <cellStyle name="Акцент2 5" xfId="1563"/>
    <cellStyle name="Акцент2 5 2" xfId="1564"/>
    <cellStyle name="Акцент2 6" xfId="1565"/>
    <cellStyle name="Акцент2 6 2" xfId="1566"/>
    <cellStyle name="Акцент2 7" xfId="1567"/>
    <cellStyle name="Акцент2 7 2" xfId="1568"/>
    <cellStyle name="Акцент2 8" xfId="1569"/>
    <cellStyle name="Акцент2 8 2" xfId="1570"/>
    <cellStyle name="Акцент2 9" xfId="1571"/>
    <cellStyle name="Акцент2 9 2" xfId="1572"/>
    <cellStyle name="Акцент3 10" xfId="1574"/>
    <cellStyle name="Акцент3 11" xfId="1573"/>
    <cellStyle name="Акцент3 2" xfId="1575"/>
    <cellStyle name="Акцент3 2 2" xfId="1576"/>
    <cellStyle name="Акцент3 3" xfId="1577"/>
    <cellStyle name="Акцент3 3 2" xfId="1578"/>
    <cellStyle name="Акцент3 4" xfId="1579"/>
    <cellStyle name="Акцент3 4 2" xfId="1580"/>
    <cellStyle name="Акцент3 5" xfId="1581"/>
    <cellStyle name="Акцент3 5 2" xfId="1582"/>
    <cellStyle name="Акцент3 6" xfId="1583"/>
    <cellStyle name="Акцент3 6 2" xfId="1584"/>
    <cellStyle name="Акцент3 7" xfId="1585"/>
    <cellStyle name="Акцент3 7 2" xfId="1586"/>
    <cellStyle name="Акцент3 8" xfId="1587"/>
    <cellStyle name="Акцент3 8 2" xfId="1588"/>
    <cellStyle name="Акцент3 9" xfId="1589"/>
    <cellStyle name="Акцент3 9 2" xfId="1590"/>
    <cellStyle name="Акцент4 10" xfId="1592"/>
    <cellStyle name="Акцент4 11" xfId="1591"/>
    <cellStyle name="Акцент4 2" xfId="1593"/>
    <cellStyle name="Акцент4 2 2" xfId="1594"/>
    <cellStyle name="Акцент4 3" xfId="1595"/>
    <cellStyle name="Акцент4 3 2" xfId="1596"/>
    <cellStyle name="Акцент4 4" xfId="1597"/>
    <cellStyle name="Акцент4 4 2" xfId="1598"/>
    <cellStyle name="Акцент4 5" xfId="1599"/>
    <cellStyle name="Акцент4 5 2" xfId="1600"/>
    <cellStyle name="Акцент4 6" xfId="1601"/>
    <cellStyle name="Акцент4 6 2" xfId="1602"/>
    <cellStyle name="Акцент4 7" xfId="1603"/>
    <cellStyle name="Акцент4 7 2" xfId="1604"/>
    <cellStyle name="Акцент4 8" xfId="1605"/>
    <cellStyle name="Акцент4 8 2" xfId="1606"/>
    <cellStyle name="Акцент4 9" xfId="1607"/>
    <cellStyle name="Акцент4 9 2" xfId="1608"/>
    <cellStyle name="Акцент5 10" xfId="1610"/>
    <cellStyle name="Акцент5 11" xfId="1609"/>
    <cellStyle name="Акцент5 2" xfId="1611"/>
    <cellStyle name="Акцент5 2 2" xfId="1612"/>
    <cellStyle name="Акцент5 3" xfId="1613"/>
    <cellStyle name="Акцент5 3 2" xfId="1614"/>
    <cellStyle name="Акцент5 4" xfId="1615"/>
    <cellStyle name="Акцент5 4 2" xfId="1616"/>
    <cellStyle name="Акцент5 5" xfId="1617"/>
    <cellStyle name="Акцент5 5 2" xfId="1618"/>
    <cellStyle name="Акцент5 6" xfId="1619"/>
    <cellStyle name="Акцент5 6 2" xfId="1620"/>
    <cellStyle name="Акцент5 7" xfId="1621"/>
    <cellStyle name="Акцент5 7 2" xfId="1622"/>
    <cellStyle name="Акцент5 8" xfId="1623"/>
    <cellStyle name="Акцент5 8 2" xfId="1624"/>
    <cellStyle name="Акцент5 9" xfId="1625"/>
    <cellStyle name="Акцент5 9 2" xfId="1626"/>
    <cellStyle name="Акцент6 10" xfId="1628"/>
    <cellStyle name="Акцент6 11" xfId="1627"/>
    <cellStyle name="Акцент6 2" xfId="1629"/>
    <cellStyle name="Акцент6 2 2" xfId="1630"/>
    <cellStyle name="Акцент6 3" xfId="1631"/>
    <cellStyle name="Акцент6 3 2" xfId="1632"/>
    <cellStyle name="Акцент6 4" xfId="1633"/>
    <cellStyle name="Акцент6 4 2" xfId="1634"/>
    <cellStyle name="Акцент6 5" xfId="1635"/>
    <cellStyle name="Акцент6 5 2" xfId="1636"/>
    <cellStyle name="Акцент6 6" xfId="1637"/>
    <cellStyle name="Акцент6 6 2" xfId="1638"/>
    <cellStyle name="Акцент6 7" xfId="1639"/>
    <cellStyle name="Акцент6 7 2" xfId="1640"/>
    <cellStyle name="Акцент6 8" xfId="1641"/>
    <cellStyle name="Акцент6 8 2" xfId="1642"/>
    <cellStyle name="Акцент6 9" xfId="1643"/>
    <cellStyle name="Акцент6 9 2" xfId="1644"/>
    <cellStyle name="Беззащитный" xfId="1645"/>
    <cellStyle name="Ввод  10" xfId="1647"/>
    <cellStyle name="Ввод  11" xfId="1646"/>
    <cellStyle name="Ввод  2" xfId="1648"/>
    <cellStyle name="Ввод  2 2" xfId="1649"/>
    <cellStyle name="Ввод  2 2 2" xfId="2680"/>
    <cellStyle name="Ввод  2 2 3" xfId="2947"/>
    <cellStyle name="Ввод  2 3" xfId="2679"/>
    <cellStyle name="Ввод  2 4" xfId="2946"/>
    <cellStyle name="Ввод  2_46EE.2011(v1.0)" xfId="1650"/>
    <cellStyle name="Ввод  3" xfId="1651"/>
    <cellStyle name="Ввод  3 2" xfId="1652"/>
    <cellStyle name="Ввод  3 2 2" xfId="2682"/>
    <cellStyle name="Ввод  3 2 3" xfId="2949"/>
    <cellStyle name="Ввод  3 3" xfId="2681"/>
    <cellStyle name="Ввод  3 4" xfId="2948"/>
    <cellStyle name="Ввод  3_46EE.2011(v1.0)" xfId="1653"/>
    <cellStyle name="Ввод  4" xfId="1654"/>
    <cellStyle name="Ввод  4 2" xfId="1655"/>
    <cellStyle name="Ввод  4 2 2" xfId="2684"/>
    <cellStyle name="Ввод  4 2 3" xfId="2951"/>
    <cellStyle name="Ввод  4 3" xfId="2683"/>
    <cellStyle name="Ввод  4 4" xfId="2950"/>
    <cellStyle name="Ввод  4_46EE.2011(v1.0)" xfId="1656"/>
    <cellStyle name="Ввод  5" xfId="1657"/>
    <cellStyle name="Ввод  5 2" xfId="1658"/>
    <cellStyle name="Ввод  5 2 2" xfId="2686"/>
    <cellStyle name="Ввод  5 2 3" xfId="2953"/>
    <cellStyle name="Ввод  5 3" xfId="2685"/>
    <cellStyle name="Ввод  5 4" xfId="2952"/>
    <cellStyle name="Ввод  5_46EE.2011(v1.0)" xfId="1659"/>
    <cellStyle name="Ввод  6" xfId="1660"/>
    <cellStyle name="Ввод  6 2" xfId="1661"/>
    <cellStyle name="Ввод  6 2 2" xfId="2688"/>
    <cellStyle name="Ввод  6 2 3" xfId="2955"/>
    <cellStyle name="Ввод  6 3" xfId="2687"/>
    <cellStyle name="Ввод  6 4" xfId="2954"/>
    <cellStyle name="Ввод  6_46EE.2011(v1.0)" xfId="1662"/>
    <cellStyle name="Ввод  7" xfId="1663"/>
    <cellStyle name="Ввод  7 2" xfId="1664"/>
    <cellStyle name="Ввод  7 2 2" xfId="2690"/>
    <cellStyle name="Ввод  7 2 3" xfId="2957"/>
    <cellStyle name="Ввод  7 3" xfId="2689"/>
    <cellStyle name="Ввод  7 4" xfId="2956"/>
    <cellStyle name="Ввод  7_46EE.2011(v1.0)" xfId="1665"/>
    <cellStyle name="Ввод  8" xfId="1666"/>
    <cellStyle name="Ввод  8 2" xfId="1667"/>
    <cellStyle name="Ввод  8 2 2" xfId="2692"/>
    <cellStyle name="Ввод  8 2 3" xfId="2959"/>
    <cellStyle name="Ввод  8 3" xfId="2691"/>
    <cellStyle name="Ввод  8 4" xfId="2958"/>
    <cellStyle name="Ввод  8_46EE.2011(v1.0)" xfId="1668"/>
    <cellStyle name="Ввод  9" xfId="1669"/>
    <cellStyle name="Ввод  9 2" xfId="1670"/>
    <cellStyle name="Ввод  9 2 2" xfId="2694"/>
    <cellStyle name="Ввод  9 2 3" xfId="2961"/>
    <cellStyle name="Ввод  9 3" xfId="2693"/>
    <cellStyle name="Ввод  9 4" xfId="2960"/>
    <cellStyle name="Ввод  9_46EE.2011(v1.0)" xfId="1671"/>
    <cellStyle name="Верт. заголовок" xfId="1672"/>
    <cellStyle name="Вес_продукта" xfId="1673"/>
    <cellStyle name="Вывод 10" xfId="1675"/>
    <cellStyle name="Вывод 11" xfId="1674"/>
    <cellStyle name="Вывод 2" xfId="1676"/>
    <cellStyle name="Вывод 2 2" xfId="1677"/>
    <cellStyle name="Вывод 2 2 2" xfId="2696"/>
    <cellStyle name="Вывод 2 2 3" xfId="2963"/>
    <cellStyle name="Вывод 2 3" xfId="2695"/>
    <cellStyle name="Вывод 2 4" xfId="2962"/>
    <cellStyle name="Вывод 2_46EE.2011(v1.0)" xfId="1678"/>
    <cellStyle name="Вывод 3" xfId="1679"/>
    <cellStyle name="Вывод 3 2" xfId="1680"/>
    <cellStyle name="Вывод 3 2 2" xfId="2698"/>
    <cellStyle name="Вывод 3 2 3" xfId="2965"/>
    <cellStyle name="Вывод 3 3" xfId="2697"/>
    <cellStyle name="Вывод 3 4" xfId="2964"/>
    <cellStyle name="Вывод 3_46EE.2011(v1.0)" xfId="1681"/>
    <cellStyle name="Вывод 4" xfId="1682"/>
    <cellStyle name="Вывод 4 2" xfId="1683"/>
    <cellStyle name="Вывод 4 2 2" xfId="2700"/>
    <cellStyle name="Вывод 4 2 3" xfId="2967"/>
    <cellStyle name="Вывод 4 3" xfId="2699"/>
    <cellStyle name="Вывод 4 4" xfId="2966"/>
    <cellStyle name="Вывод 4_46EE.2011(v1.0)" xfId="1684"/>
    <cellStyle name="Вывод 5" xfId="1685"/>
    <cellStyle name="Вывод 5 2" xfId="1686"/>
    <cellStyle name="Вывод 5 2 2" xfId="2702"/>
    <cellStyle name="Вывод 5 2 3" xfId="2969"/>
    <cellStyle name="Вывод 5 3" xfId="2701"/>
    <cellStyle name="Вывод 5 4" xfId="2968"/>
    <cellStyle name="Вывод 5_46EE.2011(v1.0)" xfId="1687"/>
    <cellStyle name="Вывод 6" xfId="1688"/>
    <cellStyle name="Вывод 6 2" xfId="1689"/>
    <cellStyle name="Вывод 6 2 2" xfId="2704"/>
    <cellStyle name="Вывод 6 2 3" xfId="2971"/>
    <cellStyle name="Вывод 6 3" xfId="2703"/>
    <cellStyle name="Вывод 6 4" xfId="2970"/>
    <cellStyle name="Вывод 6_46EE.2011(v1.0)" xfId="1690"/>
    <cellStyle name="Вывод 7" xfId="1691"/>
    <cellStyle name="Вывод 7 2" xfId="1692"/>
    <cellStyle name="Вывод 7 2 2" xfId="2706"/>
    <cellStyle name="Вывод 7 2 3" xfId="2973"/>
    <cellStyle name="Вывод 7 3" xfId="2705"/>
    <cellStyle name="Вывод 7 4" xfId="2972"/>
    <cellStyle name="Вывод 7_46EE.2011(v1.0)" xfId="1693"/>
    <cellStyle name="Вывод 8" xfId="1694"/>
    <cellStyle name="Вывод 8 2" xfId="1695"/>
    <cellStyle name="Вывод 8 2 2" xfId="2708"/>
    <cellStyle name="Вывод 8 2 3" xfId="2975"/>
    <cellStyle name="Вывод 8 3" xfId="2707"/>
    <cellStyle name="Вывод 8 4" xfId="2974"/>
    <cellStyle name="Вывод 8_46EE.2011(v1.0)" xfId="1696"/>
    <cellStyle name="Вывод 9" xfId="1697"/>
    <cellStyle name="Вывод 9 2" xfId="1698"/>
    <cellStyle name="Вывод 9 2 2" xfId="2710"/>
    <cellStyle name="Вывод 9 2 3" xfId="2977"/>
    <cellStyle name="Вывод 9 3" xfId="2709"/>
    <cellStyle name="Вывод 9 4" xfId="2976"/>
    <cellStyle name="Вывод 9_46EE.2011(v1.0)" xfId="1699"/>
    <cellStyle name="Вычисление 10" xfId="1701"/>
    <cellStyle name="Вычисление 11" xfId="1700"/>
    <cellStyle name="Вычисление 2" xfId="1702"/>
    <cellStyle name="Вычисление 2 2" xfId="1703"/>
    <cellStyle name="Вычисление 2 2 2" xfId="2712"/>
    <cellStyle name="Вычисление 2 2 3" xfId="2979"/>
    <cellStyle name="Вычисление 2 3" xfId="2711"/>
    <cellStyle name="Вычисление 2 4" xfId="2978"/>
    <cellStyle name="Вычисление 2_46EE.2011(v1.0)" xfId="1704"/>
    <cellStyle name="Вычисление 3" xfId="1705"/>
    <cellStyle name="Вычисление 3 2" xfId="1706"/>
    <cellStyle name="Вычисление 3 2 2" xfId="2714"/>
    <cellStyle name="Вычисление 3 2 3" xfId="2981"/>
    <cellStyle name="Вычисление 3 3" xfId="2713"/>
    <cellStyle name="Вычисление 3 4" xfId="2980"/>
    <cellStyle name="Вычисление 3_46EE.2011(v1.0)" xfId="1707"/>
    <cellStyle name="Вычисление 4" xfId="1708"/>
    <cellStyle name="Вычисление 4 2" xfId="1709"/>
    <cellStyle name="Вычисление 4 2 2" xfId="2716"/>
    <cellStyle name="Вычисление 4 2 3" xfId="2983"/>
    <cellStyle name="Вычисление 4 3" xfId="2715"/>
    <cellStyle name="Вычисление 4 4" xfId="2982"/>
    <cellStyle name="Вычисление 4_46EE.2011(v1.0)" xfId="1710"/>
    <cellStyle name="Вычисление 5" xfId="1711"/>
    <cellStyle name="Вычисление 5 2" xfId="1712"/>
    <cellStyle name="Вычисление 5 2 2" xfId="2718"/>
    <cellStyle name="Вычисление 5 2 3" xfId="2985"/>
    <cellStyle name="Вычисление 5 3" xfId="2717"/>
    <cellStyle name="Вычисление 5 4" xfId="2984"/>
    <cellStyle name="Вычисление 5_46EE.2011(v1.0)" xfId="1713"/>
    <cellStyle name="Вычисление 6" xfId="1714"/>
    <cellStyle name="Вычисление 6 2" xfId="1715"/>
    <cellStyle name="Вычисление 6 2 2" xfId="2720"/>
    <cellStyle name="Вычисление 6 2 3" xfId="2987"/>
    <cellStyle name="Вычисление 6 3" xfId="2719"/>
    <cellStyle name="Вычисление 6 4" xfId="2986"/>
    <cellStyle name="Вычисление 6_46EE.2011(v1.0)" xfId="1716"/>
    <cellStyle name="Вычисление 7" xfId="1717"/>
    <cellStyle name="Вычисление 7 2" xfId="1718"/>
    <cellStyle name="Вычисление 7 2 2" xfId="2722"/>
    <cellStyle name="Вычисление 7 2 3" xfId="2989"/>
    <cellStyle name="Вычисление 7 3" xfId="2721"/>
    <cellStyle name="Вычисление 7 4" xfId="2988"/>
    <cellStyle name="Вычисление 7_46EE.2011(v1.0)" xfId="1719"/>
    <cellStyle name="Вычисление 8" xfId="1720"/>
    <cellStyle name="Вычисление 8 2" xfId="1721"/>
    <cellStyle name="Вычисление 8 2 2" xfId="2724"/>
    <cellStyle name="Вычисление 8 2 3" xfId="2991"/>
    <cellStyle name="Вычисление 8 3" xfId="2723"/>
    <cellStyle name="Вычисление 8 4" xfId="2990"/>
    <cellStyle name="Вычисление 8_46EE.2011(v1.0)" xfId="1722"/>
    <cellStyle name="Вычисление 9" xfId="1723"/>
    <cellStyle name="Вычисление 9 2" xfId="1724"/>
    <cellStyle name="Вычисление 9 2 2" xfId="2726"/>
    <cellStyle name="Вычисление 9 2 3" xfId="2993"/>
    <cellStyle name="Вычисление 9 3" xfId="2725"/>
    <cellStyle name="Вычисление 9 4" xfId="2992"/>
    <cellStyle name="Вычисление 9_46EE.2011(v1.0)" xfId="1725"/>
    <cellStyle name="Гиперссылка 2" xfId="1726"/>
    <cellStyle name="Гиперссылка 2 2" xfId="2727"/>
    <cellStyle name="Гиперссылка 3" xfId="1727"/>
    <cellStyle name="Гиперссылка 4" xfId="1728"/>
    <cellStyle name="Гиперссылка 4 2" xfId="1729"/>
    <cellStyle name="Гиперссылка 4 3" xfId="2728"/>
    <cellStyle name="Гиперссылка 5" xfId="1730"/>
    <cellStyle name="Группа" xfId="1731"/>
    <cellStyle name="Группа 0" xfId="1732"/>
    <cellStyle name="Группа 0 2" xfId="2730"/>
    <cellStyle name="Группа 0 3" xfId="2534"/>
    <cellStyle name="Группа 1" xfId="1733"/>
    <cellStyle name="Группа 1 2" xfId="2731"/>
    <cellStyle name="Группа 1 3" xfId="2533"/>
    <cellStyle name="Группа 10" xfId="2535"/>
    <cellStyle name="Группа 2" xfId="1734"/>
    <cellStyle name="Группа 2 2" xfId="2732"/>
    <cellStyle name="Группа 2 3" xfId="2532"/>
    <cellStyle name="Группа 3" xfId="1735"/>
    <cellStyle name="Группа 3 2" xfId="2733"/>
    <cellStyle name="Группа 3 3" xfId="2529"/>
    <cellStyle name="Группа 4" xfId="1736"/>
    <cellStyle name="Группа 4 2" xfId="2734"/>
    <cellStyle name="Группа 4 3" xfId="2528"/>
    <cellStyle name="Группа 5" xfId="1737"/>
    <cellStyle name="Группа 5 2" xfId="2735"/>
    <cellStyle name="Группа 5 3" xfId="2527"/>
    <cellStyle name="Группа 6" xfId="1738"/>
    <cellStyle name="Группа 6 2" xfId="2736"/>
    <cellStyle name="Группа 6 3" xfId="2526"/>
    <cellStyle name="Группа 7" xfId="1739"/>
    <cellStyle name="Группа 7 2" xfId="2737"/>
    <cellStyle name="Группа 7 3" xfId="2525"/>
    <cellStyle name="Группа 8" xfId="1740"/>
    <cellStyle name="Группа 8 2" xfId="2738"/>
    <cellStyle name="Группа 8 3" xfId="2524"/>
    <cellStyle name="Группа 9" xfId="2729"/>
    <cellStyle name="Группа_4DNS.UPDATE.EXAMPLE" xfId="1741"/>
    <cellStyle name="ДАТА" xfId="1742"/>
    <cellStyle name="ДАТА 2" xfId="1743"/>
    <cellStyle name="ДАТА 3" xfId="1744"/>
    <cellStyle name="ДАТА 4" xfId="1745"/>
    <cellStyle name="ДАТА 5" xfId="1746"/>
    <cellStyle name="ДАТА 6" xfId="1747"/>
    <cellStyle name="ДАТА 7" xfId="1748"/>
    <cellStyle name="ДАТА 8" xfId="1749"/>
    <cellStyle name="ДАТА 9" xfId="1750"/>
    <cellStyle name="ДАТА_1" xfId="1751"/>
    <cellStyle name="Денежный 2" xfId="1752"/>
    <cellStyle name="Денежный 2 2" xfId="1753"/>
    <cellStyle name="Денежный 2 2 2" xfId="2740"/>
    <cellStyle name="Денежный 2 2 3" xfId="2995"/>
    <cellStyle name="Денежный 2 3" xfId="2880"/>
    <cellStyle name="Денежный 2 3 2" xfId="3074"/>
    <cellStyle name="Денежный 2 4" xfId="2739"/>
    <cellStyle name="Денежный 2 5" xfId="2994"/>
    <cellStyle name="Денежный 2_INDEX.STATION.2012(v1.0)_" xfId="1754"/>
    <cellStyle name="Заголовок" xfId="1755"/>
    <cellStyle name="Заголовок 1 10" xfId="1757"/>
    <cellStyle name="Заголовок 1 11" xfId="1756"/>
    <cellStyle name="Заголовок 1 2" xfId="1758"/>
    <cellStyle name="Заголовок 1 2 2" xfId="1759"/>
    <cellStyle name="Заголовок 1 2_46EE.2011(v1.0)" xfId="1760"/>
    <cellStyle name="Заголовок 1 3" xfId="1761"/>
    <cellStyle name="Заголовок 1 3 2" xfId="1762"/>
    <cellStyle name="Заголовок 1 3_46EE.2011(v1.0)" xfId="1763"/>
    <cellStyle name="Заголовок 1 4" xfId="1764"/>
    <cellStyle name="Заголовок 1 4 2" xfId="1765"/>
    <cellStyle name="Заголовок 1 4_46EE.2011(v1.0)" xfId="1766"/>
    <cellStyle name="Заголовок 1 5" xfId="1767"/>
    <cellStyle name="Заголовок 1 5 2" xfId="1768"/>
    <cellStyle name="Заголовок 1 5_46EE.2011(v1.0)" xfId="1769"/>
    <cellStyle name="Заголовок 1 6" xfId="1770"/>
    <cellStyle name="Заголовок 1 6 2" xfId="1771"/>
    <cellStyle name="Заголовок 1 6_46EE.2011(v1.0)" xfId="1772"/>
    <cellStyle name="Заголовок 1 7" xfId="1773"/>
    <cellStyle name="Заголовок 1 7 2" xfId="1774"/>
    <cellStyle name="Заголовок 1 7_46EE.2011(v1.0)" xfId="1775"/>
    <cellStyle name="Заголовок 1 8" xfId="1776"/>
    <cellStyle name="Заголовок 1 8 2" xfId="1777"/>
    <cellStyle name="Заголовок 1 8_46EE.2011(v1.0)" xfId="1778"/>
    <cellStyle name="Заголовок 1 9" xfId="1779"/>
    <cellStyle name="Заголовок 1 9 2" xfId="1780"/>
    <cellStyle name="Заголовок 1 9_46EE.2011(v1.0)" xfId="1781"/>
    <cellStyle name="Заголовок 2 10" xfId="1783"/>
    <cellStyle name="Заголовок 2 11" xfId="1782"/>
    <cellStyle name="Заголовок 2 2" xfId="1784"/>
    <cellStyle name="Заголовок 2 2 2" xfId="1785"/>
    <cellStyle name="Заголовок 2 2_46EE.2011(v1.0)" xfId="1786"/>
    <cellStyle name="Заголовок 2 3" xfId="1787"/>
    <cellStyle name="Заголовок 2 3 2" xfId="1788"/>
    <cellStyle name="Заголовок 2 3_46EE.2011(v1.0)" xfId="1789"/>
    <cellStyle name="Заголовок 2 4" xfId="1790"/>
    <cellStyle name="Заголовок 2 4 2" xfId="1791"/>
    <cellStyle name="Заголовок 2 4_46EE.2011(v1.0)" xfId="1792"/>
    <cellStyle name="Заголовок 2 5" xfId="1793"/>
    <cellStyle name="Заголовок 2 5 2" xfId="1794"/>
    <cellStyle name="Заголовок 2 5_46EE.2011(v1.0)" xfId="1795"/>
    <cellStyle name="Заголовок 2 6" xfId="1796"/>
    <cellStyle name="Заголовок 2 6 2" xfId="1797"/>
    <cellStyle name="Заголовок 2 6_46EE.2011(v1.0)" xfId="1798"/>
    <cellStyle name="Заголовок 2 7" xfId="1799"/>
    <cellStyle name="Заголовок 2 7 2" xfId="1800"/>
    <cellStyle name="Заголовок 2 7_46EE.2011(v1.0)" xfId="1801"/>
    <cellStyle name="Заголовок 2 8" xfId="1802"/>
    <cellStyle name="Заголовок 2 8 2" xfId="1803"/>
    <cellStyle name="Заголовок 2 8_46EE.2011(v1.0)" xfId="1804"/>
    <cellStyle name="Заголовок 2 9" xfId="1805"/>
    <cellStyle name="Заголовок 2 9 2" xfId="1806"/>
    <cellStyle name="Заголовок 2 9_46EE.2011(v1.0)" xfId="1807"/>
    <cellStyle name="Заголовок 3 10" xfId="1809"/>
    <cellStyle name="Заголовок 3 11" xfId="1808"/>
    <cellStyle name="Заголовок 3 2" xfId="1810"/>
    <cellStyle name="Заголовок 3 2 2" xfId="1811"/>
    <cellStyle name="Заголовок 3 2_46EE.2011(v1.0)" xfId="1812"/>
    <cellStyle name="Заголовок 3 3" xfId="1813"/>
    <cellStyle name="Заголовок 3 3 2" xfId="1814"/>
    <cellStyle name="Заголовок 3 3_46EE.2011(v1.0)" xfId="1815"/>
    <cellStyle name="Заголовок 3 4" xfId="1816"/>
    <cellStyle name="Заголовок 3 4 2" xfId="1817"/>
    <cellStyle name="Заголовок 3 4_46EE.2011(v1.0)" xfId="1818"/>
    <cellStyle name="Заголовок 3 5" xfId="1819"/>
    <cellStyle name="Заголовок 3 5 2" xfId="1820"/>
    <cellStyle name="Заголовок 3 5_46EE.2011(v1.0)" xfId="1821"/>
    <cellStyle name="Заголовок 3 6" xfId="1822"/>
    <cellStyle name="Заголовок 3 6 2" xfId="1823"/>
    <cellStyle name="Заголовок 3 6_46EE.2011(v1.0)" xfId="1824"/>
    <cellStyle name="Заголовок 3 7" xfId="1825"/>
    <cellStyle name="Заголовок 3 7 2" xfId="1826"/>
    <cellStyle name="Заголовок 3 7_46EE.2011(v1.0)" xfId="1827"/>
    <cellStyle name="Заголовок 3 8" xfId="1828"/>
    <cellStyle name="Заголовок 3 8 2" xfId="1829"/>
    <cellStyle name="Заголовок 3 8_46EE.2011(v1.0)" xfId="1830"/>
    <cellStyle name="Заголовок 3 9" xfId="1831"/>
    <cellStyle name="Заголовок 3 9 2" xfId="1832"/>
    <cellStyle name="Заголовок 3 9_46EE.2011(v1.0)" xfId="1833"/>
    <cellStyle name="Заголовок 4 10" xfId="1835"/>
    <cellStyle name="Заголовок 4 11" xfId="1834"/>
    <cellStyle name="Заголовок 4 2" xfId="1836"/>
    <cellStyle name="Заголовок 4 2 2" xfId="1837"/>
    <cellStyle name="Заголовок 4 3" xfId="1838"/>
    <cellStyle name="Заголовок 4 3 2" xfId="1839"/>
    <cellStyle name="Заголовок 4 4" xfId="1840"/>
    <cellStyle name="Заголовок 4 4 2" xfId="1841"/>
    <cellStyle name="Заголовок 4 5" xfId="1842"/>
    <cellStyle name="Заголовок 4 5 2" xfId="1843"/>
    <cellStyle name="Заголовок 4 6" xfId="1844"/>
    <cellStyle name="Заголовок 4 6 2" xfId="1845"/>
    <cellStyle name="Заголовок 4 7" xfId="1846"/>
    <cellStyle name="Заголовок 4 7 2" xfId="1847"/>
    <cellStyle name="Заголовок 4 8" xfId="1848"/>
    <cellStyle name="Заголовок 4 8 2" xfId="1849"/>
    <cellStyle name="Заголовок 4 9" xfId="1850"/>
    <cellStyle name="Заголовок 4 9 2" xfId="1851"/>
    <cellStyle name="ЗАГОЛОВОК1" xfId="1852"/>
    <cellStyle name="ЗАГОЛОВОК2" xfId="1853"/>
    <cellStyle name="ЗаголовокСтолбца" xfId="1854"/>
    <cellStyle name="Защитный" xfId="1855"/>
    <cellStyle name="Значение" xfId="1856"/>
    <cellStyle name="Значение 2" xfId="2741"/>
    <cellStyle name="Значение 3" xfId="2883"/>
    <cellStyle name="Зоголовок" xfId="1857"/>
    <cellStyle name="Итог 10" xfId="1859"/>
    <cellStyle name="Итог 11" xfId="1858"/>
    <cellStyle name="Итог 2" xfId="1860"/>
    <cellStyle name="Итог 2 2" xfId="1861"/>
    <cellStyle name="Итог 2 2 2" xfId="2743"/>
    <cellStyle name="Итог 2 2 3" xfId="2997"/>
    <cellStyle name="Итог 2 3" xfId="2742"/>
    <cellStyle name="Итог 2 4" xfId="2996"/>
    <cellStyle name="Итог 2_46EE.2011(v1.0)" xfId="1862"/>
    <cellStyle name="Итог 3" xfId="1863"/>
    <cellStyle name="Итог 3 2" xfId="1864"/>
    <cellStyle name="Итог 3 2 2" xfId="2745"/>
    <cellStyle name="Итог 3 2 3" xfId="2999"/>
    <cellStyle name="Итог 3 3" xfId="2744"/>
    <cellStyle name="Итог 3 4" xfId="2998"/>
    <cellStyle name="Итог 3_46EE.2011(v1.0)" xfId="1865"/>
    <cellStyle name="Итог 4" xfId="1866"/>
    <cellStyle name="Итог 4 2" xfId="1867"/>
    <cellStyle name="Итог 4 2 2" xfId="2747"/>
    <cellStyle name="Итог 4 2 3" xfId="3001"/>
    <cellStyle name="Итог 4 3" xfId="2746"/>
    <cellStyle name="Итог 4 4" xfId="3000"/>
    <cellStyle name="Итог 4_46EE.2011(v1.0)" xfId="1868"/>
    <cellStyle name="Итог 5" xfId="1869"/>
    <cellStyle name="Итог 5 2" xfId="1870"/>
    <cellStyle name="Итог 5 2 2" xfId="2749"/>
    <cellStyle name="Итог 5 2 3" xfId="3003"/>
    <cellStyle name="Итог 5 3" xfId="2748"/>
    <cellStyle name="Итог 5 4" xfId="3002"/>
    <cellStyle name="Итог 5_46EE.2011(v1.0)" xfId="1871"/>
    <cellStyle name="Итог 6" xfId="1872"/>
    <cellStyle name="Итог 6 2" xfId="1873"/>
    <cellStyle name="Итог 6 2 2" xfId="2751"/>
    <cellStyle name="Итог 6 2 3" xfId="3005"/>
    <cellStyle name="Итог 6 3" xfId="2750"/>
    <cellStyle name="Итог 6 4" xfId="3004"/>
    <cellStyle name="Итог 6_46EE.2011(v1.0)" xfId="1874"/>
    <cellStyle name="Итог 7" xfId="1875"/>
    <cellStyle name="Итог 7 2" xfId="1876"/>
    <cellStyle name="Итог 7 2 2" xfId="2753"/>
    <cellStyle name="Итог 7 2 3" xfId="3007"/>
    <cellStyle name="Итог 7 3" xfId="2752"/>
    <cellStyle name="Итог 7 4" xfId="3006"/>
    <cellStyle name="Итог 7_46EE.2011(v1.0)" xfId="1877"/>
    <cellStyle name="Итог 8" xfId="1878"/>
    <cellStyle name="Итог 8 2" xfId="1879"/>
    <cellStyle name="Итог 8 2 2" xfId="2755"/>
    <cellStyle name="Итог 8 2 3" xfId="3009"/>
    <cellStyle name="Итог 8 3" xfId="2754"/>
    <cellStyle name="Итог 8 4" xfId="3008"/>
    <cellStyle name="Итог 8_46EE.2011(v1.0)" xfId="1880"/>
    <cellStyle name="Итог 9" xfId="1881"/>
    <cellStyle name="Итог 9 2" xfId="1882"/>
    <cellStyle name="Итог 9 2 2" xfId="2757"/>
    <cellStyle name="Итог 9 2 3" xfId="3011"/>
    <cellStyle name="Итог 9 3" xfId="2756"/>
    <cellStyle name="Итог 9 4" xfId="3010"/>
    <cellStyle name="Итог 9_46EE.2011(v1.0)" xfId="1883"/>
    <cellStyle name="Итого" xfId="1884"/>
    <cellStyle name="Итого 2" xfId="2758"/>
    <cellStyle name="Итого 3" xfId="2884"/>
    <cellStyle name="ИТОГОВЫЙ" xfId="1885"/>
    <cellStyle name="ИТОГОВЫЙ 2" xfId="1886"/>
    <cellStyle name="ИТОГОВЫЙ 3" xfId="1887"/>
    <cellStyle name="ИТОГОВЫЙ 4" xfId="1888"/>
    <cellStyle name="ИТОГОВЫЙ 5" xfId="1889"/>
    <cellStyle name="ИТОГОВЫЙ 6" xfId="1890"/>
    <cellStyle name="ИТОГОВЫЙ 7" xfId="1891"/>
    <cellStyle name="ИТОГОВЫЙ 8" xfId="1892"/>
    <cellStyle name="ИТОГОВЫЙ 9" xfId="1893"/>
    <cellStyle name="ИТОГОВЫЙ_1" xfId="1894"/>
    <cellStyle name="Контрольная ячейка 10" xfId="1896"/>
    <cellStyle name="Контрольная ячейка 11" xfId="1895"/>
    <cellStyle name="Контрольная ячейка 2" xfId="1897"/>
    <cellStyle name="Контрольная ячейка 2 2" xfId="1898"/>
    <cellStyle name="Контрольная ячейка 2_46EE.2011(v1.0)" xfId="1899"/>
    <cellStyle name="Контрольная ячейка 3" xfId="1900"/>
    <cellStyle name="Контрольная ячейка 3 2" xfId="1901"/>
    <cellStyle name="Контрольная ячейка 3_46EE.2011(v1.0)" xfId="1902"/>
    <cellStyle name="Контрольная ячейка 4" xfId="1903"/>
    <cellStyle name="Контрольная ячейка 4 2" xfId="1904"/>
    <cellStyle name="Контрольная ячейка 4_46EE.2011(v1.0)" xfId="1905"/>
    <cellStyle name="Контрольная ячейка 5" xfId="1906"/>
    <cellStyle name="Контрольная ячейка 5 2" xfId="1907"/>
    <cellStyle name="Контрольная ячейка 5_46EE.2011(v1.0)" xfId="1908"/>
    <cellStyle name="Контрольная ячейка 6" xfId="1909"/>
    <cellStyle name="Контрольная ячейка 6 2" xfId="1910"/>
    <cellStyle name="Контрольная ячейка 6_46EE.2011(v1.0)" xfId="1911"/>
    <cellStyle name="Контрольная ячейка 7" xfId="1912"/>
    <cellStyle name="Контрольная ячейка 7 2" xfId="1913"/>
    <cellStyle name="Контрольная ячейка 7_46EE.2011(v1.0)" xfId="1914"/>
    <cellStyle name="Контрольная ячейка 8" xfId="1915"/>
    <cellStyle name="Контрольная ячейка 8 2" xfId="1916"/>
    <cellStyle name="Контрольная ячейка 8_46EE.2011(v1.0)" xfId="1917"/>
    <cellStyle name="Контрольная ячейка 9" xfId="1918"/>
    <cellStyle name="Контрольная ячейка 9 2" xfId="1919"/>
    <cellStyle name="Контрольная ячейка 9_46EE.2011(v1.0)" xfId="1920"/>
    <cellStyle name="Миша (бланки отчетности)" xfId="1921"/>
    <cellStyle name="Мои наименования показателей" xfId="1922"/>
    <cellStyle name="Мои наименования показателей 10" xfId="1923"/>
    <cellStyle name="Мои наименования показателей 11" xfId="1924"/>
    <cellStyle name="Мои наименования показателей 2" xfId="1925"/>
    <cellStyle name="Мои наименования показателей 2 2" xfId="1926"/>
    <cellStyle name="Мои наименования показателей 2 3" xfId="1927"/>
    <cellStyle name="Мои наименования показателей 2 4" xfId="1928"/>
    <cellStyle name="Мои наименования показателей 2 5" xfId="1929"/>
    <cellStyle name="Мои наименования показателей 2 6" xfId="1930"/>
    <cellStyle name="Мои наименования показателей 2 7" xfId="1931"/>
    <cellStyle name="Мои наименования показателей 2 8" xfId="1932"/>
    <cellStyle name="Мои наименования показателей 2 9" xfId="1933"/>
    <cellStyle name="Мои наименования показателей 2_1" xfId="1934"/>
    <cellStyle name="Мои наименования показателей 3" xfId="1935"/>
    <cellStyle name="Мои наименования показателей 3 2" xfId="1936"/>
    <cellStyle name="Мои наименования показателей 3 3" xfId="1937"/>
    <cellStyle name="Мои наименования показателей 3 4" xfId="1938"/>
    <cellStyle name="Мои наименования показателей 3 5" xfId="1939"/>
    <cellStyle name="Мои наименования показателей 3 6" xfId="1940"/>
    <cellStyle name="Мои наименования показателей 3 7" xfId="1941"/>
    <cellStyle name="Мои наименования показателей 3 8" xfId="1942"/>
    <cellStyle name="Мои наименования показателей 3 9" xfId="1943"/>
    <cellStyle name="Мои наименования показателей 3_1" xfId="1944"/>
    <cellStyle name="Мои наименования показателей 4" xfId="1945"/>
    <cellStyle name="Мои наименования показателей 4 2" xfId="1946"/>
    <cellStyle name="Мои наименования показателей 4 3" xfId="1947"/>
    <cellStyle name="Мои наименования показателей 4 4" xfId="1948"/>
    <cellStyle name="Мои наименования показателей 4 5" xfId="1949"/>
    <cellStyle name="Мои наименования показателей 4 6" xfId="1950"/>
    <cellStyle name="Мои наименования показателей 4 7" xfId="1951"/>
    <cellStyle name="Мои наименования показателей 4 8" xfId="1952"/>
    <cellStyle name="Мои наименования показателей 4 9" xfId="1953"/>
    <cellStyle name="Мои наименования показателей 4_1" xfId="1954"/>
    <cellStyle name="Мои наименования показателей 5" xfId="1955"/>
    <cellStyle name="Мои наименования показателей 5 2" xfId="1956"/>
    <cellStyle name="Мои наименования показателей 5 3" xfId="1957"/>
    <cellStyle name="Мои наименования показателей 5 4" xfId="1958"/>
    <cellStyle name="Мои наименования показателей 5 5" xfId="1959"/>
    <cellStyle name="Мои наименования показателей 5 6" xfId="1960"/>
    <cellStyle name="Мои наименования показателей 5 7" xfId="1961"/>
    <cellStyle name="Мои наименования показателей 5 8" xfId="1962"/>
    <cellStyle name="Мои наименования показателей 5 9" xfId="1963"/>
    <cellStyle name="Мои наименования показателей 5_1" xfId="1964"/>
    <cellStyle name="Мои наименования показателей 6" xfId="1965"/>
    <cellStyle name="Мои наименования показателей 6 2" xfId="1966"/>
    <cellStyle name="Мои наименования показателей 6 3" xfId="1967"/>
    <cellStyle name="Мои наименования показателей 6_46EE.2011(v1.0)" xfId="1968"/>
    <cellStyle name="Мои наименования показателей 7" xfId="1969"/>
    <cellStyle name="Мои наименования показателей 7 2" xfId="1970"/>
    <cellStyle name="Мои наименования показателей 7 3" xfId="1971"/>
    <cellStyle name="Мои наименования показателей 7_46EE.2011(v1.0)" xfId="1972"/>
    <cellStyle name="Мои наименования показателей 8" xfId="1973"/>
    <cellStyle name="Мои наименования показателей 8 2" xfId="1974"/>
    <cellStyle name="Мои наименования показателей 8 3" xfId="1975"/>
    <cellStyle name="Мои наименования показателей 8_46EE.2011(v1.0)" xfId="1976"/>
    <cellStyle name="Мои наименования показателей 9" xfId="1977"/>
    <cellStyle name="Мои наименования показателей_46EE.2011" xfId="1978"/>
    <cellStyle name="Мой заголовок" xfId="1979"/>
    <cellStyle name="Мой заголовок листа" xfId="1980"/>
    <cellStyle name="Мой заголовок листа 2" xfId="1981"/>
    <cellStyle name="Мой заголовок листа 3" xfId="2759"/>
    <cellStyle name="Мой заголовок_Новая инструкция1_фст" xfId="1982"/>
    <cellStyle name="назв фил" xfId="1983"/>
    <cellStyle name="назв фил 2" xfId="2760"/>
    <cellStyle name="назв фил 3" xfId="2885"/>
    <cellStyle name="Название 10" xfId="1985"/>
    <cellStyle name="Название 11" xfId="1984"/>
    <cellStyle name="Название 2" xfId="1986"/>
    <cellStyle name="Название 2 2" xfId="1987"/>
    <cellStyle name="Название 3" xfId="1988"/>
    <cellStyle name="Название 3 2" xfId="1989"/>
    <cellStyle name="Название 4" xfId="1990"/>
    <cellStyle name="Название 4 2" xfId="1991"/>
    <cellStyle name="Название 5" xfId="1992"/>
    <cellStyle name="Название 5 2" xfId="1993"/>
    <cellStyle name="Название 6" xfId="1994"/>
    <cellStyle name="Название 6 2" xfId="1995"/>
    <cellStyle name="Название 7" xfId="1996"/>
    <cellStyle name="Название 7 2" xfId="1997"/>
    <cellStyle name="Название 8" xfId="1998"/>
    <cellStyle name="Название 8 2" xfId="1999"/>
    <cellStyle name="Название 9" xfId="2000"/>
    <cellStyle name="Название 9 2" xfId="2001"/>
    <cellStyle name="Невидимый" xfId="2002"/>
    <cellStyle name="Невидимый 2" xfId="2761"/>
    <cellStyle name="Невидимый 3" xfId="3012"/>
    <cellStyle name="Нейтральный 10" xfId="2004"/>
    <cellStyle name="Нейтральный 11" xfId="2003"/>
    <cellStyle name="Нейтральный 2" xfId="2005"/>
    <cellStyle name="Нейтральный 2 2" xfId="2006"/>
    <cellStyle name="Нейтральный 3" xfId="2007"/>
    <cellStyle name="Нейтральный 3 2" xfId="2008"/>
    <cellStyle name="Нейтральный 4" xfId="2009"/>
    <cellStyle name="Нейтральный 4 2" xfId="2010"/>
    <cellStyle name="Нейтральный 5" xfId="2011"/>
    <cellStyle name="Нейтральный 5 2" xfId="2012"/>
    <cellStyle name="Нейтральный 6" xfId="2013"/>
    <cellStyle name="Нейтральный 6 2" xfId="2014"/>
    <cellStyle name="Нейтральный 7" xfId="2015"/>
    <cellStyle name="Нейтральный 7 2" xfId="2016"/>
    <cellStyle name="Нейтральный 8" xfId="2017"/>
    <cellStyle name="Нейтральный 8 2" xfId="2018"/>
    <cellStyle name="Нейтральный 9" xfId="2019"/>
    <cellStyle name="Нейтральный 9 2" xfId="2020"/>
    <cellStyle name="Низ1" xfId="2021"/>
    <cellStyle name="Низ1 2" xfId="2762"/>
    <cellStyle name="Низ1 3" xfId="2886"/>
    <cellStyle name="Низ2" xfId="2022"/>
    <cellStyle name="Обычный" xfId="0" builtinId="0"/>
    <cellStyle name="Обычный 10" xfId="2023"/>
    <cellStyle name="Обычный 11" xfId="2024"/>
    <cellStyle name="Обычный 11 2" xfId="2025"/>
    <cellStyle name="Обычный 11 3" xfId="2026"/>
    <cellStyle name="Обычный 11 4" xfId="2763"/>
    <cellStyle name="Обычный 11_46EE.2011(v1.2)" xfId="2027"/>
    <cellStyle name="Обычный 12" xfId="2028"/>
    <cellStyle name="Обычный 12 2" xfId="2029"/>
    <cellStyle name="Обычный 13" xfId="2030"/>
    <cellStyle name="Обычный 13 2" xfId="2764"/>
    <cellStyle name="Обычный 14" xfId="2031"/>
    <cellStyle name="Обычный 14 2" xfId="2765"/>
    <cellStyle name="Обычный 15" xfId="2032"/>
    <cellStyle name="Обычный 15 2" xfId="2766"/>
    <cellStyle name="Обычный 16" xfId="2033"/>
    <cellStyle name="Обычный 16 2" xfId="2767"/>
    <cellStyle name="Обычный 17" xfId="2034"/>
    <cellStyle name="Обычный 17 2" xfId="2879"/>
    <cellStyle name="Обычный 18" xfId="2035"/>
    <cellStyle name="Обычный 19" xfId="2036"/>
    <cellStyle name="Обычный 2" xfId="2037"/>
    <cellStyle name="Обычный 2 10" xfId="2038"/>
    <cellStyle name="Обычный 2 11" xfId="2039"/>
    <cellStyle name="Обычный 2 12" xfId="2040"/>
    <cellStyle name="Обычный 2 13" xfId="2436"/>
    <cellStyle name="Обычный 2 14" xfId="2494"/>
    <cellStyle name="Обычный 2 2" xfId="2041"/>
    <cellStyle name="Обычный 2 2 2" xfId="2042"/>
    <cellStyle name="Обычный 2 2 2 2" xfId="2043"/>
    <cellStyle name="Обычный 2 2 2 3" xfId="2044"/>
    <cellStyle name="Обычный 2 2 2 4" xfId="2045"/>
    <cellStyle name="Обычный 2 2 2 5" xfId="2046"/>
    <cellStyle name="Обычный 2 2 3" xfId="2047"/>
    <cellStyle name="Обычный 2 2 3 2" xfId="2048"/>
    <cellStyle name="Обычный 2 2 4" xfId="2049"/>
    <cellStyle name="Обычный 2 2_46EE.2011(v1.0)" xfId="2050"/>
    <cellStyle name="Обычный 2 3" xfId="2051"/>
    <cellStyle name="Обычный 2 3 2" xfId="2052"/>
    <cellStyle name="Обычный 2 3 3" xfId="2053"/>
    <cellStyle name="Обычный 2 3 4" xfId="2495"/>
    <cellStyle name="Обычный 2 3_46EE.2011(v1.0)" xfId="2054"/>
    <cellStyle name="Обычный 2 4" xfId="2055"/>
    <cellStyle name="Обычный 2 4 2" xfId="2056"/>
    <cellStyle name="Обычный 2 4 3" xfId="2057"/>
    <cellStyle name="Обычный 2 4 4" xfId="2769"/>
    <cellStyle name="Обычный 2 4 5" xfId="2768"/>
    <cellStyle name="Обычный 2 4_46EE.2011(v1.0)" xfId="2058"/>
    <cellStyle name="Обычный 2 5" xfId="2059"/>
    <cellStyle name="Обычный 2 5 2" xfId="2060"/>
    <cellStyle name="Обычный 2 5 3" xfId="2061"/>
    <cellStyle name="Обычный 2 5_46EE.2011(v1.0)" xfId="2062"/>
    <cellStyle name="Обычный 2 6" xfId="2063"/>
    <cellStyle name="Обычный 2 6 2" xfId="2064"/>
    <cellStyle name="Обычный 2 6 3" xfId="2065"/>
    <cellStyle name="Обычный 2 6_46EE.2011(v1.0)" xfId="2066"/>
    <cellStyle name="Обычный 2 7" xfId="2067"/>
    <cellStyle name="Обычный 2 8" xfId="2068"/>
    <cellStyle name="Обычный 2 8 2" xfId="2770"/>
    <cellStyle name="Обычный 2 9" xfId="2069"/>
    <cellStyle name="Обычный 2 9 2" xfId="2882"/>
    <cellStyle name="Обычный 2_1" xfId="2070"/>
    <cellStyle name="Обычный 20" xfId="2071"/>
    <cellStyle name="Обычный 21" xfId="2072"/>
    <cellStyle name="Обычный 22" xfId="2073"/>
    <cellStyle name="Обычный 23" xfId="2074"/>
    <cellStyle name="Обычный 24" xfId="2075"/>
    <cellStyle name="Обычный 25" xfId="2076"/>
    <cellStyle name="Обычный 26" xfId="2077"/>
    <cellStyle name="Обычный 27" xfId="2078"/>
    <cellStyle name="Обычный 28" xfId="2079"/>
    <cellStyle name="Обычный 29" xfId="2080"/>
    <cellStyle name="Обычный 3" xfId="2"/>
    <cellStyle name="Обычный 3 2" xfId="2082"/>
    <cellStyle name="Обычный 3 2 2" xfId="2878"/>
    <cellStyle name="Обычный 3 2 3" xfId="2497"/>
    <cellStyle name="Обычный 3 3" xfId="2083"/>
    <cellStyle name="Обычный 3 4" xfId="2084"/>
    <cellStyle name="Обычный 3 5" xfId="2081"/>
    <cellStyle name="Обычный 3 6" xfId="2437"/>
    <cellStyle name="Обычный 3 7" xfId="2496"/>
    <cellStyle name="Обычный 3_Общехоз." xfId="2085"/>
    <cellStyle name="Обычный 30" xfId="2086"/>
    <cellStyle name="Обычный 31" xfId="2087"/>
    <cellStyle name="Обычный 32" xfId="2088"/>
    <cellStyle name="Обычный 33" xfId="2089"/>
    <cellStyle name="Обычный 34" xfId="2090"/>
    <cellStyle name="Обычный 35" xfId="2091"/>
    <cellStyle name="Обычный 36" xfId="2092"/>
    <cellStyle name="Обычный 37" xfId="2093"/>
    <cellStyle name="Обычный 38" xfId="2094"/>
    <cellStyle name="Обычный 39" xfId="2095"/>
    <cellStyle name="Обычный 4" xfId="1"/>
    <cellStyle name="Обычный 4 2" xfId="2097"/>
    <cellStyle name="Обычный 4 2 2" xfId="2098"/>
    <cellStyle name="Обычный 4 2 3" xfId="2099"/>
    <cellStyle name="Обычный 4 2 4" xfId="2100"/>
    <cellStyle name="Обычный 4 2 5" xfId="2771"/>
    <cellStyle name="Обычный 4 2_46EP.2012(v0.1)" xfId="2101"/>
    <cellStyle name="Обычный 4 3" xfId="2102"/>
    <cellStyle name="Обычный 4 4" xfId="2096"/>
    <cellStyle name="Обычный 4 5" xfId="2498"/>
    <cellStyle name="Обычный 4 6" xfId="2834"/>
    <cellStyle name="Обычный 4 7" xfId="2897"/>
    <cellStyle name="Обычный 4_ARMRAZR" xfId="2103"/>
    <cellStyle name="Обычный 40" xfId="2104"/>
    <cellStyle name="Обычный 41" xfId="2105"/>
    <cellStyle name="Обычный 42" xfId="3"/>
    <cellStyle name="Обычный 43" xfId="2434"/>
    <cellStyle name="Обычный 5" xfId="2106"/>
    <cellStyle name="Обычный 5 2" xfId="2107"/>
    <cellStyle name="Обычный 6" xfId="2108"/>
    <cellStyle name="Обычный 6 2" xfId="2109"/>
    <cellStyle name="Обычный 6 3" xfId="2499"/>
    <cellStyle name="Обычный 7" xfId="2110"/>
    <cellStyle name="Обычный 7 2" xfId="2111"/>
    <cellStyle name="Обычный 7 2 2" xfId="2881"/>
    <cellStyle name="Обычный 8" xfId="2112"/>
    <cellStyle name="Обычный 8 2" xfId="2113"/>
    <cellStyle name="Обычный 9" xfId="2114"/>
    <cellStyle name="Обычный 9 2" xfId="2115"/>
    <cellStyle name="Ошибка" xfId="2116"/>
    <cellStyle name="Ошибка 2" xfId="2772"/>
    <cellStyle name="Ошибка 3" xfId="2887"/>
    <cellStyle name="Плохой 10" xfId="2118"/>
    <cellStyle name="Плохой 11" xfId="2117"/>
    <cellStyle name="Плохой 2" xfId="2119"/>
    <cellStyle name="Плохой 2 2" xfId="2120"/>
    <cellStyle name="Плохой 3" xfId="2121"/>
    <cellStyle name="Плохой 3 2" xfId="2122"/>
    <cellStyle name="Плохой 4" xfId="2123"/>
    <cellStyle name="Плохой 4 2" xfId="2124"/>
    <cellStyle name="Плохой 5" xfId="2125"/>
    <cellStyle name="Плохой 5 2" xfId="2126"/>
    <cellStyle name="Плохой 6" xfId="2127"/>
    <cellStyle name="Плохой 6 2" xfId="2128"/>
    <cellStyle name="Плохой 7" xfId="2129"/>
    <cellStyle name="Плохой 7 2" xfId="2130"/>
    <cellStyle name="Плохой 8" xfId="2131"/>
    <cellStyle name="Плохой 8 2" xfId="2132"/>
    <cellStyle name="Плохой 9" xfId="2133"/>
    <cellStyle name="Плохой 9 2" xfId="2134"/>
    <cellStyle name="По центру с переносом" xfId="2135"/>
    <cellStyle name="По центру с переносом 2" xfId="2136"/>
    <cellStyle name="По центру с переносом 3" xfId="2137"/>
    <cellStyle name="По центру с переносом 4" xfId="2138"/>
    <cellStyle name="По ширине с переносом" xfId="2139"/>
    <cellStyle name="По ширине с переносом 2" xfId="2140"/>
    <cellStyle name="По ширине с переносом 3" xfId="2141"/>
    <cellStyle name="По ширине с переносом 4" xfId="2142"/>
    <cellStyle name="Подгруппа" xfId="2143"/>
    <cellStyle name="Подгруппа 2" xfId="2773"/>
    <cellStyle name="Подгруппа 3" xfId="2888"/>
    <cellStyle name="Поле ввода" xfId="2144"/>
    <cellStyle name="Пояснение 10" xfId="2146"/>
    <cellStyle name="Пояснение 11" xfId="2145"/>
    <cellStyle name="Пояснение 2" xfId="2147"/>
    <cellStyle name="Пояснение 2 2" xfId="2148"/>
    <cellStyle name="Пояснение 3" xfId="2149"/>
    <cellStyle name="Пояснение 3 2" xfId="2150"/>
    <cellStyle name="Пояснение 4" xfId="2151"/>
    <cellStyle name="Пояснение 4 2" xfId="2152"/>
    <cellStyle name="Пояснение 5" xfId="2153"/>
    <cellStyle name="Пояснение 5 2" xfId="2154"/>
    <cellStyle name="Пояснение 6" xfId="2155"/>
    <cellStyle name="Пояснение 6 2" xfId="2156"/>
    <cellStyle name="Пояснение 7" xfId="2157"/>
    <cellStyle name="Пояснение 7 2" xfId="2158"/>
    <cellStyle name="Пояснение 8" xfId="2159"/>
    <cellStyle name="Пояснение 8 2" xfId="2160"/>
    <cellStyle name="Пояснение 9" xfId="2161"/>
    <cellStyle name="Пояснение 9 2" xfId="2162"/>
    <cellStyle name="Примечание 10" xfId="2164"/>
    <cellStyle name="Примечание 10 2" xfId="2165"/>
    <cellStyle name="Примечание 10 2 2" xfId="2775"/>
    <cellStyle name="Примечание 10 2 3" xfId="3014"/>
    <cellStyle name="Примечание 10 3" xfId="2166"/>
    <cellStyle name="Примечание 10 3 2" xfId="2776"/>
    <cellStyle name="Примечание 10 3 3" xfId="3015"/>
    <cellStyle name="Примечание 10 4" xfId="2167"/>
    <cellStyle name="Примечание 10 5" xfId="2774"/>
    <cellStyle name="Примечание 10 6" xfId="3013"/>
    <cellStyle name="Примечание 10_46EE.2011(v1.0)" xfId="2168"/>
    <cellStyle name="Примечание 11" xfId="2169"/>
    <cellStyle name="Примечание 11 2" xfId="2170"/>
    <cellStyle name="Примечание 11 2 2" xfId="2778"/>
    <cellStyle name="Примечание 11 2 3" xfId="3017"/>
    <cellStyle name="Примечание 11 3" xfId="2171"/>
    <cellStyle name="Примечание 11 3 2" xfId="2779"/>
    <cellStyle name="Примечание 11 3 3" xfId="3018"/>
    <cellStyle name="Примечание 11 4" xfId="2172"/>
    <cellStyle name="Примечание 11 5" xfId="2777"/>
    <cellStyle name="Примечание 11 6" xfId="3016"/>
    <cellStyle name="Примечание 11_46EE.2011(v1.0)" xfId="2173"/>
    <cellStyle name="Примечание 12" xfId="2174"/>
    <cellStyle name="Примечание 12 2" xfId="2175"/>
    <cellStyle name="Примечание 12 2 2" xfId="2781"/>
    <cellStyle name="Примечание 12 2 3" xfId="3020"/>
    <cellStyle name="Примечание 12 3" xfId="2176"/>
    <cellStyle name="Примечание 12 3 2" xfId="2782"/>
    <cellStyle name="Примечание 12 3 3" xfId="3021"/>
    <cellStyle name="Примечание 12 4" xfId="2177"/>
    <cellStyle name="Примечание 12 5" xfId="2780"/>
    <cellStyle name="Примечание 12 6" xfId="3019"/>
    <cellStyle name="Примечание 12_46EE.2011(v1.0)" xfId="2178"/>
    <cellStyle name="Примечание 13" xfId="2179"/>
    <cellStyle name="Примечание 14" xfId="2180"/>
    <cellStyle name="Примечание 15" xfId="2181"/>
    <cellStyle name="Примечание 16" xfId="2182"/>
    <cellStyle name="Примечание 17" xfId="2183"/>
    <cellStyle name="Примечание 18" xfId="2184"/>
    <cellStyle name="Примечание 19" xfId="2185"/>
    <cellStyle name="Примечание 2" xfId="2186"/>
    <cellStyle name="Примечание 2 10" xfId="2783"/>
    <cellStyle name="Примечание 2 11" xfId="3022"/>
    <cellStyle name="Примечание 2 2" xfId="2187"/>
    <cellStyle name="Примечание 2 2 2" xfId="2784"/>
    <cellStyle name="Примечание 2 2 3" xfId="3023"/>
    <cellStyle name="Примечание 2 3" xfId="2188"/>
    <cellStyle name="Примечание 2 3 2" xfId="2785"/>
    <cellStyle name="Примечание 2 3 3" xfId="3024"/>
    <cellStyle name="Примечание 2 4" xfId="2189"/>
    <cellStyle name="Примечание 2 4 2" xfId="2786"/>
    <cellStyle name="Примечание 2 4 3" xfId="3025"/>
    <cellStyle name="Примечание 2 5" xfId="2190"/>
    <cellStyle name="Примечание 2 5 2" xfId="2787"/>
    <cellStyle name="Примечание 2 5 3" xfId="3026"/>
    <cellStyle name="Примечание 2 6" xfId="2191"/>
    <cellStyle name="Примечание 2 6 2" xfId="2788"/>
    <cellStyle name="Примечание 2 6 3" xfId="3027"/>
    <cellStyle name="Примечание 2 7" xfId="2192"/>
    <cellStyle name="Примечание 2 7 2" xfId="2789"/>
    <cellStyle name="Примечание 2 7 3" xfId="3028"/>
    <cellStyle name="Примечание 2 8" xfId="2193"/>
    <cellStyle name="Примечание 2 8 2" xfId="2790"/>
    <cellStyle name="Примечание 2 8 3" xfId="3029"/>
    <cellStyle name="Примечание 2 9" xfId="2194"/>
    <cellStyle name="Примечание 2 9 2" xfId="2791"/>
    <cellStyle name="Примечание 2 9 3" xfId="3030"/>
    <cellStyle name="Примечание 2_46EE.2011(v1.0)" xfId="2195"/>
    <cellStyle name="Примечание 20" xfId="2196"/>
    <cellStyle name="Примечание 21" xfId="2197"/>
    <cellStyle name="Примечание 22" xfId="2198"/>
    <cellStyle name="Примечание 23" xfId="2199"/>
    <cellStyle name="Примечание 24" xfId="2200"/>
    <cellStyle name="Примечание 25" xfId="2201"/>
    <cellStyle name="Примечание 26" xfId="2202"/>
    <cellStyle name="Примечание 27" xfId="2203"/>
    <cellStyle name="Примечание 28" xfId="2204"/>
    <cellStyle name="Примечание 29" xfId="2205"/>
    <cellStyle name="Примечание 3" xfId="2206"/>
    <cellStyle name="Примечание 3 10" xfId="2792"/>
    <cellStyle name="Примечание 3 11" xfId="3031"/>
    <cellStyle name="Примечание 3 2" xfId="2207"/>
    <cellStyle name="Примечание 3 2 2" xfId="2793"/>
    <cellStyle name="Примечание 3 2 3" xfId="3032"/>
    <cellStyle name="Примечание 3 3" xfId="2208"/>
    <cellStyle name="Примечание 3 3 2" xfId="2794"/>
    <cellStyle name="Примечание 3 3 3" xfId="3033"/>
    <cellStyle name="Примечание 3 4" xfId="2209"/>
    <cellStyle name="Примечание 3 4 2" xfId="2795"/>
    <cellStyle name="Примечание 3 4 3" xfId="3034"/>
    <cellStyle name="Примечание 3 5" xfId="2210"/>
    <cellStyle name="Примечание 3 5 2" xfId="2796"/>
    <cellStyle name="Примечание 3 5 3" xfId="3035"/>
    <cellStyle name="Примечание 3 6" xfId="2211"/>
    <cellStyle name="Примечание 3 6 2" xfId="2797"/>
    <cellStyle name="Примечание 3 6 3" xfId="3036"/>
    <cellStyle name="Примечание 3 7" xfId="2212"/>
    <cellStyle name="Примечание 3 7 2" xfId="2798"/>
    <cellStyle name="Примечание 3 7 3" xfId="3037"/>
    <cellStyle name="Примечание 3 8" xfId="2213"/>
    <cellStyle name="Примечание 3 8 2" xfId="2799"/>
    <cellStyle name="Примечание 3 8 3" xfId="3038"/>
    <cellStyle name="Примечание 3 9" xfId="2214"/>
    <cellStyle name="Примечание 3 9 2" xfId="2800"/>
    <cellStyle name="Примечание 3 9 3" xfId="3039"/>
    <cellStyle name="Примечание 3_46EE.2011(v1.0)" xfId="2215"/>
    <cellStyle name="Примечание 30" xfId="2216"/>
    <cellStyle name="Примечание 31" xfId="2217"/>
    <cellStyle name="Примечание 32" xfId="2218"/>
    <cellStyle name="Примечание 33" xfId="2219"/>
    <cellStyle name="Примечание 34" xfId="2220"/>
    <cellStyle name="Примечание 35" xfId="2221"/>
    <cellStyle name="Примечание 36" xfId="2222"/>
    <cellStyle name="Примечание 37" xfId="2223"/>
    <cellStyle name="Примечание 38" xfId="2163"/>
    <cellStyle name="Примечание 4" xfId="2224"/>
    <cellStyle name="Примечание 4 10" xfId="2801"/>
    <cellStyle name="Примечание 4 11" xfId="3040"/>
    <cellStyle name="Примечание 4 2" xfId="2225"/>
    <cellStyle name="Примечание 4 2 2" xfId="2802"/>
    <cellStyle name="Примечание 4 2 3" xfId="3041"/>
    <cellStyle name="Примечание 4 3" xfId="2226"/>
    <cellStyle name="Примечание 4 3 2" xfId="2803"/>
    <cellStyle name="Примечание 4 3 3" xfId="3042"/>
    <cellStyle name="Примечание 4 4" xfId="2227"/>
    <cellStyle name="Примечание 4 4 2" xfId="2804"/>
    <cellStyle name="Примечание 4 4 3" xfId="3043"/>
    <cellStyle name="Примечание 4 5" xfId="2228"/>
    <cellStyle name="Примечание 4 5 2" xfId="2805"/>
    <cellStyle name="Примечание 4 5 3" xfId="3044"/>
    <cellStyle name="Примечание 4 6" xfId="2229"/>
    <cellStyle name="Примечание 4 6 2" xfId="2806"/>
    <cellStyle name="Примечание 4 6 3" xfId="3045"/>
    <cellStyle name="Примечание 4 7" xfId="2230"/>
    <cellStyle name="Примечание 4 7 2" xfId="2807"/>
    <cellStyle name="Примечание 4 7 3" xfId="3046"/>
    <cellStyle name="Примечание 4 8" xfId="2231"/>
    <cellStyle name="Примечание 4 8 2" xfId="2808"/>
    <cellStyle name="Примечание 4 8 3" xfId="3047"/>
    <cellStyle name="Примечание 4 9" xfId="2232"/>
    <cellStyle name="Примечание 4 9 2" xfId="2809"/>
    <cellStyle name="Примечание 4 9 3" xfId="3048"/>
    <cellStyle name="Примечание 4_46EE.2011(v1.0)" xfId="2233"/>
    <cellStyle name="Примечание 5" xfId="2234"/>
    <cellStyle name="Примечание 5 10" xfId="2810"/>
    <cellStyle name="Примечание 5 11" xfId="3049"/>
    <cellStyle name="Примечание 5 2" xfId="2235"/>
    <cellStyle name="Примечание 5 2 2" xfId="2811"/>
    <cellStyle name="Примечание 5 2 3" xfId="3050"/>
    <cellStyle name="Примечание 5 3" xfId="2236"/>
    <cellStyle name="Примечание 5 3 2" xfId="2812"/>
    <cellStyle name="Примечание 5 3 3" xfId="3051"/>
    <cellStyle name="Примечание 5 4" xfId="2237"/>
    <cellStyle name="Примечание 5 4 2" xfId="2813"/>
    <cellStyle name="Примечание 5 4 3" xfId="3052"/>
    <cellStyle name="Примечание 5 5" xfId="2238"/>
    <cellStyle name="Примечание 5 5 2" xfId="2814"/>
    <cellStyle name="Примечание 5 5 3" xfId="3053"/>
    <cellStyle name="Примечание 5 6" xfId="2239"/>
    <cellStyle name="Примечание 5 6 2" xfId="2815"/>
    <cellStyle name="Примечание 5 6 3" xfId="3054"/>
    <cellStyle name="Примечание 5 7" xfId="2240"/>
    <cellStyle name="Примечание 5 7 2" xfId="2816"/>
    <cellStyle name="Примечание 5 7 3" xfId="3055"/>
    <cellStyle name="Примечание 5 8" xfId="2241"/>
    <cellStyle name="Примечание 5 8 2" xfId="2817"/>
    <cellStyle name="Примечание 5 8 3" xfId="3056"/>
    <cellStyle name="Примечание 5 9" xfId="2242"/>
    <cellStyle name="Примечание 5 9 2" xfId="2818"/>
    <cellStyle name="Примечание 5 9 3" xfId="3057"/>
    <cellStyle name="Примечание 5_46EE.2011(v1.0)" xfId="2243"/>
    <cellStyle name="Примечание 6" xfId="2244"/>
    <cellStyle name="Примечание 6 2" xfId="2245"/>
    <cellStyle name="Примечание 6 2 2" xfId="2820"/>
    <cellStyle name="Примечание 6 2 3" xfId="3059"/>
    <cellStyle name="Примечание 6 3" xfId="2819"/>
    <cellStyle name="Примечание 6 4" xfId="3058"/>
    <cellStyle name="Примечание 6_46EE.2011(v1.0)" xfId="2246"/>
    <cellStyle name="Примечание 7" xfId="2247"/>
    <cellStyle name="Примечание 7 2" xfId="2248"/>
    <cellStyle name="Примечание 7 2 2" xfId="2822"/>
    <cellStyle name="Примечание 7 2 3" xfId="3061"/>
    <cellStyle name="Примечание 7 3" xfId="2821"/>
    <cellStyle name="Примечание 7 4" xfId="3060"/>
    <cellStyle name="Примечание 7_46EE.2011(v1.0)" xfId="2249"/>
    <cellStyle name="Примечание 8" xfId="2250"/>
    <cellStyle name="Примечание 8 2" xfId="2251"/>
    <cellStyle name="Примечание 8 2 2" xfId="2824"/>
    <cellStyle name="Примечание 8 2 3" xfId="3063"/>
    <cellStyle name="Примечание 8 3" xfId="2823"/>
    <cellStyle name="Примечание 8 4" xfId="3062"/>
    <cellStyle name="Примечание 8_46EE.2011(v1.0)" xfId="2252"/>
    <cellStyle name="Примечание 9" xfId="2253"/>
    <cellStyle name="Примечание 9 2" xfId="2254"/>
    <cellStyle name="Примечание 9 2 2" xfId="2826"/>
    <cellStyle name="Примечание 9 2 3" xfId="3065"/>
    <cellStyle name="Примечание 9 3" xfId="2825"/>
    <cellStyle name="Примечание 9 4" xfId="3064"/>
    <cellStyle name="Примечание 9_46EE.2011(v1.0)" xfId="2255"/>
    <cellStyle name="Продукт" xfId="2256"/>
    <cellStyle name="Процентный" xfId="3075" builtinId="5"/>
    <cellStyle name="Процентный 10" xfId="2257"/>
    <cellStyle name="Процентный 2" xfId="2258"/>
    <cellStyle name="Процентный 2 2" xfId="2259"/>
    <cellStyle name="Процентный 2 2 2" xfId="2260"/>
    <cellStyle name="Процентный 2 2 3" xfId="2261"/>
    <cellStyle name="Процентный 2 2 4" xfId="2262"/>
    <cellStyle name="Процентный 2 3" xfId="2263"/>
    <cellStyle name="Процентный 2 3 2" xfId="2264"/>
    <cellStyle name="Процентный 2 3 3" xfId="2265"/>
    <cellStyle name="Процентный 2 3 4" xfId="2266"/>
    <cellStyle name="Процентный 2 4" xfId="2267"/>
    <cellStyle name="Процентный 2 5" xfId="2268"/>
    <cellStyle name="Процентный 2 6" xfId="2269"/>
    <cellStyle name="Процентный 3" xfId="2270"/>
    <cellStyle name="Процентный 3 2" xfId="2271"/>
    <cellStyle name="Процентный 3 3" xfId="2272"/>
    <cellStyle name="Процентный 3 4" xfId="2273"/>
    <cellStyle name="Процентный 4" xfId="2274"/>
    <cellStyle name="Процентный 4 2" xfId="2275"/>
    <cellStyle name="Процентный 4 3" xfId="2276"/>
    <cellStyle name="Процентный 4 4" xfId="2277"/>
    <cellStyle name="Процентный 5" xfId="2278"/>
    <cellStyle name="Процентный 9" xfId="2279"/>
    <cellStyle name="Разница" xfId="2280"/>
    <cellStyle name="Разница 2" xfId="2827"/>
    <cellStyle name="Разница 3" xfId="2889"/>
    <cellStyle name="Рамки" xfId="2281"/>
    <cellStyle name="Рамки 2" xfId="2828"/>
    <cellStyle name="Рамки 3" xfId="2890"/>
    <cellStyle name="Сводная таблица" xfId="2282"/>
    <cellStyle name="Связанная ячейка 10" xfId="2284"/>
    <cellStyle name="Связанная ячейка 11" xfId="2283"/>
    <cellStyle name="Связанная ячейка 2" xfId="2285"/>
    <cellStyle name="Связанная ячейка 2 2" xfId="2286"/>
    <cellStyle name="Связанная ячейка 2_46EE.2011(v1.0)" xfId="2287"/>
    <cellStyle name="Связанная ячейка 3" xfId="2288"/>
    <cellStyle name="Связанная ячейка 3 2" xfId="2289"/>
    <cellStyle name="Связанная ячейка 3_46EE.2011(v1.0)" xfId="2290"/>
    <cellStyle name="Связанная ячейка 4" xfId="2291"/>
    <cellStyle name="Связанная ячейка 4 2" xfId="2292"/>
    <cellStyle name="Связанная ячейка 4_46EE.2011(v1.0)" xfId="2293"/>
    <cellStyle name="Связанная ячейка 5" xfId="2294"/>
    <cellStyle name="Связанная ячейка 5 2" xfId="2295"/>
    <cellStyle name="Связанная ячейка 5_46EE.2011(v1.0)" xfId="2296"/>
    <cellStyle name="Связанная ячейка 6" xfId="2297"/>
    <cellStyle name="Связанная ячейка 6 2" xfId="2298"/>
    <cellStyle name="Связанная ячейка 6_46EE.2011(v1.0)" xfId="2299"/>
    <cellStyle name="Связанная ячейка 7" xfId="2300"/>
    <cellStyle name="Связанная ячейка 7 2" xfId="2301"/>
    <cellStyle name="Связанная ячейка 7_46EE.2011(v1.0)" xfId="2302"/>
    <cellStyle name="Связанная ячейка 8" xfId="2303"/>
    <cellStyle name="Связанная ячейка 8 2" xfId="2304"/>
    <cellStyle name="Связанная ячейка 8_46EE.2011(v1.0)" xfId="2305"/>
    <cellStyle name="Связанная ячейка 9" xfId="2306"/>
    <cellStyle name="Связанная ячейка 9 2" xfId="2307"/>
    <cellStyle name="Связанная ячейка 9_46EE.2011(v1.0)" xfId="2308"/>
    <cellStyle name="Стиль 1" xfId="2309"/>
    <cellStyle name="Стиль 1 2" xfId="2310"/>
    <cellStyle name="Стиль 1 2 2" xfId="2311"/>
    <cellStyle name="Стиль 1 2_46EP.2011(v2.0)" xfId="2312"/>
    <cellStyle name="Стиль 1_Новая инструкция1_фст" xfId="2313"/>
    <cellStyle name="Стиль 2" xfId="2314"/>
    <cellStyle name="Субсчет" xfId="2315"/>
    <cellStyle name="Счет" xfId="2316"/>
    <cellStyle name="ТЕКСТ" xfId="2317"/>
    <cellStyle name="ТЕКСТ 2" xfId="2318"/>
    <cellStyle name="ТЕКСТ 3" xfId="2319"/>
    <cellStyle name="ТЕКСТ 4" xfId="2320"/>
    <cellStyle name="ТЕКСТ 5" xfId="2321"/>
    <cellStyle name="ТЕКСТ 6" xfId="2322"/>
    <cellStyle name="ТЕКСТ 7" xfId="2323"/>
    <cellStyle name="ТЕКСТ 8" xfId="2324"/>
    <cellStyle name="ТЕКСТ 9" xfId="2325"/>
    <cellStyle name="Текст предупреждения 10" xfId="2327"/>
    <cellStyle name="Текст предупреждения 11" xfId="2326"/>
    <cellStyle name="Текст предупреждения 2" xfId="2328"/>
    <cellStyle name="Текст предупреждения 2 2" xfId="2329"/>
    <cellStyle name="Текст предупреждения 2 2 2" xfId="2830"/>
    <cellStyle name="Текст предупреждения 2 2_Таблицы по теплоносителю" xfId="2831"/>
    <cellStyle name="Текст предупреждения 2 3" xfId="2832"/>
    <cellStyle name="Текст предупреждения 2_Таблицы по теплоносителю" xfId="2833"/>
    <cellStyle name="Текст предупреждения 3" xfId="2330"/>
    <cellStyle name="Текст предупреждения 3 2" xfId="2331"/>
    <cellStyle name="Текст предупреждения 3 2 2" xfId="2835"/>
    <cellStyle name="Текст предупреждения 3 2_Таблицы по теплоносителю" xfId="2836"/>
    <cellStyle name="Текст предупреждения 3 3" xfId="2837"/>
    <cellStyle name="Текст предупреждения 3_Таблицы по теплоносителю" xfId="2838"/>
    <cellStyle name="Текст предупреждения 4" xfId="2332"/>
    <cellStyle name="Текст предупреждения 4 2" xfId="2333"/>
    <cellStyle name="Текст предупреждения 4 2 2" xfId="2839"/>
    <cellStyle name="Текст предупреждения 4 2_Таблицы по теплоносителю" xfId="2840"/>
    <cellStyle name="Текст предупреждения 4 3" xfId="2841"/>
    <cellStyle name="Текст предупреждения 4_Таблицы по теплоносителю" xfId="2842"/>
    <cellStyle name="Текст предупреждения 5" xfId="2334"/>
    <cellStyle name="Текст предупреждения 5 2" xfId="2335"/>
    <cellStyle name="Текст предупреждения 5 2 2" xfId="2843"/>
    <cellStyle name="Текст предупреждения 5 2_Таблицы по теплоносителю" xfId="2844"/>
    <cellStyle name="Текст предупреждения 5 3" xfId="2845"/>
    <cellStyle name="Текст предупреждения 5_Таблицы по теплоносителю" xfId="2846"/>
    <cellStyle name="Текст предупреждения 6" xfId="2336"/>
    <cellStyle name="Текст предупреждения 6 2" xfId="2337"/>
    <cellStyle name="Текст предупреждения 6 2 2" xfId="2847"/>
    <cellStyle name="Текст предупреждения 6 2_Таблицы по теплоносителю" xfId="2848"/>
    <cellStyle name="Текст предупреждения 6 3" xfId="2849"/>
    <cellStyle name="Текст предупреждения 6_Таблицы по теплоносителю" xfId="2850"/>
    <cellStyle name="Текст предупреждения 7" xfId="2338"/>
    <cellStyle name="Текст предупреждения 7 2" xfId="2339"/>
    <cellStyle name="Текст предупреждения 7 2 2" xfId="2851"/>
    <cellStyle name="Текст предупреждения 7 2_Таблицы по теплоносителю" xfId="2852"/>
    <cellStyle name="Текст предупреждения 7 3" xfId="2853"/>
    <cellStyle name="Текст предупреждения 7_Таблицы по теплоносителю" xfId="2854"/>
    <cellStyle name="Текст предупреждения 8" xfId="2340"/>
    <cellStyle name="Текст предупреждения 8 2" xfId="2341"/>
    <cellStyle name="Текст предупреждения 8 2 2" xfId="2855"/>
    <cellStyle name="Текст предупреждения 8 2_Таблицы по теплоносителю" xfId="2856"/>
    <cellStyle name="Текст предупреждения 8 3" xfId="2857"/>
    <cellStyle name="Текст предупреждения 8_Таблицы по теплоносителю" xfId="2858"/>
    <cellStyle name="Текст предупреждения 9" xfId="2342"/>
    <cellStyle name="Текст предупреждения 9 2" xfId="2343"/>
    <cellStyle name="Текст предупреждения 9 2 2" xfId="2859"/>
    <cellStyle name="Текст предупреждения 9 2_Таблицы по теплоносителю" xfId="2860"/>
    <cellStyle name="Текст предупреждения 9 3" xfId="2861"/>
    <cellStyle name="Текст предупреждения 9_Таблицы по теплоносителю" xfId="2862"/>
    <cellStyle name="Текстовый" xfId="2344"/>
    <cellStyle name="Текстовый 10" xfId="2345"/>
    <cellStyle name="Текстовый 11" xfId="2346"/>
    <cellStyle name="Текстовый 12" xfId="2347"/>
    <cellStyle name="Текстовый 13" xfId="2348"/>
    <cellStyle name="Текстовый 14" xfId="2349"/>
    <cellStyle name="Текстовый 15" xfId="2350"/>
    <cellStyle name="Текстовый 16" xfId="2351"/>
    <cellStyle name="Текстовый 2" xfId="2352"/>
    <cellStyle name="Текстовый 3" xfId="2353"/>
    <cellStyle name="Текстовый 4" xfId="2354"/>
    <cellStyle name="Текстовый 5" xfId="2355"/>
    <cellStyle name="Текстовый 6" xfId="2356"/>
    <cellStyle name="Текстовый 7" xfId="2357"/>
    <cellStyle name="Текстовый 8" xfId="2358"/>
    <cellStyle name="Текстовый 9" xfId="2359"/>
    <cellStyle name="Текстовый_1" xfId="2360"/>
    <cellStyle name="Тысячи [0]_22гк" xfId="2361"/>
    <cellStyle name="Тысячи_22гк" xfId="2362"/>
    <cellStyle name="ФИКСИРОВАННЫЙ" xfId="2363"/>
    <cellStyle name="ФИКСИРОВАННЫЙ 2" xfId="2364"/>
    <cellStyle name="ФИКСИРОВАННЫЙ 3" xfId="2365"/>
    <cellStyle name="ФИКСИРОВАННЫЙ 4" xfId="2366"/>
    <cellStyle name="ФИКСИРОВАННЫЙ 5" xfId="2367"/>
    <cellStyle name="ФИКСИРОВАННЫЙ 6" xfId="2368"/>
    <cellStyle name="ФИКСИРОВАННЫЙ 7" xfId="2369"/>
    <cellStyle name="ФИКСИРОВАННЫЙ 8" xfId="2370"/>
    <cellStyle name="ФИКСИРОВАННЫЙ 9" xfId="2371"/>
    <cellStyle name="ФИКСИРОВАННЫЙ_1" xfId="2372"/>
    <cellStyle name="Финансовый [0] 2" xfId="2435"/>
    <cellStyle name="Финансовый [0] 2 2" xfId="2863"/>
    <cellStyle name="Финансовый [0] 2 3" xfId="3066"/>
    <cellStyle name="Финансовый 2" xfId="2373"/>
    <cellStyle name="Финансовый 2 2" xfId="2374"/>
    <cellStyle name="Финансовый 2 2 2" xfId="2375"/>
    <cellStyle name="Финансовый 2 2 2 2" xfId="2865"/>
    <cellStyle name="Финансовый 2 2 2 3" xfId="3068"/>
    <cellStyle name="Финансовый 2 2 3" xfId="2376"/>
    <cellStyle name="Финансовый 2 2 4" xfId="2864"/>
    <cellStyle name="Финансовый 2 2 5" xfId="3067"/>
    <cellStyle name="Финансовый 2 2_INDEX.STATION.2012(v1.0)_" xfId="2377"/>
    <cellStyle name="Финансовый 2 3" xfId="2378"/>
    <cellStyle name="Финансовый 2 3 2" xfId="2866"/>
    <cellStyle name="Финансовый 2 3 3" xfId="3069"/>
    <cellStyle name="Финансовый 2 4" xfId="2500"/>
    <cellStyle name="Финансовый 2 5" xfId="2829"/>
    <cellStyle name="Финансовый 2 6" xfId="2898"/>
    <cellStyle name="Финансовый 2_46EE.2011(v1.0)" xfId="2379"/>
    <cellStyle name="Финансовый 3" xfId="2380"/>
    <cellStyle name="Финансовый 3 2" xfId="2381"/>
    <cellStyle name="Финансовый 3 2 2" xfId="2382"/>
    <cellStyle name="Финансовый 3 2 3" xfId="2868"/>
    <cellStyle name="Финансовый 3 2 4" xfId="3071"/>
    <cellStyle name="Финансовый 3 2_UPDATE.MONITORING.OS.EE.2.02.TO.1.3.64" xfId="2383"/>
    <cellStyle name="Финансовый 3 3" xfId="2384"/>
    <cellStyle name="Финансовый 3 4" xfId="2385"/>
    <cellStyle name="Финансовый 3 5" xfId="2386"/>
    <cellStyle name="Финансовый 3 6" xfId="2867"/>
    <cellStyle name="Финансовый 3 7" xfId="3070"/>
    <cellStyle name="Финансовый 3_ARMRAZR" xfId="2387"/>
    <cellStyle name="Финансовый 4" xfId="2388"/>
    <cellStyle name="Финансовый 4 2" xfId="2389"/>
    <cellStyle name="Финансовый 4 3" xfId="2869"/>
    <cellStyle name="Финансовый 4_TEHSHEET" xfId="2390"/>
    <cellStyle name="Финансовый 5" xfId="2391"/>
    <cellStyle name="Финансовый 5 2" xfId="2877"/>
    <cellStyle name="Финансовый 5 3" xfId="3073"/>
    <cellStyle name="Финансовый 6" xfId="2392"/>
    <cellStyle name="Финансовый 6 2" xfId="2870"/>
    <cellStyle name="Финансовый 6 3" xfId="3072"/>
    <cellStyle name="Финансовый0[0]_FU_bal" xfId="2393"/>
    <cellStyle name="Формула" xfId="2394"/>
    <cellStyle name="Формула 2" xfId="2395"/>
    <cellStyle name="Формула 3" xfId="2396"/>
    <cellStyle name="Формула_A РТ 2009 Рязаньэнерго" xfId="2397"/>
    <cellStyle name="ФормулаВБ" xfId="2398"/>
    <cellStyle name="ФормулаВБ 2" xfId="2399"/>
    <cellStyle name="ФормулаВБ 3" xfId="2871"/>
    <cellStyle name="ФормулаНаКонтроль" xfId="2400"/>
    <cellStyle name="ФормулаНаКонтроль 2" xfId="2401"/>
    <cellStyle name="ФормулаНаКонтроль 3" xfId="2872"/>
    <cellStyle name="Хороший 10" xfId="2403"/>
    <cellStyle name="Хороший 11" xfId="2402"/>
    <cellStyle name="Хороший 2" xfId="2404"/>
    <cellStyle name="Хороший 2 2" xfId="2405"/>
    <cellStyle name="Хороший 3" xfId="2406"/>
    <cellStyle name="Хороший 3 2" xfId="2407"/>
    <cellStyle name="Хороший 4" xfId="2408"/>
    <cellStyle name="Хороший 4 2" xfId="2409"/>
    <cellStyle name="Хороший 5" xfId="2410"/>
    <cellStyle name="Хороший 5 2" xfId="2411"/>
    <cellStyle name="Хороший 6" xfId="2412"/>
    <cellStyle name="Хороший 6 2" xfId="2413"/>
    <cellStyle name="Хороший 7" xfId="2414"/>
    <cellStyle name="Хороший 7 2" xfId="2415"/>
    <cellStyle name="Хороший 8" xfId="2416"/>
    <cellStyle name="Хороший 8 2" xfId="2417"/>
    <cellStyle name="Хороший 9" xfId="2418"/>
    <cellStyle name="Хороший 9 2" xfId="2419"/>
    <cellStyle name="Цена_продукта" xfId="2420"/>
    <cellStyle name="Цифры по центру с десятыми" xfId="2421"/>
    <cellStyle name="Цифры по центру с десятыми 2" xfId="2422"/>
    <cellStyle name="Цифры по центру с десятыми 3" xfId="2423"/>
    <cellStyle name="Цифры по центру с десятыми 4" xfId="2424"/>
    <cellStyle name="Цифры по центру с десятыми 5" xfId="2873"/>
    <cellStyle name="Цифры по центру с десятыми 6" xfId="2891"/>
    <cellStyle name="число" xfId="2425"/>
    <cellStyle name="Џђћ–…ќ’ќ›‰" xfId="2426"/>
    <cellStyle name="Џђћ–…ќ’ќ›‰ 2" xfId="2427"/>
    <cellStyle name="Шапка" xfId="2428"/>
    <cellStyle name="Шапка 2" xfId="2874"/>
    <cellStyle name="Шапка 3" xfId="2892"/>
    <cellStyle name="Шапка таблицы" xfId="2429"/>
    <cellStyle name="Шапка таблицы 2" xfId="2875"/>
    <cellStyle name="Шапка таблицы 3" xfId="2893"/>
    <cellStyle name="Шапка_4DNS.UPDATE.EXAMPLE" xfId="2430"/>
    <cellStyle name="ШАУ" xfId="2431"/>
    <cellStyle name="ШАУ 2" xfId="2876"/>
    <cellStyle name="ШАУ 3" xfId="2894"/>
    <cellStyle name="標準_PL-CF sheet" xfId="2432"/>
    <cellStyle name="䁺_x0001_" xfId="2433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FF0066"/>
      <color rgb="FFFFFF99"/>
      <color rgb="FFFFFF00"/>
      <color rgb="FF00FF00"/>
      <color rgb="FF969696"/>
      <color rgb="FFF573F8"/>
      <color rgb="FFCCFFFF"/>
      <color rgb="FFFEE2F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U376"/>
  <sheetViews>
    <sheetView tabSelected="1" view="pageBreakPreview" topLeftCell="A367" zoomScale="70" zoomScaleNormal="80" zoomScaleSheetLayoutView="70" workbookViewId="0">
      <selection activeCell="H312" sqref="H312"/>
    </sheetView>
  </sheetViews>
  <sheetFormatPr defaultRowHeight="15" outlineLevelCol="1"/>
  <cols>
    <col min="1" max="1" width="6.140625" customWidth="1"/>
    <col min="2" max="2" width="12.85546875" customWidth="1" outlineLevel="1"/>
    <col min="3" max="3" width="35" customWidth="1"/>
    <col min="4" max="4" width="26.28515625" bestFit="1" customWidth="1"/>
    <col min="5" max="5" width="47.7109375" customWidth="1" outlineLevel="1"/>
    <col min="6" max="6" width="32.42578125" style="6" customWidth="1" outlineLevel="1"/>
    <col min="7" max="7" width="8.42578125" style="4" bestFit="1" customWidth="1"/>
    <col min="8" max="8" width="24.85546875" style="11" bestFit="1" customWidth="1"/>
    <col min="9" max="9" width="10" bestFit="1" customWidth="1" outlineLevel="1"/>
    <col min="10" max="10" width="10.7109375" customWidth="1" outlineLevel="1"/>
    <col min="11" max="11" width="9.140625" bestFit="1" customWidth="1" outlineLevel="1"/>
    <col min="12" max="12" width="8.42578125" customWidth="1" outlineLevel="1"/>
    <col min="13" max="13" width="10.7109375" customWidth="1" outlineLevel="1"/>
    <col min="14" max="20" width="9.140625" bestFit="1" customWidth="1" outlineLevel="1"/>
    <col min="21" max="21" width="36.28515625" style="5" customWidth="1"/>
  </cols>
  <sheetData>
    <row r="1" spans="1:21" s="1" customFormat="1" ht="18.75">
      <c r="A1" s="77" t="s">
        <v>546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s="1" customFormat="1" ht="12.75">
      <c r="A2" s="71" t="s">
        <v>26</v>
      </c>
      <c r="B2" s="71" t="s">
        <v>191</v>
      </c>
      <c r="C2" s="71" t="s">
        <v>343</v>
      </c>
      <c r="D2" s="71" t="s">
        <v>45</v>
      </c>
      <c r="E2" s="71" t="s">
        <v>44</v>
      </c>
      <c r="F2" s="71" t="s">
        <v>245</v>
      </c>
      <c r="G2" s="71" t="s">
        <v>27</v>
      </c>
      <c r="H2" s="71" t="s">
        <v>549</v>
      </c>
      <c r="I2" s="74" t="s">
        <v>548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80" t="s">
        <v>390</v>
      </c>
    </row>
    <row r="3" spans="1:21" s="1" customFormat="1" ht="12.75">
      <c r="A3" s="72"/>
      <c r="B3" s="72"/>
      <c r="C3" s="72"/>
      <c r="D3" s="72"/>
      <c r="E3" s="72"/>
      <c r="F3" s="72"/>
      <c r="G3" s="72"/>
      <c r="H3" s="72"/>
      <c r="I3" s="79" t="s">
        <v>551</v>
      </c>
      <c r="J3" s="79"/>
      <c r="K3" s="79"/>
      <c r="L3" s="79"/>
      <c r="M3" s="79"/>
      <c r="N3" s="79"/>
      <c r="O3" s="75" t="s">
        <v>550</v>
      </c>
      <c r="P3" s="75"/>
      <c r="Q3" s="75"/>
      <c r="R3" s="75"/>
      <c r="S3" s="75"/>
      <c r="T3" s="76"/>
      <c r="U3" s="81"/>
    </row>
    <row r="4" spans="1:21" s="1" customFormat="1" ht="45" customHeight="1">
      <c r="A4" s="72"/>
      <c r="B4" s="72"/>
      <c r="C4" s="72"/>
      <c r="D4" s="72"/>
      <c r="E4" s="72"/>
      <c r="F4" s="72"/>
      <c r="G4" s="72"/>
      <c r="H4" s="72"/>
      <c r="I4" s="74" t="s">
        <v>553</v>
      </c>
      <c r="J4" s="75"/>
      <c r="K4" s="76"/>
      <c r="L4" s="74" t="s">
        <v>547</v>
      </c>
      <c r="M4" s="75"/>
      <c r="N4" s="76"/>
      <c r="O4" s="74" t="s">
        <v>553</v>
      </c>
      <c r="P4" s="75"/>
      <c r="Q4" s="76"/>
      <c r="R4" s="80" t="s">
        <v>547</v>
      </c>
      <c r="S4" s="83"/>
      <c r="T4" s="84"/>
      <c r="U4" s="81"/>
    </row>
    <row r="5" spans="1:21" s="1" customFormat="1" ht="25.5">
      <c r="A5" s="73"/>
      <c r="B5" s="73"/>
      <c r="C5" s="73"/>
      <c r="D5" s="73"/>
      <c r="E5" s="73"/>
      <c r="F5" s="73"/>
      <c r="G5" s="73"/>
      <c r="H5" s="73"/>
      <c r="I5" s="13" t="s">
        <v>394</v>
      </c>
      <c r="J5" s="14" t="s">
        <v>342</v>
      </c>
      <c r="K5" s="14" t="s">
        <v>401</v>
      </c>
      <c r="L5" s="13" t="s">
        <v>394</v>
      </c>
      <c r="M5" s="14" t="s">
        <v>342</v>
      </c>
      <c r="N5" s="14" t="s">
        <v>401</v>
      </c>
      <c r="O5" s="13" t="s">
        <v>394</v>
      </c>
      <c r="P5" s="13" t="s">
        <v>342</v>
      </c>
      <c r="Q5" s="14" t="s">
        <v>2</v>
      </c>
      <c r="R5" s="13" t="s">
        <v>394</v>
      </c>
      <c r="S5" s="13" t="s">
        <v>342</v>
      </c>
      <c r="T5" s="14" t="s">
        <v>2</v>
      </c>
      <c r="U5" s="82"/>
    </row>
    <row r="6" spans="1:21" s="1" customFormat="1" ht="13.5" thickBot="1">
      <c r="A6" s="14">
        <f>COLUMN()</f>
        <v>1</v>
      </c>
      <c r="B6" s="15">
        <f>COLUMN()</f>
        <v>2</v>
      </c>
      <c r="C6" s="14">
        <f>COLUMN()</f>
        <v>3</v>
      </c>
      <c r="D6" s="14">
        <f>COLUMN()</f>
        <v>4</v>
      </c>
      <c r="E6" s="14">
        <f>COLUMN()</f>
        <v>5</v>
      </c>
      <c r="F6" s="14">
        <f>COLUMN()</f>
        <v>6</v>
      </c>
      <c r="G6" s="14">
        <f>COLUMN()</f>
        <v>7</v>
      </c>
      <c r="H6" s="14">
        <f>COLUMN()</f>
        <v>8</v>
      </c>
      <c r="I6" s="14">
        <f>COLUMN()</f>
        <v>9</v>
      </c>
      <c r="J6" s="14">
        <f>COLUMN()</f>
        <v>10</v>
      </c>
      <c r="K6" s="14">
        <f>COLUMN()</f>
        <v>11</v>
      </c>
      <c r="L6" s="14">
        <f>COLUMN()</f>
        <v>12</v>
      </c>
      <c r="M6" s="14">
        <f>COLUMN()</f>
        <v>13</v>
      </c>
      <c r="N6" s="14">
        <f>COLUMN()</f>
        <v>14</v>
      </c>
      <c r="O6" s="14">
        <f>COLUMN()</f>
        <v>15</v>
      </c>
      <c r="P6" s="14">
        <f>COLUMN()</f>
        <v>16</v>
      </c>
      <c r="Q6" s="14">
        <f>COLUMN()</f>
        <v>17</v>
      </c>
      <c r="R6" s="14">
        <f>COLUMN()</f>
        <v>18</v>
      </c>
      <c r="S6" s="14">
        <f>COLUMN()</f>
        <v>19</v>
      </c>
      <c r="T6" s="14">
        <f>COLUMN()</f>
        <v>20</v>
      </c>
      <c r="U6" s="14">
        <f>COLUMN()</f>
        <v>21</v>
      </c>
    </row>
    <row r="7" spans="1:21" s="2" customFormat="1" ht="12.75">
      <c r="A7" s="16">
        <f>ROW()-5</f>
        <v>2</v>
      </c>
      <c r="B7" s="17">
        <v>3702597104</v>
      </c>
      <c r="C7" s="18" t="s">
        <v>1</v>
      </c>
      <c r="D7" s="18" t="s">
        <v>330</v>
      </c>
      <c r="E7" s="18"/>
      <c r="F7" s="18"/>
      <c r="G7" s="19" t="s">
        <v>21</v>
      </c>
      <c r="H7" s="19" t="s">
        <v>5</v>
      </c>
      <c r="I7" s="20">
        <v>27.17</v>
      </c>
      <c r="J7" s="20">
        <v>33.15</v>
      </c>
      <c r="K7" s="21">
        <v>1</v>
      </c>
      <c r="L7" s="20">
        <v>30.43</v>
      </c>
      <c r="M7" s="20">
        <v>37.119999999999997</v>
      </c>
      <c r="N7" s="21">
        <v>1.1200000000000001</v>
      </c>
      <c r="O7" s="22">
        <v>27.17</v>
      </c>
      <c r="P7" s="22">
        <v>33.15</v>
      </c>
      <c r="Q7" s="21">
        <v>1.0169999999999999</v>
      </c>
      <c r="R7" s="22">
        <v>30.43</v>
      </c>
      <c r="S7" s="22">
        <v>37.119999999999997</v>
      </c>
      <c r="T7" s="21">
        <v>1.1200000000000001</v>
      </c>
      <c r="U7" s="23" t="s">
        <v>402</v>
      </c>
    </row>
    <row r="8" spans="1:21" s="2" customFormat="1" ht="12.75">
      <c r="A8" s="24">
        <f t="shared" ref="A8:A75" si="0">ROW()-5</f>
        <v>3</v>
      </c>
      <c r="B8" s="25">
        <v>3702597104</v>
      </c>
      <c r="C8" s="26" t="s">
        <v>1</v>
      </c>
      <c r="D8" s="26" t="s">
        <v>332</v>
      </c>
      <c r="E8" s="26"/>
      <c r="F8" s="26"/>
      <c r="G8" s="13" t="s">
        <v>21</v>
      </c>
      <c r="H8" s="13" t="s">
        <v>5</v>
      </c>
      <c r="I8" s="27">
        <v>27.17</v>
      </c>
      <c r="J8" s="27">
        <v>33.15</v>
      </c>
      <c r="K8" s="28">
        <v>1</v>
      </c>
      <c r="L8" s="27">
        <v>30.43</v>
      </c>
      <c r="M8" s="27">
        <v>37.119999999999997</v>
      </c>
      <c r="N8" s="28">
        <v>1.1200000000000001</v>
      </c>
      <c r="O8" s="29">
        <v>27.17</v>
      </c>
      <c r="P8" s="29">
        <v>33.15</v>
      </c>
      <c r="Q8" s="28">
        <v>1.0169999999999999</v>
      </c>
      <c r="R8" s="29">
        <v>30.43</v>
      </c>
      <c r="S8" s="29">
        <v>37.119999999999997</v>
      </c>
      <c r="T8" s="28">
        <v>1.1200000000000001</v>
      </c>
      <c r="U8" s="30" t="s">
        <v>402</v>
      </c>
    </row>
    <row r="9" spans="1:21" s="2" customFormat="1" ht="12.75">
      <c r="A9" s="24">
        <f t="shared" si="0"/>
        <v>4</v>
      </c>
      <c r="B9" s="25">
        <v>3702597104</v>
      </c>
      <c r="C9" s="26" t="s">
        <v>1</v>
      </c>
      <c r="D9" s="26" t="s">
        <v>192</v>
      </c>
      <c r="E9" s="26" t="s">
        <v>120</v>
      </c>
      <c r="F9" s="26"/>
      <c r="G9" s="13" t="s">
        <v>21</v>
      </c>
      <c r="H9" s="13" t="s">
        <v>5</v>
      </c>
      <c r="I9" s="27">
        <v>27.17</v>
      </c>
      <c r="J9" s="27">
        <v>33.15</v>
      </c>
      <c r="K9" s="28">
        <v>1</v>
      </c>
      <c r="L9" s="27">
        <v>30.43</v>
      </c>
      <c r="M9" s="27">
        <v>37.119999999999997</v>
      </c>
      <c r="N9" s="28">
        <v>1.1200000000000001</v>
      </c>
      <c r="O9" s="29">
        <v>27.17</v>
      </c>
      <c r="P9" s="29">
        <v>33.15</v>
      </c>
      <c r="Q9" s="28">
        <v>1.0169999999999999</v>
      </c>
      <c r="R9" s="29">
        <v>30.43</v>
      </c>
      <c r="S9" s="29">
        <v>37.119999999999997</v>
      </c>
      <c r="T9" s="28">
        <v>1.1200000000000001</v>
      </c>
      <c r="U9" s="30" t="s">
        <v>402</v>
      </c>
    </row>
    <row r="10" spans="1:21" s="2" customFormat="1" ht="12.75">
      <c r="A10" s="24">
        <f t="shared" si="0"/>
        <v>5</v>
      </c>
      <c r="B10" s="25">
        <v>3702597104</v>
      </c>
      <c r="C10" s="26" t="s">
        <v>1</v>
      </c>
      <c r="D10" s="26" t="s">
        <v>192</v>
      </c>
      <c r="E10" s="26" t="s">
        <v>124</v>
      </c>
      <c r="F10" s="26"/>
      <c r="G10" s="13" t="s">
        <v>21</v>
      </c>
      <c r="H10" s="13" t="s">
        <v>5</v>
      </c>
      <c r="I10" s="27">
        <v>27.17</v>
      </c>
      <c r="J10" s="27">
        <v>33.15</v>
      </c>
      <c r="K10" s="28">
        <v>1</v>
      </c>
      <c r="L10" s="27">
        <v>30.43</v>
      </c>
      <c r="M10" s="27">
        <v>37.119999999999997</v>
      </c>
      <c r="N10" s="28">
        <v>1.1200000000000001</v>
      </c>
      <c r="O10" s="29">
        <v>27.17</v>
      </c>
      <c r="P10" s="29">
        <v>33.15</v>
      </c>
      <c r="Q10" s="28">
        <v>1.0169999999999999</v>
      </c>
      <c r="R10" s="29">
        <v>30.43</v>
      </c>
      <c r="S10" s="29">
        <v>37.119999999999997</v>
      </c>
      <c r="T10" s="28">
        <v>1.1200000000000001</v>
      </c>
      <c r="U10" s="30" t="s">
        <v>402</v>
      </c>
    </row>
    <row r="11" spans="1:21" s="2" customFormat="1" ht="12.75">
      <c r="A11" s="24">
        <f t="shared" si="0"/>
        <v>6</v>
      </c>
      <c r="B11" s="25">
        <v>3702597104</v>
      </c>
      <c r="C11" s="26" t="s">
        <v>1</v>
      </c>
      <c r="D11" s="26" t="s">
        <v>192</v>
      </c>
      <c r="E11" s="26" t="s">
        <v>86</v>
      </c>
      <c r="F11" s="26"/>
      <c r="G11" s="13" t="s">
        <v>21</v>
      </c>
      <c r="H11" s="13" t="s">
        <v>5</v>
      </c>
      <c r="I11" s="27">
        <v>37.85</v>
      </c>
      <c r="J11" s="27">
        <v>46.18</v>
      </c>
      <c r="K11" s="28">
        <v>1</v>
      </c>
      <c r="L11" s="27">
        <v>42.35</v>
      </c>
      <c r="M11" s="27">
        <v>51.67</v>
      </c>
      <c r="N11" s="28">
        <v>1.119</v>
      </c>
      <c r="O11" s="29">
        <v>37.85</v>
      </c>
      <c r="P11" s="29">
        <v>46.18</v>
      </c>
      <c r="Q11" s="28">
        <v>1.0169999999999999</v>
      </c>
      <c r="R11" s="29">
        <v>42.35</v>
      </c>
      <c r="S11" s="29">
        <v>51.67</v>
      </c>
      <c r="T11" s="28">
        <v>1.119</v>
      </c>
      <c r="U11" s="30" t="s">
        <v>402</v>
      </c>
    </row>
    <row r="12" spans="1:21" s="2" customFormat="1" ht="12.75">
      <c r="A12" s="24">
        <f t="shared" si="0"/>
        <v>7</v>
      </c>
      <c r="B12" s="25">
        <v>3702597104</v>
      </c>
      <c r="C12" s="26" t="s">
        <v>1</v>
      </c>
      <c r="D12" s="26" t="s">
        <v>330</v>
      </c>
      <c r="E12" s="26"/>
      <c r="F12" s="26"/>
      <c r="G12" s="13" t="s">
        <v>22</v>
      </c>
      <c r="H12" s="13" t="s">
        <v>5</v>
      </c>
      <c r="I12" s="27">
        <v>21.39</v>
      </c>
      <c r="J12" s="27">
        <v>26.1</v>
      </c>
      <c r="K12" s="28">
        <v>1</v>
      </c>
      <c r="L12" s="27">
        <v>23.95</v>
      </c>
      <c r="M12" s="27">
        <v>29.22</v>
      </c>
      <c r="N12" s="28">
        <v>1.1200000000000001</v>
      </c>
      <c r="O12" s="29">
        <v>21.39</v>
      </c>
      <c r="P12" s="29">
        <v>26.1</v>
      </c>
      <c r="Q12" s="28">
        <v>1.0169999999999999</v>
      </c>
      <c r="R12" s="29">
        <v>23.95</v>
      </c>
      <c r="S12" s="29">
        <v>29.22</v>
      </c>
      <c r="T12" s="28">
        <v>1.1200000000000001</v>
      </c>
      <c r="U12" s="30" t="s">
        <v>402</v>
      </c>
    </row>
    <row r="13" spans="1:21" s="2" customFormat="1" ht="12.75">
      <c r="A13" s="24">
        <f t="shared" si="0"/>
        <v>8</v>
      </c>
      <c r="B13" s="25">
        <v>3702597104</v>
      </c>
      <c r="C13" s="26" t="s">
        <v>1</v>
      </c>
      <c r="D13" s="26" t="s">
        <v>332</v>
      </c>
      <c r="E13" s="26"/>
      <c r="F13" s="26"/>
      <c r="G13" s="13" t="s">
        <v>22</v>
      </c>
      <c r="H13" s="13" t="s">
        <v>5</v>
      </c>
      <c r="I13" s="27">
        <v>21.39</v>
      </c>
      <c r="J13" s="27">
        <v>26.1</v>
      </c>
      <c r="K13" s="28">
        <v>1</v>
      </c>
      <c r="L13" s="27">
        <v>23.95</v>
      </c>
      <c r="M13" s="27">
        <v>29.22</v>
      </c>
      <c r="N13" s="28">
        <v>1.1200000000000001</v>
      </c>
      <c r="O13" s="29">
        <v>21.39</v>
      </c>
      <c r="P13" s="29">
        <v>26.1</v>
      </c>
      <c r="Q13" s="28">
        <v>1.0169999999999999</v>
      </c>
      <c r="R13" s="29">
        <v>23.95</v>
      </c>
      <c r="S13" s="29">
        <v>29.22</v>
      </c>
      <c r="T13" s="28">
        <v>1.1200000000000001</v>
      </c>
      <c r="U13" s="30" t="s">
        <v>402</v>
      </c>
    </row>
    <row r="14" spans="1:21" s="2" customFormat="1" ht="12.75">
      <c r="A14" s="24">
        <f t="shared" si="0"/>
        <v>9</v>
      </c>
      <c r="B14" s="25">
        <v>3702597104</v>
      </c>
      <c r="C14" s="26" t="s">
        <v>1</v>
      </c>
      <c r="D14" s="26" t="s">
        <v>192</v>
      </c>
      <c r="E14" s="26" t="s">
        <v>120</v>
      </c>
      <c r="F14" s="26"/>
      <c r="G14" s="13" t="s">
        <v>22</v>
      </c>
      <c r="H14" s="13" t="s">
        <v>5</v>
      </c>
      <c r="I14" s="27">
        <v>21.39</v>
      </c>
      <c r="J14" s="27">
        <v>26.1</v>
      </c>
      <c r="K14" s="28">
        <v>1</v>
      </c>
      <c r="L14" s="27">
        <v>23.95</v>
      </c>
      <c r="M14" s="27">
        <v>29.22</v>
      </c>
      <c r="N14" s="28">
        <v>1.1200000000000001</v>
      </c>
      <c r="O14" s="29">
        <v>21.39</v>
      </c>
      <c r="P14" s="29">
        <v>26.1</v>
      </c>
      <c r="Q14" s="28">
        <v>1.0169999999999999</v>
      </c>
      <c r="R14" s="29">
        <v>23.95</v>
      </c>
      <c r="S14" s="29">
        <v>29.22</v>
      </c>
      <c r="T14" s="28">
        <v>1.1200000000000001</v>
      </c>
      <c r="U14" s="30" t="s">
        <v>402</v>
      </c>
    </row>
    <row r="15" spans="1:21" s="2" customFormat="1" ht="12.75">
      <c r="A15" s="24">
        <f t="shared" si="0"/>
        <v>10</v>
      </c>
      <c r="B15" s="25">
        <v>3702597104</v>
      </c>
      <c r="C15" s="26" t="s">
        <v>1</v>
      </c>
      <c r="D15" s="26" t="s">
        <v>192</v>
      </c>
      <c r="E15" s="26" t="s">
        <v>124</v>
      </c>
      <c r="F15" s="26"/>
      <c r="G15" s="13" t="s">
        <v>22</v>
      </c>
      <c r="H15" s="13" t="s">
        <v>5</v>
      </c>
      <c r="I15" s="27">
        <v>21.39</v>
      </c>
      <c r="J15" s="27">
        <v>26.1</v>
      </c>
      <c r="K15" s="28">
        <v>1</v>
      </c>
      <c r="L15" s="27">
        <v>23.95</v>
      </c>
      <c r="M15" s="27">
        <v>29.22</v>
      </c>
      <c r="N15" s="28">
        <v>1.1200000000000001</v>
      </c>
      <c r="O15" s="29">
        <v>21.39</v>
      </c>
      <c r="P15" s="29">
        <v>26.1</v>
      </c>
      <c r="Q15" s="28">
        <v>1.0169999999999999</v>
      </c>
      <c r="R15" s="29">
        <v>23.95</v>
      </c>
      <c r="S15" s="29">
        <v>29.22</v>
      </c>
      <c r="T15" s="28">
        <v>1.1200000000000001</v>
      </c>
      <c r="U15" s="30" t="s">
        <v>402</v>
      </c>
    </row>
    <row r="16" spans="1:21" s="2" customFormat="1" ht="12.75">
      <c r="A16" s="24">
        <f t="shared" si="0"/>
        <v>11</v>
      </c>
      <c r="B16" s="25">
        <v>3702597104</v>
      </c>
      <c r="C16" s="26" t="s">
        <v>1</v>
      </c>
      <c r="D16" s="26" t="s">
        <v>192</v>
      </c>
      <c r="E16" s="26" t="s">
        <v>86</v>
      </c>
      <c r="F16" s="26"/>
      <c r="G16" s="13" t="s">
        <v>22</v>
      </c>
      <c r="H16" s="13" t="s">
        <v>5</v>
      </c>
      <c r="I16" s="27">
        <v>24.8</v>
      </c>
      <c r="J16" s="27">
        <v>30.26</v>
      </c>
      <c r="K16" s="28">
        <v>1</v>
      </c>
      <c r="L16" s="27">
        <v>26.31</v>
      </c>
      <c r="M16" s="27">
        <v>32.1</v>
      </c>
      <c r="N16" s="28">
        <v>1.0609999999999999</v>
      </c>
      <c r="O16" s="29">
        <v>24.8</v>
      </c>
      <c r="P16" s="29">
        <v>30.26</v>
      </c>
      <c r="Q16" s="28">
        <v>1.0169999999999999</v>
      </c>
      <c r="R16" s="29">
        <v>26.31</v>
      </c>
      <c r="S16" s="29">
        <v>32.1</v>
      </c>
      <c r="T16" s="28">
        <v>1.0609999999999999</v>
      </c>
      <c r="U16" s="30" t="s">
        <v>402</v>
      </c>
    </row>
    <row r="17" spans="1:21" s="2" customFormat="1" ht="13.5" thickBot="1">
      <c r="A17" s="32">
        <f t="shared" si="0"/>
        <v>12</v>
      </c>
      <c r="B17" s="33">
        <v>3702661600</v>
      </c>
      <c r="C17" s="34" t="s">
        <v>212</v>
      </c>
      <c r="D17" s="34" t="s">
        <v>329</v>
      </c>
      <c r="E17" s="34" t="s">
        <v>329</v>
      </c>
      <c r="F17" s="34"/>
      <c r="G17" s="35" t="s">
        <v>341</v>
      </c>
      <c r="H17" s="35" t="s">
        <v>5</v>
      </c>
      <c r="I17" s="36">
        <v>15.85</v>
      </c>
      <c r="J17" s="36">
        <v>19.34</v>
      </c>
      <c r="K17" s="37">
        <v>1</v>
      </c>
      <c r="L17" s="36">
        <v>16.760000000000002</v>
      </c>
      <c r="M17" s="36">
        <v>20.45</v>
      </c>
      <c r="N17" s="37">
        <v>1.0569999999999999</v>
      </c>
      <c r="O17" s="38" t="s">
        <v>368</v>
      </c>
      <c r="P17" s="38" t="s">
        <v>368</v>
      </c>
      <c r="Q17" s="37" t="s">
        <v>368</v>
      </c>
      <c r="R17" s="38" t="s">
        <v>368</v>
      </c>
      <c r="S17" s="38" t="s">
        <v>368</v>
      </c>
      <c r="T17" s="37" t="s">
        <v>368</v>
      </c>
      <c r="U17" s="39" t="s">
        <v>456</v>
      </c>
    </row>
    <row r="18" spans="1:21" s="2" customFormat="1" ht="12.75">
      <c r="A18" s="16">
        <f t="shared" si="0"/>
        <v>13</v>
      </c>
      <c r="B18" s="17">
        <v>3702012041</v>
      </c>
      <c r="C18" s="18" t="s">
        <v>345</v>
      </c>
      <c r="D18" s="18" t="s">
        <v>193</v>
      </c>
      <c r="E18" s="18" t="s">
        <v>146</v>
      </c>
      <c r="F18" s="18"/>
      <c r="G18" s="19" t="s">
        <v>21</v>
      </c>
      <c r="H18" s="19" t="s">
        <v>4</v>
      </c>
      <c r="I18" s="20">
        <v>25.04</v>
      </c>
      <c r="J18" s="20">
        <v>25.04</v>
      </c>
      <c r="K18" s="21">
        <v>1</v>
      </c>
      <c r="L18" s="20">
        <v>54.82</v>
      </c>
      <c r="M18" s="20">
        <v>54.82</v>
      </c>
      <c r="N18" s="21">
        <v>2.1890000000000001</v>
      </c>
      <c r="O18" s="22" t="s">
        <v>368</v>
      </c>
      <c r="P18" s="22" t="s">
        <v>368</v>
      </c>
      <c r="Q18" s="21" t="s">
        <v>368</v>
      </c>
      <c r="R18" s="22" t="s">
        <v>368</v>
      </c>
      <c r="S18" s="22" t="s">
        <v>368</v>
      </c>
      <c r="T18" s="21" t="s">
        <v>368</v>
      </c>
      <c r="U18" s="40" t="s">
        <v>399</v>
      </c>
    </row>
    <row r="19" spans="1:21" s="2" customFormat="1" ht="12.75">
      <c r="A19" s="24">
        <f t="shared" si="0"/>
        <v>14</v>
      </c>
      <c r="B19" s="25">
        <v>3711024205</v>
      </c>
      <c r="C19" s="26" t="s">
        <v>39</v>
      </c>
      <c r="D19" s="26" t="s">
        <v>193</v>
      </c>
      <c r="E19" s="26" t="s">
        <v>145</v>
      </c>
      <c r="F19" s="26" t="s">
        <v>249</v>
      </c>
      <c r="G19" s="13" t="s">
        <v>21</v>
      </c>
      <c r="H19" s="13" t="s">
        <v>4</v>
      </c>
      <c r="I19" s="27">
        <v>49.7</v>
      </c>
      <c r="J19" s="27">
        <v>49.7</v>
      </c>
      <c r="K19" s="28">
        <v>1</v>
      </c>
      <c r="L19" s="27">
        <v>58.24</v>
      </c>
      <c r="M19" s="27">
        <v>58.24</v>
      </c>
      <c r="N19" s="28">
        <v>1.1719999999999999</v>
      </c>
      <c r="O19" s="29">
        <v>49.7</v>
      </c>
      <c r="P19" s="29">
        <v>49.7</v>
      </c>
      <c r="Q19" s="28">
        <v>1</v>
      </c>
      <c r="R19" s="29">
        <v>55.66</v>
      </c>
      <c r="S19" s="29">
        <v>55.66</v>
      </c>
      <c r="T19" s="28">
        <v>1.1200000000000001</v>
      </c>
      <c r="U19" s="31" t="s">
        <v>400</v>
      </c>
    </row>
    <row r="20" spans="1:21" s="2" customFormat="1" ht="12.75">
      <c r="A20" s="24">
        <f t="shared" si="0"/>
        <v>15</v>
      </c>
      <c r="B20" s="25">
        <v>3711024205</v>
      </c>
      <c r="C20" s="26" t="s">
        <v>39</v>
      </c>
      <c r="D20" s="26" t="s">
        <v>193</v>
      </c>
      <c r="E20" s="26" t="s">
        <v>145</v>
      </c>
      <c r="F20" s="26" t="s">
        <v>250</v>
      </c>
      <c r="G20" s="13" t="s">
        <v>21</v>
      </c>
      <c r="H20" s="13" t="s">
        <v>4</v>
      </c>
      <c r="I20" s="27">
        <v>49.7</v>
      </c>
      <c r="J20" s="27">
        <v>49.7</v>
      </c>
      <c r="K20" s="28">
        <v>1</v>
      </c>
      <c r="L20" s="27">
        <v>58.24</v>
      </c>
      <c r="M20" s="27">
        <v>58.24</v>
      </c>
      <c r="N20" s="28">
        <v>1.1719999999999999</v>
      </c>
      <c r="O20" s="29">
        <v>49.21</v>
      </c>
      <c r="P20" s="29">
        <v>49.21</v>
      </c>
      <c r="Q20" s="28">
        <v>1</v>
      </c>
      <c r="R20" s="29">
        <v>55.12</v>
      </c>
      <c r="S20" s="29">
        <v>55.12</v>
      </c>
      <c r="T20" s="28">
        <v>1.1200000000000001</v>
      </c>
      <c r="U20" s="31" t="s">
        <v>400</v>
      </c>
    </row>
    <row r="21" spans="1:21" s="2" customFormat="1" ht="12.75">
      <c r="A21" s="24">
        <f t="shared" si="0"/>
        <v>16</v>
      </c>
      <c r="B21" s="25">
        <v>3711024205</v>
      </c>
      <c r="C21" s="26" t="s">
        <v>39</v>
      </c>
      <c r="D21" s="26" t="s">
        <v>193</v>
      </c>
      <c r="E21" s="26" t="s">
        <v>185</v>
      </c>
      <c r="F21" s="26"/>
      <c r="G21" s="13" t="s">
        <v>21</v>
      </c>
      <c r="H21" s="13" t="s">
        <v>4</v>
      </c>
      <c r="I21" s="27">
        <v>49.7</v>
      </c>
      <c r="J21" s="27">
        <v>49.7</v>
      </c>
      <c r="K21" s="28">
        <v>1</v>
      </c>
      <c r="L21" s="27">
        <v>58.24</v>
      </c>
      <c r="M21" s="27">
        <v>58.24</v>
      </c>
      <c r="N21" s="28">
        <v>1.1719999999999999</v>
      </c>
      <c r="O21" s="29">
        <v>49.7</v>
      </c>
      <c r="P21" s="29">
        <v>49.7</v>
      </c>
      <c r="Q21" s="28">
        <v>1</v>
      </c>
      <c r="R21" s="29">
        <v>55.66</v>
      </c>
      <c r="S21" s="29">
        <v>55.66</v>
      </c>
      <c r="T21" s="28">
        <v>1.1200000000000001</v>
      </c>
      <c r="U21" s="31" t="s">
        <v>400</v>
      </c>
    </row>
    <row r="22" spans="1:21" s="2" customFormat="1" ht="12.75">
      <c r="A22" s="24">
        <f t="shared" si="0"/>
        <v>17</v>
      </c>
      <c r="B22" s="25">
        <v>3711024205</v>
      </c>
      <c r="C22" s="26" t="s">
        <v>39</v>
      </c>
      <c r="D22" s="26" t="s">
        <v>193</v>
      </c>
      <c r="E22" s="26" t="s">
        <v>146</v>
      </c>
      <c r="F22" s="26" t="s">
        <v>251</v>
      </c>
      <c r="G22" s="13" t="s">
        <v>21</v>
      </c>
      <c r="H22" s="13" t="s">
        <v>4</v>
      </c>
      <c r="I22" s="27">
        <v>49.7</v>
      </c>
      <c r="J22" s="27">
        <v>49.7</v>
      </c>
      <c r="K22" s="28">
        <v>1</v>
      </c>
      <c r="L22" s="27">
        <v>58.24</v>
      </c>
      <c r="M22" s="27">
        <v>58.24</v>
      </c>
      <c r="N22" s="28">
        <v>1.1719999999999999</v>
      </c>
      <c r="O22" s="29">
        <v>22.66</v>
      </c>
      <c r="P22" s="29">
        <v>22.66</v>
      </c>
      <c r="Q22" s="28">
        <v>1</v>
      </c>
      <c r="R22" s="29">
        <v>25.38</v>
      </c>
      <c r="S22" s="29">
        <v>25.38</v>
      </c>
      <c r="T22" s="28">
        <v>1.1200000000000001</v>
      </c>
      <c r="U22" s="31" t="s">
        <v>400</v>
      </c>
    </row>
    <row r="23" spans="1:21" s="2" customFormat="1" ht="12.75">
      <c r="A23" s="24">
        <f t="shared" si="0"/>
        <v>18</v>
      </c>
      <c r="B23" s="25">
        <v>3711024205</v>
      </c>
      <c r="C23" s="26" t="s">
        <v>39</v>
      </c>
      <c r="D23" s="26" t="s">
        <v>193</v>
      </c>
      <c r="E23" s="26" t="s">
        <v>146</v>
      </c>
      <c r="F23" s="26" t="s">
        <v>147</v>
      </c>
      <c r="G23" s="13" t="s">
        <v>21</v>
      </c>
      <c r="H23" s="13" t="s">
        <v>4</v>
      </c>
      <c r="I23" s="27">
        <v>49.7</v>
      </c>
      <c r="J23" s="27">
        <v>49.7</v>
      </c>
      <c r="K23" s="28">
        <v>1</v>
      </c>
      <c r="L23" s="27">
        <v>58.24</v>
      </c>
      <c r="M23" s="27">
        <v>58.24</v>
      </c>
      <c r="N23" s="28">
        <v>1.1719999999999999</v>
      </c>
      <c r="O23" s="29">
        <v>24.66</v>
      </c>
      <c r="P23" s="29">
        <v>24.66</v>
      </c>
      <c r="Q23" s="28">
        <v>1</v>
      </c>
      <c r="R23" s="29">
        <v>27.62</v>
      </c>
      <c r="S23" s="29">
        <v>27.62</v>
      </c>
      <c r="T23" s="28">
        <v>1.1200000000000001</v>
      </c>
      <c r="U23" s="31" t="s">
        <v>400</v>
      </c>
    </row>
    <row r="24" spans="1:21" s="2" customFormat="1" ht="12.75">
      <c r="A24" s="24">
        <f t="shared" si="0"/>
        <v>19</v>
      </c>
      <c r="B24" s="25">
        <v>3711024205</v>
      </c>
      <c r="C24" s="26" t="s">
        <v>39</v>
      </c>
      <c r="D24" s="26" t="s">
        <v>193</v>
      </c>
      <c r="E24" s="26" t="s">
        <v>185</v>
      </c>
      <c r="F24" s="26"/>
      <c r="G24" s="13" t="s">
        <v>22</v>
      </c>
      <c r="H24" s="13" t="s">
        <v>4</v>
      </c>
      <c r="I24" s="27">
        <v>68.3</v>
      </c>
      <c r="J24" s="27">
        <v>68.3</v>
      </c>
      <c r="K24" s="28">
        <v>1</v>
      </c>
      <c r="L24" s="27">
        <v>76.12</v>
      </c>
      <c r="M24" s="27">
        <v>76.12</v>
      </c>
      <c r="N24" s="28">
        <v>1.1140000000000001</v>
      </c>
      <c r="O24" s="29">
        <v>68.3</v>
      </c>
      <c r="P24" s="29">
        <v>68.3</v>
      </c>
      <c r="Q24" s="28">
        <v>1</v>
      </c>
      <c r="R24" s="29">
        <v>76.12</v>
      </c>
      <c r="S24" s="29">
        <v>76.12</v>
      </c>
      <c r="T24" s="28">
        <v>1.1140000000000001</v>
      </c>
      <c r="U24" s="31" t="s">
        <v>400</v>
      </c>
    </row>
    <row r="25" spans="1:21" s="2" customFormat="1" ht="12.75">
      <c r="A25" s="24">
        <f t="shared" si="0"/>
        <v>20</v>
      </c>
      <c r="B25" s="25">
        <v>3711024205</v>
      </c>
      <c r="C25" s="26" t="s">
        <v>39</v>
      </c>
      <c r="D25" s="26" t="s">
        <v>193</v>
      </c>
      <c r="E25" s="26" t="s">
        <v>146</v>
      </c>
      <c r="F25" s="26" t="s">
        <v>251</v>
      </c>
      <c r="G25" s="13" t="s">
        <v>22</v>
      </c>
      <c r="H25" s="13" t="s">
        <v>4</v>
      </c>
      <c r="I25" s="27">
        <v>68.3</v>
      </c>
      <c r="J25" s="27">
        <v>68.3</v>
      </c>
      <c r="K25" s="28">
        <v>1</v>
      </c>
      <c r="L25" s="27">
        <v>76.12</v>
      </c>
      <c r="M25" s="27">
        <v>76.12</v>
      </c>
      <c r="N25" s="28">
        <v>1.1140000000000001</v>
      </c>
      <c r="O25" s="29">
        <v>31.3</v>
      </c>
      <c r="P25" s="29">
        <v>31.3</v>
      </c>
      <c r="Q25" s="28">
        <v>1</v>
      </c>
      <c r="R25" s="29">
        <v>35.06</v>
      </c>
      <c r="S25" s="29">
        <v>35.06</v>
      </c>
      <c r="T25" s="28">
        <v>1.1200000000000001</v>
      </c>
      <c r="U25" s="31" t="s">
        <v>400</v>
      </c>
    </row>
    <row r="26" spans="1:21" s="2" customFormat="1" ht="12.75">
      <c r="A26" s="24">
        <f t="shared" si="0"/>
        <v>21</v>
      </c>
      <c r="B26" s="25">
        <v>3722002997</v>
      </c>
      <c r="C26" s="26" t="s">
        <v>355</v>
      </c>
      <c r="D26" s="26" t="s">
        <v>193</v>
      </c>
      <c r="E26" s="26" t="s">
        <v>101</v>
      </c>
      <c r="F26" s="26" t="s">
        <v>252</v>
      </c>
      <c r="G26" s="13" t="s">
        <v>21</v>
      </c>
      <c r="H26" s="13" t="s">
        <v>4</v>
      </c>
      <c r="I26" s="27">
        <v>47.37</v>
      </c>
      <c r="J26" s="27">
        <v>47.37</v>
      </c>
      <c r="K26" s="28">
        <v>1</v>
      </c>
      <c r="L26" s="27">
        <v>56.22</v>
      </c>
      <c r="M26" s="27">
        <v>56.22</v>
      </c>
      <c r="N26" s="28">
        <v>1.1870000000000001</v>
      </c>
      <c r="O26" s="29">
        <v>45.67</v>
      </c>
      <c r="P26" s="29">
        <v>45.67</v>
      </c>
      <c r="Q26" s="28">
        <v>1</v>
      </c>
      <c r="R26" s="29">
        <v>51.15</v>
      </c>
      <c r="S26" s="29">
        <v>51.15</v>
      </c>
      <c r="T26" s="28">
        <v>1.1200000000000001</v>
      </c>
      <c r="U26" s="31" t="s">
        <v>411</v>
      </c>
    </row>
    <row r="27" spans="1:21" s="2" customFormat="1" ht="12.75">
      <c r="A27" s="24">
        <f t="shared" si="0"/>
        <v>22</v>
      </c>
      <c r="B27" s="25">
        <v>3722002997</v>
      </c>
      <c r="C27" s="26" t="s">
        <v>355</v>
      </c>
      <c r="D27" s="26" t="s">
        <v>193</v>
      </c>
      <c r="E27" s="26" t="s">
        <v>102</v>
      </c>
      <c r="F27" s="26" t="s">
        <v>253</v>
      </c>
      <c r="G27" s="13" t="s">
        <v>21</v>
      </c>
      <c r="H27" s="13" t="s">
        <v>4</v>
      </c>
      <c r="I27" s="27">
        <v>47.37</v>
      </c>
      <c r="J27" s="27">
        <v>47.37</v>
      </c>
      <c r="K27" s="28">
        <v>1</v>
      </c>
      <c r="L27" s="27">
        <v>56.22</v>
      </c>
      <c r="M27" s="27">
        <v>56.22</v>
      </c>
      <c r="N27" s="28">
        <v>1.1870000000000001</v>
      </c>
      <c r="O27" s="29">
        <v>30.6</v>
      </c>
      <c r="P27" s="29">
        <v>30.6</v>
      </c>
      <c r="Q27" s="28">
        <v>1</v>
      </c>
      <c r="R27" s="29">
        <v>34.270000000000003</v>
      </c>
      <c r="S27" s="29">
        <v>34.270000000000003</v>
      </c>
      <c r="T27" s="28">
        <v>1.1200000000000001</v>
      </c>
      <c r="U27" s="31" t="s">
        <v>411</v>
      </c>
    </row>
    <row r="28" spans="1:21" s="2" customFormat="1" ht="12.75">
      <c r="A28" s="24">
        <f t="shared" si="0"/>
        <v>23</v>
      </c>
      <c r="B28" s="25">
        <v>3722002997</v>
      </c>
      <c r="C28" s="26" t="s">
        <v>355</v>
      </c>
      <c r="D28" s="26" t="s">
        <v>193</v>
      </c>
      <c r="E28" s="26" t="s">
        <v>102</v>
      </c>
      <c r="F28" s="26" t="s">
        <v>103</v>
      </c>
      <c r="G28" s="13" t="s">
        <v>21</v>
      </c>
      <c r="H28" s="13" t="s">
        <v>4</v>
      </c>
      <c r="I28" s="27">
        <v>47.37</v>
      </c>
      <c r="J28" s="27">
        <v>47.37</v>
      </c>
      <c r="K28" s="28">
        <v>1</v>
      </c>
      <c r="L28" s="27">
        <v>56.22</v>
      </c>
      <c r="M28" s="27">
        <v>56.22</v>
      </c>
      <c r="N28" s="28">
        <v>1.1870000000000001</v>
      </c>
      <c r="O28" s="29">
        <v>25.22</v>
      </c>
      <c r="P28" s="29">
        <v>25.22</v>
      </c>
      <c r="Q28" s="28">
        <v>1</v>
      </c>
      <c r="R28" s="29">
        <v>28.25</v>
      </c>
      <c r="S28" s="29">
        <v>28.25</v>
      </c>
      <c r="T28" s="28">
        <v>1.1200000000000001</v>
      </c>
      <c r="U28" s="31" t="s">
        <v>411</v>
      </c>
    </row>
    <row r="29" spans="1:21" s="2" customFormat="1" ht="12.75">
      <c r="A29" s="24">
        <f t="shared" si="0"/>
        <v>24</v>
      </c>
      <c r="B29" s="25">
        <v>3722002997</v>
      </c>
      <c r="C29" s="26" t="s">
        <v>355</v>
      </c>
      <c r="D29" s="26" t="s">
        <v>193</v>
      </c>
      <c r="E29" s="26" t="s">
        <v>145</v>
      </c>
      <c r="F29" s="26" t="s">
        <v>254</v>
      </c>
      <c r="G29" s="13" t="s">
        <v>21</v>
      </c>
      <c r="H29" s="13" t="s">
        <v>4</v>
      </c>
      <c r="I29" s="27">
        <v>47.37</v>
      </c>
      <c r="J29" s="27">
        <v>47.37</v>
      </c>
      <c r="K29" s="28">
        <v>1</v>
      </c>
      <c r="L29" s="27">
        <v>56.22</v>
      </c>
      <c r="M29" s="27">
        <v>56.22</v>
      </c>
      <c r="N29" s="28">
        <v>1.1870000000000001</v>
      </c>
      <c r="O29" s="29">
        <v>45.67</v>
      </c>
      <c r="P29" s="29">
        <v>45.67</v>
      </c>
      <c r="Q29" s="28">
        <v>1</v>
      </c>
      <c r="R29" s="29">
        <v>51.15</v>
      </c>
      <c r="S29" s="29">
        <v>51.15</v>
      </c>
      <c r="T29" s="28">
        <v>1.1200000000000001</v>
      </c>
      <c r="U29" s="31" t="s">
        <v>411</v>
      </c>
    </row>
    <row r="30" spans="1:21" s="2" customFormat="1" ht="12.75">
      <c r="A30" s="24">
        <f t="shared" si="0"/>
        <v>25</v>
      </c>
      <c r="B30" s="25">
        <v>3722000301</v>
      </c>
      <c r="C30" s="26" t="s">
        <v>167</v>
      </c>
      <c r="D30" s="26" t="s">
        <v>193</v>
      </c>
      <c r="E30" s="26" t="s">
        <v>188</v>
      </c>
      <c r="F30" s="26"/>
      <c r="G30" s="13" t="s">
        <v>21</v>
      </c>
      <c r="H30" s="13" t="s">
        <v>4</v>
      </c>
      <c r="I30" s="27">
        <v>16.170000000000002</v>
      </c>
      <c r="J30" s="27">
        <v>16.170000000000002</v>
      </c>
      <c r="K30" s="28">
        <v>1</v>
      </c>
      <c r="L30" s="27">
        <v>17</v>
      </c>
      <c r="M30" s="27">
        <v>17</v>
      </c>
      <c r="N30" s="28">
        <v>1.0509999999999999</v>
      </c>
      <c r="O30" s="29">
        <v>16.170000000000002</v>
      </c>
      <c r="P30" s="29">
        <v>16.170000000000002</v>
      </c>
      <c r="Q30" s="28">
        <v>1</v>
      </c>
      <c r="R30" s="29">
        <v>17</v>
      </c>
      <c r="S30" s="29">
        <v>17</v>
      </c>
      <c r="T30" s="28">
        <v>1.0509999999999999</v>
      </c>
      <c r="U30" s="31" t="s">
        <v>412</v>
      </c>
    </row>
    <row r="31" spans="1:21" s="12" customFormat="1" ht="12.75">
      <c r="A31" s="24">
        <f t="shared" si="0"/>
        <v>26</v>
      </c>
      <c r="B31" s="25">
        <v>3706027377</v>
      </c>
      <c r="C31" s="26" t="s">
        <v>213</v>
      </c>
      <c r="D31" s="26" t="s">
        <v>194</v>
      </c>
      <c r="E31" s="26" t="s">
        <v>159</v>
      </c>
      <c r="F31" s="26"/>
      <c r="G31" s="13" t="s">
        <v>21</v>
      </c>
      <c r="H31" s="13" t="s">
        <v>371</v>
      </c>
      <c r="I31" s="27">
        <v>45.82</v>
      </c>
      <c r="J31" s="27">
        <v>48.11</v>
      </c>
      <c r="K31" s="28">
        <v>1</v>
      </c>
      <c r="L31" s="27">
        <v>51.44</v>
      </c>
      <c r="M31" s="27">
        <v>54.01</v>
      </c>
      <c r="N31" s="28">
        <v>1.123</v>
      </c>
      <c r="O31" s="29">
        <v>37.89</v>
      </c>
      <c r="P31" s="29">
        <v>39.78</v>
      </c>
      <c r="Q31" s="28">
        <v>1.0169999999999999</v>
      </c>
      <c r="R31" s="29">
        <v>42.44</v>
      </c>
      <c r="S31" s="29">
        <v>44.56</v>
      </c>
      <c r="T31" s="28">
        <v>1.1200000000000001</v>
      </c>
      <c r="U31" s="31" t="s">
        <v>406</v>
      </c>
    </row>
    <row r="32" spans="1:21" s="2" customFormat="1" ht="12.75">
      <c r="A32" s="24">
        <f t="shared" si="0"/>
        <v>27</v>
      </c>
      <c r="B32" s="25">
        <v>3706027377</v>
      </c>
      <c r="C32" s="26" t="s">
        <v>213</v>
      </c>
      <c r="D32" s="26" t="s">
        <v>194</v>
      </c>
      <c r="E32" s="26" t="s">
        <v>160</v>
      </c>
      <c r="F32" s="26" t="s">
        <v>161</v>
      </c>
      <c r="G32" s="13" t="s">
        <v>21</v>
      </c>
      <c r="H32" s="13" t="s">
        <v>371</v>
      </c>
      <c r="I32" s="27">
        <v>45.82</v>
      </c>
      <c r="J32" s="27">
        <v>48.11</v>
      </c>
      <c r="K32" s="28">
        <v>1</v>
      </c>
      <c r="L32" s="27">
        <v>51.44</v>
      </c>
      <c r="M32" s="27">
        <v>54.01</v>
      </c>
      <c r="N32" s="28">
        <v>1.123</v>
      </c>
      <c r="O32" s="29">
        <v>44.38</v>
      </c>
      <c r="P32" s="29">
        <v>46.6</v>
      </c>
      <c r="Q32" s="28">
        <v>1.0169999999999999</v>
      </c>
      <c r="R32" s="29">
        <v>49.71</v>
      </c>
      <c r="S32" s="29">
        <v>52.2</v>
      </c>
      <c r="T32" s="28">
        <v>1.1200000000000001</v>
      </c>
      <c r="U32" s="31" t="s">
        <v>406</v>
      </c>
    </row>
    <row r="33" spans="1:21" s="2" customFormat="1" ht="12.75">
      <c r="A33" s="24">
        <f t="shared" si="0"/>
        <v>28</v>
      </c>
      <c r="B33" s="25">
        <v>3706027377</v>
      </c>
      <c r="C33" s="26" t="s">
        <v>213</v>
      </c>
      <c r="D33" s="26" t="s">
        <v>194</v>
      </c>
      <c r="E33" s="26" t="s">
        <v>160</v>
      </c>
      <c r="F33" s="26" t="s">
        <v>162</v>
      </c>
      <c r="G33" s="13" t="s">
        <v>21</v>
      </c>
      <c r="H33" s="13" t="s">
        <v>371</v>
      </c>
      <c r="I33" s="27">
        <v>45.82</v>
      </c>
      <c r="J33" s="27">
        <v>48.11</v>
      </c>
      <c r="K33" s="28">
        <v>1</v>
      </c>
      <c r="L33" s="27">
        <v>51.44</v>
      </c>
      <c r="M33" s="27">
        <v>54.01</v>
      </c>
      <c r="N33" s="28">
        <v>1.123</v>
      </c>
      <c r="O33" s="29">
        <v>33.479999999999997</v>
      </c>
      <c r="P33" s="29">
        <v>35.15</v>
      </c>
      <c r="Q33" s="28">
        <v>1.0169999999999999</v>
      </c>
      <c r="R33" s="29">
        <v>37.5</v>
      </c>
      <c r="S33" s="29">
        <v>39.380000000000003</v>
      </c>
      <c r="T33" s="28">
        <v>1.1200000000000001</v>
      </c>
      <c r="U33" s="31" t="s">
        <v>406</v>
      </c>
    </row>
    <row r="34" spans="1:21" s="2" customFormat="1" ht="12.75">
      <c r="A34" s="24">
        <f t="shared" si="0"/>
        <v>29</v>
      </c>
      <c r="B34" s="25">
        <v>3706027377</v>
      </c>
      <c r="C34" s="26" t="s">
        <v>213</v>
      </c>
      <c r="D34" s="26" t="s">
        <v>194</v>
      </c>
      <c r="E34" s="26" t="s">
        <v>247</v>
      </c>
      <c r="F34" s="26"/>
      <c r="G34" s="13" t="s">
        <v>21</v>
      </c>
      <c r="H34" s="13" t="s">
        <v>371</v>
      </c>
      <c r="I34" s="27">
        <v>45.82</v>
      </c>
      <c r="J34" s="27">
        <v>48.11</v>
      </c>
      <c r="K34" s="28">
        <v>1</v>
      </c>
      <c r="L34" s="27">
        <v>51.44</v>
      </c>
      <c r="M34" s="27">
        <v>54.01</v>
      </c>
      <c r="N34" s="28">
        <v>1.123</v>
      </c>
      <c r="O34" s="29">
        <v>44.38</v>
      </c>
      <c r="P34" s="29">
        <v>46.6</v>
      </c>
      <c r="Q34" s="28">
        <v>1.0169999999999999</v>
      </c>
      <c r="R34" s="29">
        <v>49.71</v>
      </c>
      <c r="S34" s="29">
        <v>52.2</v>
      </c>
      <c r="T34" s="28">
        <v>1.1200000000000001</v>
      </c>
      <c r="U34" s="31" t="s">
        <v>406</v>
      </c>
    </row>
    <row r="35" spans="1:21" s="2" customFormat="1" ht="12.75">
      <c r="A35" s="24">
        <f t="shared" si="0"/>
        <v>30</v>
      </c>
      <c r="B35" s="25">
        <v>3706027377</v>
      </c>
      <c r="C35" s="26" t="s">
        <v>213</v>
      </c>
      <c r="D35" s="26" t="s">
        <v>194</v>
      </c>
      <c r="E35" s="26" t="s">
        <v>163</v>
      </c>
      <c r="F35" s="26" t="s">
        <v>164</v>
      </c>
      <c r="G35" s="13" t="s">
        <v>21</v>
      </c>
      <c r="H35" s="13" t="s">
        <v>371</v>
      </c>
      <c r="I35" s="27">
        <v>45.82</v>
      </c>
      <c r="J35" s="27">
        <v>48.11</v>
      </c>
      <c r="K35" s="28">
        <v>1</v>
      </c>
      <c r="L35" s="27">
        <v>51.44</v>
      </c>
      <c r="M35" s="27">
        <v>54.01</v>
      </c>
      <c r="N35" s="28">
        <v>1.123</v>
      </c>
      <c r="O35" s="29">
        <v>37.01</v>
      </c>
      <c r="P35" s="29">
        <v>38.86</v>
      </c>
      <c r="Q35" s="28">
        <v>1.0169999999999999</v>
      </c>
      <c r="R35" s="29">
        <v>41.45</v>
      </c>
      <c r="S35" s="29">
        <v>43.52</v>
      </c>
      <c r="T35" s="28">
        <v>1.1200000000000001</v>
      </c>
      <c r="U35" s="31" t="s">
        <v>406</v>
      </c>
    </row>
    <row r="36" spans="1:21" s="2" customFormat="1" ht="12.75">
      <c r="A36" s="24">
        <f t="shared" si="0"/>
        <v>31</v>
      </c>
      <c r="B36" s="25">
        <v>3706027377</v>
      </c>
      <c r="C36" s="26" t="s">
        <v>213</v>
      </c>
      <c r="D36" s="26" t="s">
        <v>194</v>
      </c>
      <c r="E36" s="26" t="s">
        <v>163</v>
      </c>
      <c r="F36" s="26" t="s">
        <v>255</v>
      </c>
      <c r="G36" s="13" t="s">
        <v>21</v>
      </c>
      <c r="H36" s="13" t="s">
        <v>371</v>
      </c>
      <c r="I36" s="27">
        <v>45.82</v>
      </c>
      <c r="J36" s="27">
        <v>48.11</v>
      </c>
      <c r="K36" s="28">
        <v>1</v>
      </c>
      <c r="L36" s="27">
        <v>51.44</v>
      </c>
      <c r="M36" s="27">
        <v>54.01</v>
      </c>
      <c r="N36" s="28">
        <v>1.123</v>
      </c>
      <c r="O36" s="29">
        <v>44.38</v>
      </c>
      <c r="P36" s="29">
        <v>46.6</v>
      </c>
      <c r="Q36" s="28">
        <v>1.0169999999999999</v>
      </c>
      <c r="R36" s="29">
        <v>49.71</v>
      </c>
      <c r="S36" s="29">
        <v>52.2</v>
      </c>
      <c r="T36" s="28">
        <v>1.1200000000000001</v>
      </c>
      <c r="U36" s="31" t="s">
        <v>406</v>
      </c>
    </row>
    <row r="37" spans="1:21" s="2" customFormat="1" ht="12.75">
      <c r="A37" s="24">
        <f t="shared" si="0"/>
        <v>32</v>
      </c>
      <c r="B37" s="25">
        <v>3706027377</v>
      </c>
      <c r="C37" s="26" t="s">
        <v>213</v>
      </c>
      <c r="D37" s="26" t="s">
        <v>194</v>
      </c>
      <c r="E37" s="26" t="s">
        <v>165</v>
      </c>
      <c r="F37" s="26" t="s">
        <v>256</v>
      </c>
      <c r="G37" s="13" t="s">
        <v>21</v>
      </c>
      <c r="H37" s="13" t="s">
        <v>371</v>
      </c>
      <c r="I37" s="27">
        <v>45.82</v>
      </c>
      <c r="J37" s="27">
        <v>48.11</v>
      </c>
      <c r="K37" s="28">
        <v>1</v>
      </c>
      <c r="L37" s="27">
        <v>51.44</v>
      </c>
      <c r="M37" s="27">
        <v>54.01</v>
      </c>
      <c r="N37" s="28">
        <v>1.123</v>
      </c>
      <c r="O37" s="29">
        <v>34.409999999999997</v>
      </c>
      <c r="P37" s="29">
        <v>36.130000000000003</v>
      </c>
      <c r="Q37" s="28">
        <v>1.0169999999999999</v>
      </c>
      <c r="R37" s="29">
        <v>38.54</v>
      </c>
      <c r="S37" s="29">
        <v>40.47</v>
      </c>
      <c r="T37" s="28">
        <v>1.1200000000000001</v>
      </c>
      <c r="U37" s="31" t="s">
        <v>406</v>
      </c>
    </row>
    <row r="38" spans="1:21" s="2" customFormat="1" ht="12.75">
      <c r="A38" s="24">
        <f t="shared" si="0"/>
        <v>33</v>
      </c>
      <c r="B38" s="25">
        <v>3706027377</v>
      </c>
      <c r="C38" s="26" t="s">
        <v>213</v>
      </c>
      <c r="D38" s="26" t="s">
        <v>194</v>
      </c>
      <c r="E38" s="26" t="s">
        <v>165</v>
      </c>
      <c r="F38" s="26" t="s">
        <v>166</v>
      </c>
      <c r="G38" s="13" t="s">
        <v>21</v>
      </c>
      <c r="H38" s="13" t="s">
        <v>371</v>
      </c>
      <c r="I38" s="27">
        <v>45.82</v>
      </c>
      <c r="J38" s="27">
        <v>48.11</v>
      </c>
      <c r="K38" s="28">
        <v>1</v>
      </c>
      <c r="L38" s="27">
        <v>51.44</v>
      </c>
      <c r="M38" s="27">
        <v>54.01</v>
      </c>
      <c r="N38" s="28">
        <v>1.123</v>
      </c>
      <c r="O38" s="29">
        <v>44.38</v>
      </c>
      <c r="P38" s="29">
        <v>46.6</v>
      </c>
      <c r="Q38" s="28">
        <v>1.0169999999999999</v>
      </c>
      <c r="R38" s="29">
        <v>49.71</v>
      </c>
      <c r="S38" s="29">
        <v>52.2</v>
      </c>
      <c r="T38" s="28">
        <v>1.1200000000000001</v>
      </c>
      <c r="U38" s="31" t="s">
        <v>406</v>
      </c>
    </row>
    <row r="39" spans="1:21" s="2" customFormat="1" ht="12.75">
      <c r="A39" s="24">
        <f t="shared" si="0"/>
        <v>34</v>
      </c>
      <c r="B39" s="25">
        <v>3706027377</v>
      </c>
      <c r="C39" s="26" t="s">
        <v>213</v>
      </c>
      <c r="D39" s="26" t="s">
        <v>194</v>
      </c>
      <c r="E39" s="26" t="s">
        <v>165</v>
      </c>
      <c r="F39" s="26"/>
      <c r="G39" s="13" t="s">
        <v>22</v>
      </c>
      <c r="H39" s="13" t="s">
        <v>371</v>
      </c>
      <c r="I39" s="27">
        <v>35.19</v>
      </c>
      <c r="J39" s="27">
        <v>36.950000000000003</v>
      </c>
      <c r="K39" s="28">
        <v>1</v>
      </c>
      <c r="L39" s="27">
        <v>43.06</v>
      </c>
      <c r="M39" s="27">
        <v>45.21</v>
      </c>
      <c r="N39" s="28">
        <v>1.224</v>
      </c>
      <c r="O39" s="29">
        <v>21.55</v>
      </c>
      <c r="P39" s="29">
        <v>22.63</v>
      </c>
      <c r="Q39" s="28">
        <v>1.0169999999999999</v>
      </c>
      <c r="R39" s="29">
        <v>24.14</v>
      </c>
      <c r="S39" s="29">
        <v>25.35</v>
      </c>
      <c r="T39" s="28">
        <v>1.1200000000000001</v>
      </c>
      <c r="U39" s="31" t="s">
        <v>406</v>
      </c>
    </row>
    <row r="40" spans="1:21" s="2" customFormat="1" ht="12.75">
      <c r="A40" s="24">
        <f t="shared" si="0"/>
        <v>35</v>
      </c>
      <c r="B40" s="25">
        <v>3702661857</v>
      </c>
      <c r="C40" s="26" t="s">
        <v>47</v>
      </c>
      <c r="D40" s="26" t="s">
        <v>210</v>
      </c>
      <c r="E40" s="26" t="s">
        <v>248</v>
      </c>
      <c r="F40" s="26" t="s">
        <v>257</v>
      </c>
      <c r="G40" s="13" t="s">
        <v>21</v>
      </c>
      <c r="H40" s="13" t="s">
        <v>371</v>
      </c>
      <c r="I40" s="27">
        <v>130.37</v>
      </c>
      <c r="J40" s="27">
        <v>136.88999999999999</v>
      </c>
      <c r="K40" s="28">
        <v>1</v>
      </c>
      <c r="L40" s="27">
        <v>158.61000000000001</v>
      </c>
      <c r="M40" s="27">
        <v>166.54</v>
      </c>
      <c r="N40" s="28">
        <v>1.2170000000000001</v>
      </c>
      <c r="O40" s="29">
        <v>65.400000000000006</v>
      </c>
      <c r="P40" s="29">
        <v>68.67</v>
      </c>
      <c r="Q40" s="28">
        <v>1</v>
      </c>
      <c r="R40" s="29">
        <v>71.02</v>
      </c>
      <c r="S40" s="29">
        <v>74.569999999999993</v>
      </c>
      <c r="T40" s="28">
        <v>1.0860000000000001</v>
      </c>
      <c r="U40" s="31" t="s">
        <v>403</v>
      </c>
    </row>
    <row r="41" spans="1:21" s="2" customFormat="1" ht="12.75">
      <c r="A41" s="24">
        <f t="shared" si="0"/>
        <v>36</v>
      </c>
      <c r="B41" s="25">
        <v>3702661857</v>
      </c>
      <c r="C41" s="26" t="s">
        <v>47</v>
      </c>
      <c r="D41" s="26" t="s">
        <v>210</v>
      </c>
      <c r="E41" s="26" t="s">
        <v>248</v>
      </c>
      <c r="F41" s="26" t="s">
        <v>258</v>
      </c>
      <c r="G41" s="13" t="s">
        <v>21</v>
      </c>
      <c r="H41" s="13" t="s">
        <v>371</v>
      </c>
      <c r="I41" s="27">
        <v>130.37</v>
      </c>
      <c r="J41" s="27">
        <v>136.88999999999999</v>
      </c>
      <c r="K41" s="28">
        <v>1</v>
      </c>
      <c r="L41" s="27">
        <v>158.61000000000001</v>
      </c>
      <c r="M41" s="27">
        <v>166.54</v>
      </c>
      <c r="N41" s="28">
        <v>1.2170000000000001</v>
      </c>
      <c r="O41" s="29">
        <v>61.12</v>
      </c>
      <c r="P41" s="29">
        <v>64.180000000000007</v>
      </c>
      <c r="Q41" s="28">
        <v>1</v>
      </c>
      <c r="R41" s="29">
        <v>68.45</v>
      </c>
      <c r="S41" s="29">
        <v>71.87</v>
      </c>
      <c r="T41" s="28">
        <v>1.1200000000000001</v>
      </c>
      <c r="U41" s="31" t="s">
        <v>403</v>
      </c>
    </row>
    <row r="42" spans="1:21" s="2" customFormat="1" ht="12.75">
      <c r="A42" s="24">
        <f t="shared" si="0"/>
        <v>37</v>
      </c>
      <c r="B42" s="25">
        <v>3702661857</v>
      </c>
      <c r="C42" s="26" t="s">
        <v>47</v>
      </c>
      <c r="D42" s="26" t="s">
        <v>210</v>
      </c>
      <c r="E42" s="26" t="s">
        <v>68</v>
      </c>
      <c r="F42" s="26" t="s">
        <v>429</v>
      </c>
      <c r="G42" s="13" t="s">
        <v>21</v>
      </c>
      <c r="H42" s="13" t="s">
        <v>371</v>
      </c>
      <c r="I42" s="27">
        <v>130.37</v>
      </c>
      <c r="J42" s="27">
        <v>136.88999999999999</v>
      </c>
      <c r="K42" s="28">
        <v>1</v>
      </c>
      <c r="L42" s="27">
        <v>158.61000000000001</v>
      </c>
      <c r="M42" s="27">
        <v>166.54</v>
      </c>
      <c r="N42" s="28">
        <v>1.2170000000000001</v>
      </c>
      <c r="O42" s="29">
        <v>69.849999999999994</v>
      </c>
      <c r="P42" s="29">
        <v>73.34</v>
      </c>
      <c r="Q42" s="28">
        <v>1</v>
      </c>
      <c r="R42" s="29">
        <v>71.02</v>
      </c>
      <c r="S42" s="29">
        <v>74.569999999999993</v>
      </c>
      <c r="T42" s="28">
        <v>1.0169999999999999</v>
      </c>
      <c r="U42" s="31" t="s">
        <v>403</v>
      </c>
    </row>
    <row r="43" spans="1:21" s="2" customFormat="1" ht="12.75">
      <c r="A43" s="24">
        <f t="shared" si="0"/>
        <v>38</v>
      </c>
      <c r="B43" s="25">
        <v>3702661857</v>
      </c>
      <c r="C43" s="26" t="s">
        <v>47</v>
      </c>
      <c r="D43" s="26" t="s">
        <v>210</v>
      </c>
      <c r="E43" s="26" t="s">
        <v>69</v>
      </c>
      <c r="F43" s="26" t="s">
        <v>430</v>
      </c>
      <c r="G43" s="13" t="s">
        <v>21</v>
      </c>
      <c r="H43" s="13" t="s">
        <v>371</v>
      </c>
      <c r="I43" s="27">
        <v>130.37</v>
      </c>
      <c r="J43" s="27">
        <v>136.88999999999999</v>
      </c>
      <c r="K43" s="28">
        <v>1</v>
      </c>
      <c r="L43" s="27">
        <v>158.61000000000001</v>
      </c>
      <c r="M43" s="27">
        <v>166.54</v>
      </c>
      <c r="N43" s="28">
        <v>1.2170000000000001</v>
      </c>
      <c r="O43" s="29">
        <v>44.46</v>
      </c>
      <c r="P43" s="29">
        <v>46.68</v>
      </c>
      <c r="Q43" s="28">
        <v>1</v>
      </c>
      <c r="R43" s="29">
        <v>49.8</v>
      </c>
      <c r="S43" s="29">
        <v>52.29</v>
      </c>
      <c r="T43" s="28">
        <v>1.1200000000000001</v>
      </c>
      <c r="U43" s="31" t="s">
        <v>403</v>
      </c>
    </row>
    <row r="44" spans="1:21" s="2" customFormat="1" ht="12.75">
      <c r="A44" s="24">
        <f t="shared" si="0"/>
        <v>39</v>
      </c>
      <c r="B44" s="25">
        <v>3702661857</v>
      </c>
      <c r="C44" s="26" t="s">
        <v>47</v>
      </c>
      <c r="D44" s="26" t="s">
        <v>210</v>
      </c>
      <c r="E44" s="26" t="s">
        <v>70</v>
      </c>
      <c r="F44" s="26" t="s">
        <v>431</v>
      </c>
      <c r="G44" s="13" t="s">
        <v>21</v>
      </c>
      <c r="H44" s="13" t="s">
        <v>371</v>
      </c>
      <c r="I44" s="27">
        <v>130.37</v>
      </c>
      <c r="J44" s="27">
        <v>136.88999999999999</v>
      </c>
      <c r="K44" s="28">
        <v>1</v>
      </c>
      <c r="L44" s="27">
        <v>158.61000000000001</v>
      </c>
      <c r="M44" s="27">
        <v>166.54</v>
      </c>
      <c r="N44" s="28">
        <v>1.2170000000000001</v>
      </c>
      <c r="O44" s="29">
        <v>69.239999999999995</v>
      </c>
      <c r="P44" s="29">
        <v>72.7</v>
      </c>
      <c r="Q44" s="28">
        <v>1</v>
      </c>
      <c r="R44" s="29">
        <v>71.02</v>
      </c>
      <c r="S44" s="29">
        <v>74.569999999999993</v>
      </c>
      <c r="T44" s="28">
        <v>1.026</v>
      </c>
      <c r="U44" s="31" t="s">
        <v>403</v>
      </c>
    </row>
    <row r="45" spans="1:21" s="2" customFormat="1" ht="13.5" thickBot="1">
      <c r="A45" s="32">
        <f t="shared" si="0"/>
        <v>40</v>
      </c>
      <c r="B45" s="33">
        <v>3702661857</v>
      </c>
      <c r="C45" s="34" t="s">
        <v>47</v>
      </c>
      <c r="D45" s="34" t="s">
        <v>210</v>
      </c>
      <c r="E45" s="34" t="s">
        <v>248</v>
      </c>
      <c r="F45" s="34" t="s">
        <v>257</v>
      </c>
      <c r="G45" s="35" t="s">
        <v>22</v>
      </c>
      <c r="H45" s="35" t="s">
        <v>371</v>
      </c>
      <c r="I45" s="36">
        <v>130.36000000000001</v>
      </c>
      <c r="J45" s="36">
        <v>136.88</v>
      </c>
      <c r="K45" s="37">
        <v>1</v>
      </c>
      <c r="L45" s="36">
        <v>174.75</v>
      </c>
      <c r="M45" s="36">
        <v>183.49</v>
      </c>
      <c r="N45" s="37">
        <v>1.341</v>
      </c>
      <c r="O45" s="38">
        <v>68.290000000000006</v>
      </c>
      <c r="P45" s="38">
        <v>71.7</v>
      </c>
      <c r="Q45" s="37">
        <v>1</v>
      </c>
      <c r="R45" s="38">
        <v>74.98</v>
      </c>
      <c r="S45" s="38">
        <v>78.73</v>
      </c>
      <c r="T45" s="37">
        <v>1.0980000000000001</v>
      </c>
      <c r="U45" s="39" t="s">
        <v>403</v>
      </c>
    </row>
    <row r="46" spans="1:21" s="2" customFormat="1" ht="12.75">
      <c r="A46" s="16">
        <f t="shared" si="0"/>
        <v>41</v>
      </c>
      <c r="B46" s="17">
        <v>3702597104</v>
      </c>
      <c r="C46" s="18" t="s">
        <v>1</v>
      </c>
      <c r="D46" s="18" t="s">
        <v>329</v>
      </c>
      <c r="E46" s="18" t="s">
        <v>329</v>
      </c>
      <c r="F46" s="18"/>
      <c r="G46" s="19" t="s">
        <v>21</v>
      </c>
      <c r="H46" s="19" t="s">
        <v>5</v>
      </c>
      <c r="I46" s="20">
        <v>37.409999999999997</v>
      </c>
      <c r="J46" s="20">
        <v>45.64</v>
      </c>
      <c r="K46" s="21">
        <v>1</v>
      </c>
      <c r="L46" s="20">
        <v>54.33</v>
      </c>
      <c r="M46" s="20">
        <v>66.28</v>
      </c>
      <c r="N46" s="21">
        <v>1.452</v>
      </c>
      <c r="O46" s="22">
        <v>35.39</v>
      </c>
      <c r="P46" s="22">
        <v>43.18</v>
      </c>
      <c r="Q46" s="21">
        <v>1.0169999999999999</v>
      </c>
      <c r="R46" s="22">
        <v>39.64</v>
      </c>
      <c r="S46" s="22">
        <v>48.36</v>
      </c>
      <c r="T46" s="21">
        <v>1.1200000000000001</v>
      </c>
      <c r="U46" s="41" t="s">
        <v>419</v>
      </c>
    </row>
    <row r="47" spans="1:21" s="2" customFormat="1" ht="12.75">
      <c r="A47" s="24">
        <f t="shared" si="0"/>
        <v>42</v>
      </c>
      <c r="B47" s="25">
        <v>3702597104</v>
      </c>
      <c r="C47" s="26" t="s">
        <v>1</v>
      </c>
      <c r="D47" s="26" t="s">
        <v>195</v>
      </c>
      <c r="E47" s="26" t="s">
        <v>61</v>
      </c>
      <c r="F47" s="26" t="s">
        <v>259</v>
      </c>
      <c r="G47" s="13" t="s">
        <v>21</v>
      </c>
      <c r="H47" s="13" t="s">
        <v>5</v>
      </c>
      <c r="I47" s="27">
        <v>37.409999999999997</v>
      </c>
      <c r="J47" s="27">
        <v>45.64</v>
      </c>
      <c r="K47" s="28">
        <v>1</v>
      </c>
      <c r="L47" s="27">
        <v>54.33</v>
      </c>
      <c r="M47" s="27">
        <v>66.28</v>
      </c>
      <c r="N47" s="28">
        <v>1.452</v>
      </c>
      <c r="O47" s="29">
        <v>33.909999999999997</v>
      </c>
      <c r="P47" s="29">
        <v>41.37</v>
      </c>
      <c r="Q47" s="28">
        <v>1.0169999999999999</v>
      </c>
      <c r="R47" s="29">
        <v>37.979999999999997</v>
      </c>
      <c r="S47" s="29">
        <v>46.34</v>
      </c>
      <c r="T47" s="28">
        <v>1.1200000000000001</v>
      </c>
      <c r="U47" s="31" t="s">
        <v>419</v>
      </c>
    </row>
    <row r="48" spans="1:21" s="2" customFormat="1" ht="12.75">
      <c r="A48" s="24">
        <f t="shared" si="0"/>
        <v>43</v>
      </c>
      <c r="B48" s="25">
        <v>3702597104</v>
      </c>
      <c r="C48" s="26" t="s">
        <v>1</v>
      </c>
      <c r="D48" s="26" t="s">
        <v>195</v>
      </c>
      <c r="E48" s="26" t="s">
        <v>61</v>
      </c>
      <c r="F48" s="26" t="s">
        <v>260</v>
      </c>
      <c r="G48" s="13" t="s">
        <v>21</v>
      </c>
      <c r="H48" s="13" t="s">
        <v>5</v>
      </c>
      <c r="I48" s="27">
        <v>37.409999999999997</v>
      </c>
      <c r="J48" s="27">
        <v>45.64</v>
      </c>
      <c r="K48" s="28">
        <v>1</v>
      </c>
      <c r="L48" s="27">
        <v>54.33</v>
      </c>
      <c r="M48" s="27">
        <v>66.28</v>
      </c>
      <c r="N48" s="28">
        <v>1.452</v>
      </c>
      <c r="O48" s="29">
        <v>36.450000000000003</v>
      </c>
      <c r="P48" s="29">
        <v>44.47</v>
      </c>
      <c r="Q48" s="28">
        <v>1.0169999999999999</v>
      </c>
      <c r="R48" s="29">
        <v>40.82</v>
      </c>
      <c r="S48" s="29">
        <v>49.8</v>
      </c>
      <c r="T48" s="28">
        <v>1.1200000000000001</v>
      </c>
      <c r="U48" s="31" t="s">
        <v>419</v>
      </c>
    </row>
    <row r="49" spans="1:21" s="2" customFormat="1" ht="12.75">
      <c r="A49" s="24">
        <f t="shared" si="0"/>
        <v>44</v>
      </c>
      <c r="B49" s="25">
        <v>3702597104</v>
      </c>
      <c r="C49" s="26" t="s">
        <v>1</v>
      </c>
      <c r="D49" s="26" t="s">
        <v>195</v>
      </c>
      <c r="E49" s="26" t="s">
        <v>61</v>
      </c>
      <c r="F49" s="26" t="s">
        <v>261</v>
      </c>
      <c r="G49" s="13" t="s">
        <v>21</v>
      </c>
      <c r="H49" s="13" t="s">
        <v>5</v>
      </c>
      <c r="I49" s="27">
        <v>37.409999999999997</v>
      </c>
      <c r="J49" s="27">
        <v>45.64</v>
      </c>
      <c r="K49" s="28">
        <v>1</v>
      </c>
      <c r="L49" s="27">
        <v>54.33</v>
      </c>
      <c r="M49" s="27">
        <v>66.28</v>
      </c>
      <c r="N49" s="28">
        <v>1.452</v>
      </c>
      <c r="O49" s="29">
        <v>37.409999999999997</v>
      </c>
      <c r="P49" s="29">
        <v>45.64</v>
      </c>
      <c r="Q49" s="28">
        <v>1.0169999999999999</v>
      </c>
      <c r="R49" s="29">
        <v>41.9</v>
      </c>
      <c r="S49" s="29">
        <v>51.12</v>
      </c>
      <c r="T49" s="28">
        <v>1.1200000000000001</v>
      </c>
      <c r="U49" s="31" t="s">
        <v>419</v>
      </c>
    </row>
    <row r="50" spans="1:21" s="1" customFormat="1" ht="12.75">
      <c r="A50" s="24">
        <f t="shared" ref="A50:A376" si="1">ROW()-5</f>
        <v>45</v>
      </c>
      <c r="B50" s="25">
        <v>3703023230</v>
      </c>
      <c r="C50" s="26" t="s">
        <v>1</v>
      </c>
      <c r="D50" s="26" t="s">
        <v>207</v>
      </c>
      <c r="E50" s="26" t="s">
        <v>128</v>
      </c>
      <c r="F50" s="26" t="s">
        <v>358</v>
      </c>
      <c r="G50" s="13" t="s">
        <v>21</v>
      </c>
      <c r="H50" s="13" t="s">
        <v>5</v>
      </c>
      <c r="I50" s="27">
        <v>37.409999999999997</v>
      </c>
      <c r="J50" s="27">
        <v>45.64</v>
      </c>
      <c r="K50" s="28">
        <v>1</v>
      </c>
      <c r="L50" s="27">
        <v>54.33</v>
      </c>
      <c r="M50" s="27">
        <v>66.28</v>
      </c>
      <c r="N50" s="28">
        <v>1.452</v>
      </c>
      <c r="O50" s="29">
        <v>35.39</v>
      </c>
      <c r="P50" s="29">
        <v>43.18</v>
      </c>
      <c r="Q50" s="28">
        <v>1.0169999999999999</v>
      </c>
      <c r="R50" s="29">
        <v>39.64</v>
      </c>
      <c r="S50" s="29">
        <v>48.36</v>
      </c>
      <c r="T50" s="28">
        <v>1.1200000000000001</v>
      </c>
      <c r="U50" s="31" t="s">
        <v>419</v>
      </c>
    </row>
    <row r="51" spans="1:21" s="2" customFormat="1" ht="12.75">
      <c r="A51" s="24">
        <f t="shared" si="0"/>
        <v>46</v>
      </c>
      <c r="B51" s="25">
        <v>3702597104</v>
      </c>
      <c r="C51" s="26" t="s">
        <v>1</v>
      </c>
      <c r="D51" s="26" t="s">
        <v>329</v>
      </c>
      <c r="E51" s="26" t="s">
        <v>329</v>
      </c>
      <c r="F51" s="26" t="s">
        <v>347</v>
      </c>
      <c r="G51" s="13" t="s">
        <v>22</v>
      </c>
      <c r="H51" s="13" t="s">
        <v>5</v>
      </c>
      <c r="I51" s="27">
        <v>36.26</v>
      </c>
      <c r="J51" s="27">
        <v>44.24</v>
      </c>
      <c r="K51" s="28">
        <v>1</v>
      </c>
      <c r="L51" s="27">
        <v>36.880000000000003</v>
      </c>
      <c r="M51" s="27">
        <v>44.99</v>
      </c>
      <c r="N51" s="28">
        <v>1.0169999999999999</v>
      </c>
      <c r="O51" s="29">
        <v>20.64</v>
      </c>
      <c r="P51" s="29">
        <v>25.18</v>
      </c>
      <c r="Q51" s="28">
        <v>1.0169999999999999</v>
      </c>
      <c r="R51" s="29">
        <v>23.12</v>
      </c>
      <c r="S51" s="29">
        <v>28.21</v>
      </c>
      <c r="T51" s="28">
        <v>1.1200000000000001</v>
      </c>
      <c r="U51" s="31" t="s">
        <v>419</v>
      </c>
    </row>
    <row r="52" spans="1:21" s="2" customFormat="1" ht="12.75">
      <c r="A52" s="24">
        <f t="shared" si="0"/>
        <v>47</v>
      </c>
      <c r="B52" s="25">
        <v>3702597104</v>
      </c>
      <c r="C52" s="26" t="s">
        <v>1</v>
      </c>
      <c r="D52" s="26" t="s">
        <v>329</v>
      </c>
      <c r="E52" s="26" t="s">
        <v>329</v>
      </c>
      <c r="F52" s="26" t="s">
        <v>348</v>
      </c>
      <c r="G52" s="13" t="s">
        <v>22</v>
      </c>
      <c r="H52" s="13" t="s">
        <v>5</v>
      </c>
      <c r="I52" s="27">
        <v>36.26</v>
      </c>
      <c r="J52" s="27">
        <v>44.24</v>
      </c>
      <c r="K52" s="28">
        <v>1</v>
      </c>
      <c r="L52" s="27">
        <v>36.880000000000003</v>
      </c>
      <c r="M52" s="27">
        <v>44.99</v>
      </c>
      <c r="N52" s="28">
        <v>1.0169999999999999</v>
      </c>
      <c r="O52" s="29">
        <v>20.64</v>
      </c>
      <c r="P52" s="29">
        <v>25.18</v>
      </c>
      <c r="Q52" s="28">
        <v>1.0169999999999999</v>
      </c>
      <c r="R52" s="29">
        <v>23.12</v>
      </c>
      <c r="S52" s="29">
        <v>28.21</v>
      </c>
      <c r="T52" s="28">
        <v>1.1200000000000001</v>
      </c>
      <c r="U52" s="31" t="s">
        <v>419</v>
      </c>
    </row>
    <row r="53" spans="1:21" s="2" customFormat="1" ht="12.75">
      <c r="A53" s="24">
        <f t="shared" si="0"/>
        <v>48</v>
      </c>
      <c r="B53" s="25">
        <v>3702597104</v>
      </c>
      <c r="C53" s="26" t="s">
        <v>1</v>
      </c>
      <c r="D53" s="26" t="s">
        <v>195</v>
      </c>
      <c r="E53" s="26" t="s">
        <v>61</v>
      </c>
      <c r="F53" s="26" t="s">
        <v>262</v>
      </c>
      <c r="G53" s="13" t="s">
        <v>22</v>
      </c>
      <c r="H53" s="13" t="s">
        <v>5</v>
      </c>
      <c r="I53" s="27">
        <v>36.26</v>
      </c>
      <c r="J53" s="27">
        <v>44.24</v>
      </c>
      <c r="K53" s="28">
        <v>1</v>
      </c>
      <c r="L53" s="27">
        <v>36.880000000000003</v>
      </c>
      <c r="M53" s="27">
        <v>44.99</v>
      </c>
      <c r="N53" s="28">
        <v>1.0169999999999999</v>
      </c>
      <c r="O53" s="29">
        <v>27.6</v>
      </c>
      <c r="P53" s="29">
        <v>33.67</v>
      </c>
      <c r="Q53" s="28">
        <v>1.0169999999999999</v>
      </c>
      <c r="R53" s="29">
        <v>30.91</v>
      </c>
      <c r="S53" s="29">
        <v>37.71</v>
      </c>
      <c r="T53" s="28">
        <v>1.1200000000000001</v>
      </c>
      <c r="U53" s="31" t="s">
        <v>419</v>
      </c>
    </row>
    <row r="54" spans="1:21" s="2" customFormat="1" ht="12.75">
      <c r="A54" s="24">
        <f t="shared" si="0"/>
        <v>49</v>
      </c>
      <c r="B54" s="25">
        <v>3702597104</v>
      </c>
      <c r="C54" s="26" t="s">
        <v>1</v>
      </c>
      <c r="D54" s="26" t="s">
        <v>329</v>
      </c>
      <c r="E54" s="26" t="s">
        <v>329</v>
      </c>
      <c r="F54" s="26" t="s">
        <v>349</v>
      </c>
      <c r="G54" s="13" t="s">
        <v>22</v>
      </c>
      <c r="H54" s="13" t="s">
        <v>5</v>
      </c>
      <c r="I54" s="27">
        <v>36.26</v>
      </c>
      <c r="J54" s="27">
        <v>44.24</v>
      </c>
      <c r="K54" s="28">
        <v>1</v>
      </c>
      <c r="L54" s="27">
        <v>36.880000000000003</v>
      </c>
      <c r="M54" s="27">
        <v>44.99</v>
      </c>
      <c r="N54" s="28">
        <v>1.0169999999999999</v>
      </c>
      <c r="O54" s="29">
        <v>30.77</v>
      </c>
      <c r="P54" s="29">
        <v>37.54</v>
      </c>
      <c r="Q54" s="28">
        <v>1.0169999999999999</v>
      </c>
      <c r="R54" s="29">
        <v>34.46</v>
      </c>
      <c r="S54" s="29">
        <v>42.04</v>
      </c>
      <c r="T54" s="28">
        <v>1.1200000000000001</v>
      </c>
      <c r="U54" s="31" t="s">
        <v>419</v>
      </c>
    </row>
    <row r="55" spans="1:21" s="2" customFormat="1" ht="12.75">
      <c r="A55" s="24">
        <f t="shared" si="0"/>
        <v>50</v>
      </c>
      <c r="B55" s="25">
        <v>3702597104</v>
      </c>
      <c r="C55" s="26" t="s">
        <v>1</v>
      </c>
      <c r="D55" s="26" t="s">
        <v>329</v>
      </c>
      <c r="E55" s="26" t="s">
        <v>329</v>
      </c>
      <c r="F55" s="26" t="s">
        <v>350</v>
      </c>
      <c r="G55" s="13" t="s">
        <v>22</v>
      </c>
      <c r="H55" s="13" t="s">
        <v>5</v>
      </c>
      <c r="I55" s="27">
        <v>36.26</v>
      </c>
      <c r="J55" s="27">
        <v>44.24</v>
      </c>
      <c r="K55" s="28">
        <v>1</v>
      </c>
      <c r="L55" s="27">
        <v>36.880000000000003</v>
      </c>
      <c r="M55" s="27">
        <v>44.99</v>
      </c>
      <c r="N55" s="28">
        <v>1.0169999999999999</v>
      </c>
      <c r="O55" s="29">
        <v>32.81</v>
      </c>
      <c r="P55" s="29">
        <v>40.03</v>
      </c>
      <c r="Q55" s="28">
        <v>1.0169999999999999</v>
      </c>
      <c r="R55" s="29">
        <v>36.75</v>
      </c>
      <c r="S55" s="29">
        <v>44.84</v>
      </c>
      <c r="T55" s="28">
        <v>1.1200000000000001</v>
      </c>
      <c r="U55" s="31" t="s">
        <v>419</v>
      </c>
    </row>
    <row r="56" spans="1:21" s="2" customFormat="1" ht="12.75">
      <c r="A56" s="24">
        <f t="shared" si="0"/>
        <v>51</v>
      </c>
      <c r="B56" s="25">
        <v>3702597104</v>
      </c>
      <c r="C56" s="26" t="s">
        <v>1</v>
      </c>
      <c r="D56" s="26" t="s">
        <v>329</v>
      </c>
      <c r="E56" s="26" t="s">
        <v>329</v>
      </c>
      <c r="F56" s="26" t="s">
        <v>351</v>
      </c>
      <c r="G56" s="13" t="s">
        <v>22</v>
      </c>
      <c r="H56" s="13" t="s">
        <v>5</v>
      </c>
      <c r="I56" s="27">
        <v>36.26</v>
      </c>
      <c r="J56" s="27">
        <v>44.24</v>
      </c>
      <c r="K56" s="28">
        <v>1</v>
      </c>
      <c r="L56" s="27">
        <v>36.880000000000003</v>
      </c>
      <c r="M56" s="27">
        <v>44.99</v>
      </c>
      <c r="N56" s="28">
        <v>1.0169999999999999</v>
      </c>
      <c r="O56" s="29">
        <v>20.3</v>
      </c>
      <c r="P56" s="29">
        <v>24.77</v>
      </c>
      <c r="Q56" s="28">
        <v>1.0169999999999999</v>
      </c>
      <c r="R56" s="29">
        <v>22.74</v>
      </c>
      <c r="S56" s="29">
        <v>27.74</v>
      </c>
      <c r="T56" s="28">
        <v>1.1200000000000001</v>
      </c>
      <c r="U56" s="31" t="s">
        <v>419</v>
      </c>
    </row>
    <row r="57" spans="1:21" s="2" customFormat="1" ht="12.75">
      <c r="A57" s="24">
        <f t="shared" si="0"/>
        <v>52</v>
      </c>
      <c r="B57" s="25">
        <v>3702597104</v>
      </c>
      <c r="C57" s="26" t="s">
        <v>1</v>
      </c>
      <c r="D57" s="26" t="s">
        <v>329</v>
      </c>
      <c r="E57" s="26" t="s">
        <v>329</v>
      </c>
      <c r="F57" s="26" t="s">
        <v>189</v>
      </c>
      <c r="G57" s="13" t="s">
        <v>22</v>
      </c>
      <c r="H57" s="13" t="s">
        <v>5</v>
      </c>
      <c r="I57" s="27">
        <v>36.26</v>
      </c>
      <c r="J57" s="27">
        <v>44.24</v>
      </c>
      <c r="K57" s="28">
        <v>1</v>
      </c>
      <c r="L57" s="27">
        <v>36.880000000000003</v>
      </c>
      <c r="M57" s="27">
        <v>44.99</v>
      </c>
      <c r="N57" s="28">
        <v>1.0169999999999999</v>
      </c>
      <c r="O57" s="29">
        <v>23.98</v>
      </c>
      <c r="P57" s="29">
        <v>29.26</v>
      </c>
      <c r="Q57" s="28">
        <v>1.0169999999999999</v>
      </c>
      <c r="R57" s="29">
        <v>26.86</v>
      </c>
      <c r="S57" s="29">
        <v>32.770000000000003</v>
      </c>
      <c r="T57" s="28">
        <v>1.1200000000000001</v>
      </c>
      <c r="U57" s="31" t="s">
        <v>419</v>
      </c>
    </row>
    <row r="58" spans="1:21" s="2" customFormat="1" ht="12.75">
      <c r="A58" s="24">
        <f t="shared" si="0"/>
        <v>53</v>
      </c>
      <c r="B58" s="25">
        <v>3702597104</v>
      </c>
      <c r="C58" s="26" t="s">
        <v>1</v>
      </c>
      <c r="D58" s="26" t="s">
        <v>195</v>
      </c>
      <c r="E58" s="26" t="s">
        <v>61</v>
      </c>
      <c r="F58" s="26" t="s">
        <v>261</v>
      </c>
      <c r="G58" s="13" t="s">
        <v>22</v>
      </c>
      <c r="H58" s="13" t="s">
        <v>5</v>
      </c>
      <c r="I58" s="27">
        <v>35.130000000000003</v>
      </c>
      <c r="J58" s="27">
        <v>42.86</v>
      </c>
      <c r="K58" s="28">
        <v>0.82899999999999996</v>
      </c>
      <c r="L58" s="27">
        <v>35.130000000000003</v>
      </c>
      <c r="M58" s="27">
        <v>42.86</v>
      </c>
      <c r="N58" s="28">
        <v>1</v>
      </c>
      <c r="O58" s="29">
        <v>35.130000000000003</v>
      </c>
      <c r="P58" s="29">
        <v>42.86</v>
      </c>
      <c r="Q58" s="28">
        <v>1.0169999999999999</v>
      </c>
      <c r="R58" s="29">
        <v>35.130000000000003</v>
      </c>
      <c r="S58" s="29">
        <v>42.86</v>
      </c>
      <c r="T58" s="28">
        <v>1</v>
      </c>
      <c r="U58" s="31" t="s">
        <v>420</v>
      </c>
    </row>
    <row r="59" spans="1:21" s="1" customFormat="1" ht="12.75">
      <c r="A59" s="24">
        <f t="shared" ref="A59:A143" si="2">ROW()-5</f>
        <v>54</v>
      </c>
      <c r="B59" s="25">
        <v>3703023342</v>
      </c>
      <c r="C59" s="26" t="s">
        <v>1</v>
      </c>
      <c r="D59" s="26" t="s">
        <v>195</v>
      </c>
      <c r="E59" s="26" t="s">
        <v>61</v>
      </c>
      <c r="F59" s="26" t="s">
        <v>263</v>
      </c>
      <c r="G59" s="13" t="s">
        <v>22</v>
      </c>
      <c r="H59" s="13" t="s">
        <v>5</v>
      </c>
      <c r="I59" s="27">
        <v>35.130000000000003</v>
      </c>
      <c r="J59" s="27">
        <v>42.86</v>
      </c>
      <c r="K59" s="28">
        <v>0.82899999999999996</v>
      </c>
      <c r="L59" s="27">
        <v>35.130000000000003</v>
      </c>
      <c r="M59" s="27">
        <v>42.86</v>
      </c>
      <c r="N59" s="28">
        <v>1</v>
      </c>
      <c r="O59" s="29">
        <v>35.130000000000003</v>
      </c>
      <c r="P59" s="29">
        <v>42.86</v>
      </c>
      <c r="Q59" s="28">
        <v>1.0169999999999999</v>
      </c>
      <c r="R59" s="29">
        <v>35.130000000000003</v>
      </c>
      <c r="S59" s="29">
        <v>42.86</v>
      </c>
      <c r="T59" s="28">
        <v>1</v>
      </c>
      <c r="U59" s="31" t="s">
        <v>420</v>
      </c>
    </row>
    <row r="60" spans="1:21" s="2" customFormat="1" ht="12.75">
      <c r="A60" s="24">
        <f t="shared" si="0"/>
        <v>55</v>
      </c>
      <c r="B60" s="25">
        <v>3703016440</v>
      </c>
      <c r="C60" s="26" t="s">
        <v>177</v>
      </c>
      <c r="D60" s="26" t="s">
        <v>329</v>
      </c>
      <c r="E60" s="26" t="s">
        <v>329</v>
      </c>
      <c r="F60" s="26"/>
      <c r="G60" s="13" t="s">
        <v>341</v>
      </c>
      <c r="H60" s="13" t="s">
        <v>5</v>
      </c>
      <c r="I60" s="27">
        <v>37</v>
      </c>
      <c r="J60" s="27">
        <v>45.14</v>
      </c>
      <c r="K60" s="28">
        <v>1</v>
      </c>
      <c r="L60" s="27">
        <v>55.8</v>
      </c>
      <c r="M60" s="27">
        <v>68.08</v>
      </c>
      <c r="N60" s="28">
        <v>1.508</v>
      </c>
      <c r="O60" s="29" t="s">
        <v>368</v>
      </c>
      <c r="P60" s="29" t="s">
        <v>368</v>
      </c>
      <c r="Q60" s="28" t="s">
        <v>368</v>
      </c>
      <c r="R60" s="29" t="s">
        <v>368</v>
      </c>
      <c r="S60" s="29" t="s">
        <v>368</v>
      </c>
      <c r="T60" s="28" t="s">
        <v>368</v>
      </c>
      <c r="U60" s="31" t="s">
        <v>457</v>
      </c>
    </row>
    <row r="61" spans="1:21" s="2" customFormat="1" ht="12.75">
      <c r="A61" s="24">
        <f t="shared" si="0"/>
        <v>56</v>
      </c>
      <c r="B61" s="25">
        <v>3703045392</v>
      </c>
      <c r="C61" s="26" t="s">
        <v>393</v>
      </c>
      <c r="D61" s="26" t="s">
        <v>329</v>
      </c>
      <c r="E61" s="26" t="s">
        <v>329</v>
      </c>
      <c r="F61" s="26"/>
      <c r="G61" s="13" t="s">
        <v>341</v>
      </c>
      <c r="H61" s="13" t="s">
        <v>4</v>
      </c>
      <c r="I61" s="27">
        <v>19.489999999999998</v>
      </c>
      <c r="J61" s="27">
        <v>19.489999999999998</v>
      </c>
      <c r="K61" s="28">
        <v>1</v>
      </c>
      <c r="L61" s="27">
        <v>25</v>
      </c>
      <c r="M61" s="27">
        <v>25</v>
      </c>
      <c r="N61" s="28">
        <v>1.2829999999999999</v>
      </c>
      <c r="O61" s="29" t="s">
        <v>368</v>
      </c>
      <c r="P61" s="29" t="s">
        <v>368</v>
      </c>
      <c r="Q61" s="28" t="s">
        <v>368</v>
      </c>
      <c r="R61" s="29" t="s">
        <v>368</v>
      </c>
      <c r="S61" s="29" t="s">
        <v>368</v>
      </c>
      <c r="T61" s="28" t="s">
        <v>368</v>
      </c>
      <c r="U61" s="31" t="s">
        <v>458</v>
      </c>
    </row>
    <row r="62" spans="1:21" s="2" customFormat="1" ht="12.75">
      <c r="A62" s="24">
        <f t="shared" si="0"/>
        <v>57</v>
      </c>
      <c r="B62" s="25">
        <v>3702263775</v>
      </c>
      <c r="C62" s="26" t="s">
        <v>364</v>
      </c>
      <c r="D62" s="26" t="s">
        <v>329</v>
      </c>
      <c r="E62" s="26" t="s">
        <v>329</v>
      </c>
      <c r="F62" s="26"/>
      <c r="G62" s="13" t="s">
        <v>23</v>
      </c>
      <c r="H62" s="13" t="s">
        <v>5</v>
      </c>
      <c r="I62" s="27">
        <v>35.61</v>
      </c>
      <c r="J62" s="27">
        <v>43.44</v>
      </c>
      <c r="K62" s="28">
        <v>1</v>
      </c>
      <c r="L62" s="27">
        <v>42.05</v>
      </c>
      <c r="M62" s="27">
        <v>51.3</v>
      </c>
      <c r="N62" s="28">
        <v>1.181</v>
      </c>
      <c r="O62" s="29" t="s">
        <v>368</v>
      </c>
      <c r="P62" s="29" t="s">
        <v>368</v>
      </c>
      <c r="Q62" s="28" t="s">
        <v>368</v>
      </c>
      <c r="R62" s="29" t="s">
        <v>368</v>
      </c>
      <c r="S62" s="29" t="s">
        <v>368</v>
      </c>
      <c r="T62" s="28" t="s">
        <v>368</v>
      </c>
      <c r="U62" s="31" t="s">
        <v>459</v>
      </c>
    </row>
    <row r="63" spans="1:21" s="2" customFormat="1" ht="13.5" thickBot="1">
      <c r="A63" s="32">
        <f t="shared" si="0"/>
        <v>58</v>
      </c>
      <c r="B63" s="33">
        <v>3702168553</v>
      </c>
      <c r="C63" s="34" t="s">
        <v>370</v>
      </c>
      <c r="D63" s="34" t="s">
        <v>329</v>
      </c>
      <c r="E63" s="34" t="s">
        <v>329</v>
      </c>
      <c r="F63" s="34"/>
      <c r="G63" s="35" t="s">
        <v>25</v>
      </c>
      <c r="H63" s="35" t="s">
        <v>5</v>
      </c>
      <c r="I63" s="36">
        <v>5.25</v>
      </c>
      <c r="J63" s="36">
        <v>6.41</v>
      </c>
      <c r="K63" s="37">
        <v>1</v>
      </c>
      <c r="L63" s="36">
        <v>7.98</v>
      </c>
      <c r="M63" s="36">
        <v>9.74</v>
      </c>
      <c r="N63" s="37">
        <v>1.52</v>
      </c>
      <c r="O63" s="38" t="s">
        <v>368</v>
      </c>
      <c r="P63" s="38" t="s">
        <v>368</v>
      </c>
      <c r="Q63" s="37" t="s">
        <v>368</v>
      </c>
      <c r="R63" s="38" t="s">
        <v>368</v>
      </c>
      <c r="S63" s="38" t="s">
        <v>368</v>
      </c>
      <c r="T63" s="37" t="s">
        <v>368</v>
      </c>
      <c r="U63" s="39" t="s">
        <v>460</v>
      </c>
    </row>
    <row r="64" spans="1:21" s="2" customFormat="1" ht="12.75">
      <c r="A64" s="16">
        <f t="shared" si="0"/>
        <v>59</v>
      </c>
      <c r="B64" s="17">
        <v>3703025565</v>
      </c>
      <c r="C64" s="18" t="s">
        <v>144</v>
      </c>
      <c r="D64" s="18" t="s">
        <v>195</v>
      </c>
      <c r="E64" s="18" t="s">
        <v>60</v>
      </c>
      <c r="F64" s="18"/>
      <c r="G64" s="19" t="s">
        <v>21</v>
      </c>
      <c r="H64" s="19" t="s">
        <v>4</v>
      </c>
      <c r="I64" s="20">
        <v>132.29</v>
      </c>
      <c r="J64" s="20">
        <v>132.29</v>
      </c>
      <c r="K64" s="21">
        <v>1</v>
      </c>
      <c r="L64" s="20">
        <v>183.94</v>
      </c>
      <c r="M64" s="20">
        <v>183.94</v>
      </c>
      <c r="N64" s="21">
        <v>1.39</v>
      </c>
      <c r="O64" s="22">
        <v>72.400000000000006</v>
      </c>
      <c r="P64" s="22">
        <v>72.400000000000006</v>
      </c>
      <c r="Q64" s="21">
        <v>1</v>
      </c>
      <c r="R64" s="22">
        <v>74.569999999999993</v>
      </c>
      <c r="S64" s="22">
        <v>74.569999999999993</v>
      </c>
      <c r="T64" s="21">
        <v>1.03</v>
      </c>
      <c r="U64" s="40" t="s">
        <v>461</v>
      </c>
    </row>
    <row r="65" spans="1:21" s="2" customFormat="1" ht="12.75">
      <c r="A65" s="24">
        <f t="shared" si="0"/>
        <v>60</v>
      </c>
      <c r="B65" s="25">
        <v>3703025565</v>
      </c>
      <c r="C65" s="26" t="s">
        <v>144</v>
      </c>
      <c r="D65" s="26" t="s">
        <v>195</v>
      </c>
      <c r="E65" s="26" t="s">
        <v>60</v>
      </c>
      <c r="F65" s="26" t="s">
        <v>363</v>
      </c>
      <c r="G65" s="13" t="s">
        <v>21</v>
      </c>
      <c r="H65" s="13" t="s">
        <v>4</v>
      </c>
      <c r="I65" s="27">
        <v>132.29</v>
      </c>
      <c r="J65" s="27">
        <v>132.29</v>
      </c>
      <c r="K65" s="28">
        <v>1</v>
      </c>
      <c r="L65" s="27">
        <v>183.94</v>
      </c>
      <c r="M65" s="27">
        <v>183.94</v>
      </c>
      <c r="N65" s="28">
        <v>1.39</v>
      </c>
      <c r="O65" s="29">
        <v>16.57</v>
      </c>
      <c r="P65" s="29">
        <v>16.57</v>
      </c>
      <c r="Q65" s="28">
        <v>1</v>
      </c>
      <c r="R65" s="29">
        <v>18.559999999999999</v>
      </c>
      <c r="S65" s="29">
        <v>18.559999999999999</v>
      </c>
      <c r="T65" s="28">
        <v>1.1200000000000001</v>
      </c>
      <c r="U65" s="31" t="str">
        <f t="shared" ref="U65:U72" si="3">U64</f>
        <v>Постановление  от 16.12.2025 № 65-к/1</v>
      </c>
    </row>
    <row r="66" spans="1:21" s="2" customFormat="1" ht="12.75">
      <c r="A66" s="24">
        <f t="shared" si="0"/>
        <v>61</v>
      </c>
      <c r="B66" s="25">
        <v>3703025565</v>
      </c>
      <c r="C66" s="26" t="s">
        <v>144</v>
      </c>
      <c r="D66" s="26" t="s">
        <v>195</v>
      </c>
      <c r="E66" s="26" t="s">
        <v>140</v>
      </c>
      <c r="F66" s="26"/>
      <c r="G66" s="13" t="s">
        <v>21</v>
      </c>
      <c r="H66" s="13" t="s">
        <v>4</v>
      </c>
      <c r="I66" s="27">
        <v>132.29</v>
      </c>
      <c r="J66" s="27">
        <v>132.29</v>
      </c>
      <c r="K66" s="28">
        <v>1</v>
      </c>
      <c r="L66" s="27">
        <v>183.94</v>
      </c>
      <c r="M66" s="27">
        <v>183.94</v>
      </c>
      <c r="N66" s="28">
        <v>1.39</v>
      </c>
      <c r="O66" s="29">
        <v>73.34</v>
      </c>
      <c r="P66" s="29">
        <v>73.34</v>
      </c>
      <c r="Q66" s="28">
        <v>1</v>
      </c>
      <c r="R66" s="29">
        <v>74.569999999999993</v>
      </c>
      <c r="S66" s="29">
        <v>74.569999999999993</v>
      </c>
      <c r="T66" s="28">
        <v>1.0169999999999999</v>
      </c>
      <c r="U66" s="31" t="str">
        <f t="shared" si="3"/>
        <v>Постановление  от 16.12.2025 № 65-к/1</v>
      </c>
    </row>
    <row r="67" spans="1:21" s="2" customFormat="1" ht="12.75">
      <c r="A67" s="24">
        <f t="shared" si="0"/>
        <v>62</v>
      </c>
      <c r="B67" s="25">
        <v>3703025565</v>
      </c>
      <c r="C67" s="26" t="s">
        <v>144</v>
      </c>
      <c r="D67" s="26" t="s">
        <v>195</v>
      </c>
      <c r="E67" s="26" t="s">
        <v>59</v>
      </c>
      <c r="F67" s="26"/>
      <c r="G67" s="13" t="s">
        <v>21</v>
      </c>
      <c r="H67" s="13" t="s">
        <v>4</v>
      </c>
      <c r="I67" s="27">
        <v>132.29</v>
      </c>
      <c r="J67" s="27">
        <v>132.29</v>
      </c>
      <c r="K67" s="28">
        <v>1</v>
      </c>
      <c r="L67" s="27">
        <v>183.94</v>
      </c>
      <c r="M67" s="27">
        <v>183.94</v>
      </c>
      <c r="N67" s="28">
        <v>1.39</v>
      </c>
      <c r="O67" s="29">
        <v>73.34</v>
      </c>
      <c r="P67" s="29">
        <v>73.34</v>
      </c>
      <c r="Q67" s="28">
        <v>1</v>
      </c>
      <c r="R67" s="29">
        <v>74.569999999999993</v>
      </c>
      <c r="S67" s="29">
        <v>74.569999999999993</v>
      </c>
      <c r="T67" s="28">
        <v>1.0169999999999999</v>
      </c>
      <c r="U67" s="31" t="str">
        <f t="shared" si="3"/>
        <v>Постановление  от 16.12.2025 № 65-к/1</v>
      </c>
    </row>
    <row r="68" spans="1:21" s="2" customFormat="1" ht="12.75">
      <c r="A68" s="24">
        <f t="shared" si="0"/>
        <v>63</v>
      </c>
      <c r="B68" s="25">
        <v>3703025565</v>
      </c>
      <c r="C68" s="26" t="s">
        <v>144</v>
      </c>
      <c r="D68" s="26" t="s">
        <v>195</v>
      </c>
      <c r="E68" s="26" t="s">
        <v>137</v>
      </c>
      <c r="F68" s="26"/>
      <c r="G68" s="13" t="s">
        <v>21</v>
      </c>
      <c r="H68" s="13" t="s">
        <v>4</v>
      </c>
      <c r="I68" s="27">
        <v>132.29</v>
      </c>
      <c r="J68" s="27">
        <v>132.29</v>
      </c>
      <c r="K68" s="28">
        <v>1</v>
      </c>
      <c r="L68" s="27">
        <v>183.94</v>
      </c>
      <c r="M68" s="27">
        <v>183.94</v>
      </c>
      <c r="N68" s="28">
        <v>1.39</v>
      </c>
      <c r="O68" s="29">
        <v>63.76</v>
      </c>
      <c r="P68" s="29">
        <v>63.76</v>
      </c>
      <c r="Q68" s="28">
        <v>1</v>
      </c>
      <c r="R68" s="29">
        <v>71.41</v>
      </c>
      <c r="S68" s="29">
        <v>71.41</v>
      </c>
      <c r="T68" s="28">
        <v>1.1200000000000001</v>
      </c>
      <c r="U68" s="31" t="str">
        <f t="shared" si="3"/>
        <v>Постановление  от 16.12.2025 № 65-к/1</v>
      </c>
    </row>
    <row r="69" spans="1:21" s="2" customFormat="1" ht="12.75">
      <c r="A69" s="24">
        <f t="shared" si="0"/>
        <v>64</v>
      </c>
      <c r="B69" s="25">
        <v>3703025565</v>
      </c>
      <c r="C69" s="26" t="s">
        <v>144</v>
      </c>
      <c r="D69" s="26" t="s">
        <v>195</v>
      </c>
      <c r="E69" s="26" t="s">
        <v>138</v>
      </c>
      <c r="F69" s="26"/>
      <c r="G69" s="13" t="s">
        <v>21</v>
      </c>
      <c r="H69" s="13" t="s">
        <v>4</v>
      </c>
      <c r="I69" s="27">
        <v>132.29</v>
      </c>
      <c r="J69" s="27">
        <v>132.29</v>
      </c>
      <c r="K69" s="28">
        <v>1</v>
      </c>
      <c r="L69" s="27">
        <v>183.94</v>
      </c>
      <c r="M69" s="27">
        <v>183.94</v>
      </c>
      <c r="N69" s="28">
        <v>1.39</v>
      </c>
      <c r="O69" s="29">
        <v>31.49</v>
      </c>
      <c r="P69" s="29">
        <v>31.49</v>
      </c>
      <c r="Q69" s="28">
        <v>1</v>
      </c>
      <c r="R69" s="29">
        <v>35.270000000000003</v>
      </c>
      <c r="S69" s="29">
        <v>35.270000000000003</v>
      </c>
      <c r="T69" s="28">
        <v>1.1200000000000001</v>
      </c>
      <c r="U69" s="31" t="str">
        <f t="shared" si="3"/>
        <v>Постановление  от 16.12.2025 № 65-к/1</v>
      </c>
    </row>
    <row r="70" spans="1:21" s="2" customFormat="1" ht="12.75">
      <c r="A70" s="24">
        <f t="shared" si="0"/>
        <v>65</v>
      </c>
      <c r="B70" s="25">
        <v>3703025565</v>
      </c>
      <c r="C70" s="26" t="s">
        <v>144</v>
      </c>
      <c r="D70" s="26" t="s">
        <v>195</v>
      </c>
      <c r="E70" s="26" t="s">
        <v>139</v>
      </c>
      <c r="F70" s="26"/>
      <c r="G70" s="13" t="s">
        <v>21</v>
      </c>
      <c r="H70" s="13" t="s">
        <v>4</v>
      </c>
      <c r="I70" s="27">
        <v>132.29</v>
      </c>
      <c r="J70" s="27">
        <v>132.29</v>
      </c>
      <c r="K70" s="28">
        <v>1</v>
      </c>
      <c r="L70" s="27">
        <v>183.94</v>
      </c>
      <c r="M70" s="27">
        <v>183.94</v>
      </c>
      <c r="N70" s="28">
        <v>1.39</v>
      </c>
      <c r="O70" s="29">
        <v>73.34</v>
      </c>
      <c r="P70" s="29">
        <v>73.34</v>
      </c>
      <c r="Q70" s="28">
        <v>1</v>
      </c>
      <c r="R70" s="29">
        <v>74.569999999999993</v>
      </c>
      <c r="S70" s="29">
        <v>74.569999999999993</v>
      </c>
      <c r="T70" s="28">
        <v>1.0169999999999999</v>
      </c>
      <c r="U70" s="31" t="str">
        <f t="shared" si="3"/>
        <v>Постановление  от 16.12.2025 № 65-к/1</v>
      </c>
    </row>
    <row r="71" spans="1:21" s="2" customFormat="1" ht="12.75">
      <c r="A71" s="24">
        <f t="shared" si="0"/>
        <v>66</v>
      </c>
      <c r="B71" s="25">
        <v>3703025565</v>
      </c>
      <c r="C71" s="26" t="s">
        <v>144</v>
      </c>
      <c r="D71" s="26" t="s">
        <v>195</v>
      </c>
      <c r="E71" s="26" t="s">
        <v>60</v>
      </c>
      <c r="F71" s="26" t="s">
        <v>385</v>
      </c>
      <c r="G71" s="13" t="s">
        <v>21</v>
      </c>
      <c r="H71" s="13" t="s">
        <v>4</v>
      </c>
      <c r="I71" s="27">
        <v>59.37</v>
      </c>
      <c r="J71" s="27">
        <v>59.37</v>
      </c>
      <c r="K71" s="28">
        <v>1</v>
      </c>
      <c r="L71" s="27">
        <v>183.94</v>
      </c>
      <c r="M71" s="27">
        <v>183.94</v>
      </c>
      <c r="N71" s="28">
        <v>3.0979999999999999</v>
      </c>
      <c r="O71" s="29">
        <v>16.57</v>
      </c>
      <c r="P71" s="29">
        <v>16.57</v>
      </c>
      <c r="Q71" s="28">
        <v>1</v>
      </c>
      <c r="R71" s="29">
        <v>18.559999999999999</v>
      </c>
      <c r="S71" s="29">
        <v>18.559999999999999</v>
      </c>
      <c r="T71" s="28">
        <v>1.1200000000000001</v>
      </c>
      <c r="U71" s="31" t="str">
        <f t="shared" si="3"/>
        <v>Постановление  от 16.12.2025 № 65-к/1</v>
      </c>
    </row>
    <row r="72" spans="1:21" s="2" customFormat="1" ht="12.75">
      <c r="A72" s="24">
        <f t="shared" si="0"/>
        <v>67</v>
      </c>
      <c r="B72" s="25">
        <v>3703025565</v>
      </c>
      <c r="C72" s="26" t="s">
        <v>144</v>
      </c>
      <c r="D72" s="26" t="s">
        <v>195</v>
      </c>
      <c r="E72" s="26" t="s">
        <v>138</v>
      </c>
      <c r="F72" s="26"/>
      <c r="G72" s="13" t="s">
        <v>22</v>
      </c>
      <c r="H72" s="13" t="s">
        <v>4</v>
      </c>
      <c r="I72" s="27">
        <v>53.37</v>
      </c>
      <c r="J72" s="27">
        <v>53.37</v>
      </c>
      <c r="K72" s="28">
        <v>1</v>
      </c>
      <c r="L72" s="27">
        <v>62.26</v>
      </c>
      <c r="M72" s="27">
        <v>62.26</v>
      </c>
      <c r="N72" s="28">
        <v>1.167</v>
      </c>
      <c r="O72" s="29">
        <v>53.37</v>
      </c>
      <c r="P72" s="29">
        <v>53.37</v>
      </c>
      <c r="Q72" s="28">
        <v>1</v>
      </c>
      <c r="R72" s="29">
        <v>59.77</v>
      </c>
      <c r="S72" s="29">
        <v>59.77</v>
      </c>
      <c r="T72" s="28">
        <v>1.1200000000000001</v>
      </c>
      <c r="U72" s="31" t="str">
        <f t="shared" si="3"/>
        <v>Постановление  от 16.12.2025 № 65-к/1</v>
      </c>
    </row>
    <row r="73" spans="1:21" s="1" customFormat="1" ht="12.75">
      <c r="A73" s="24">
        <f t="shared" si="0"/>
        <v>68</v>
      </c>
      <c r="B73" s="25">
        <v>3713003497</v>
      </c>
      <c r="C73" s="26" t="s">
        <v>214</v>
      </c>
      <c r="D73" s="26" t="s">
        <v>195</v>
      </c>
      <c r="E73" s="26" t="s">
        <v>58</v>
      </c>
      <c r="F73" s="26"/>
      <c r="G73" s="13" t="s">
        <v>21</v>
      </c>
      <c r="H73" s="13" t="s">
        <v>5</v>
      </c>
      <c r="I73" s="27">
        <v>31.28</v>
      </c>
      <c r="J73" s="27">
        <v>38.159999999999997</v>
      </c>
      <c r="K73" s="28">
        <v>1</v>
      </c>
      <c r="L73" s="27">
        <v>32.26</v>
      </c>
      <c r="M73" s="27">
        <v>39.36</v>
      </c>
      <c r="N73" s="28">
        <v>1.0309999999999999</v>
      </c>
      <c r="O73" s="29">
        <v>31.28</v>
      </c>
      <c r="P73" s="29">
        <v>38.159999999999997</v>
      </c>
      <c r="Q73" s="28">
        <v>1.0169999999999999</v>
      </c>
      <c r="R73" s="29">
        <v>32.26</v>
      </c>
      <c r="S73" s="29">
        <v>39.36</v>
      </c>
      <c r="T73" s="28">
        <v>1.0309999999999999</v>
      </c>
      <c r="U73" s="31" t="s">
        <v>462</v>
      </c>
    </row>
    <row r="74" spans="1:21" s="1" customFormat="1" ht="12.75">
      <c r="A74" s="24">
        <f t="shared" si="0"/>
        <v>69</v>
      </c>
      <c r="B74" s="25">
        <v>3713003497</v>
      </c>
      <c r="C74" s="26" t="s">
        <v>214</v>
      </c>
      <c r="D74" s="26" t="s">
        <v>195</v>
      </c>
      <c r="E74" s="26" t="s">
        <v>58</v>
      </c>
      <c r="F74" s="26"/>
      <c r="G74" s="13" t="s">
        <v>22</v>
      </c>
      <c r="H74" s="13" t="s">
        <v>5</v>
      </c>
      <c r="I74" s="27">
        <v>19.97</v>
      </c>
      <c r="J74" s="27">
        <v>24.36</v>
      </c>
      <c r="K74" s="28">
        <v>1</v>
      </c>
      <c r="L74" s="27">
        <v>21.67</v>
      </c>
      <c r="M74" s="27">
        <v>26.44</v>
      </c>
      <c r="N74" s="28">
        <v>1.085</v>
      </c>
      <c r="O74" s="29">
        <v>18.55</v>
      </c>
      <c r="P74" s="29">
        <v>22.63</v>
      </c>
      <c r="Q74" s="28">
        <v>1.0169999999999999</v>
      </c>
      <c r="R74" s="29">
        <v>20.78</v>
      </c>
      <c r="S74" s="29">
        <v>25.35</v>
      </c>
      <c r="T74" s="28">
        <v>1.1200000000000001</v>
      </c>
      <c r="U74" s="31" t="s">
        <v>462</v>
      </c>
    </row>
    <row r="75" spans="1:21" s="1" customFormat="1" ht="12.75">
      <c r="A75" s="24">
        <f t="shared" si="0"/>
        <v>70</v>
      </c>
      <c r="B75" s="25">
        <v>3713000457</v>
      </c>
      <c r="C75" s="26" t="s">
        <v>3</v>
      </c>
      <c r="D75" s="26" t="s">
        <v>195</v>
      </c>
      <c r="E75" s="26" t="s">
        <v>59</v>
      </c>
      <c r="F75" s="26"/>
      <c r="G75" s="13" t="s">
        <v>21</v>
      </c>
      <c r="H75" s="13" t="s">
        <v>4</v>
      </c>
      <c r="I75" s="27">
        <v>53.21</v>
      </c>
      <c r="J75" s="27">
        <v>53.21</v>
      </c>
      <c r="K75" s="28">
        <v>1</v>
      </c>
      <c r="L75" s="27">
        <v>59.6</v>
      </c>
      <c r="M75" s="27">
        <v>59.6</v>
      </c>
      <c r="N75" s="28">
        <v>1.1200000000000001</v>
      </c>
      <c r="O75" s="29">
        <v>53.21</v>
      </c>
      <c r="P75" s="29">
        <v>53.21</v>
      </c>
      <c r="Q75" s="28">
        <v>1</v>
      </c>
      <c r="R75" s="29">
        <v>59.6</v>
      </c>
      <c r="S75" s="29">
        <v>59.6</v>
      </c>
      <c r="T75" s="28">
        <v>1.1200000000000001</v>
      </c>
      <c r="U75" s="31" t="s">
        <v>463</v>
      </c>
    </row>
    <row r="76" spans="1:21" s="1" customFormat="1" ht="12.75">
      <c r="A76" s="24">
        <f t="shared" si="2"/>
        <v>71</v>
      </c>
      <c r="B76" s="25">
        <v>3713002736</v>
      </c>
      <c r="C76" s="26" t="s">
        <v>186</v>
      </c>
      <c r="D76" s="26" t="s">
        <v>195</v>
      </c>
      <c r="E76" s="26" t="s">
        <v>60</v>
      </c>
      <c r="F76" s="26"/>
      <c r="G76" s="13" t="s">
        <v>21</v>
      </c>
      <c r="H76" s="13" t="s">
        <v>4</v>
      </c>
      <c r="I76" s="27">
        <v>34</v>
      </c>
      <c r="J76" s="27">
        <v>34</v>
      </c>
      <c r="K76" s="28">
        <v>1</v>
      </c>
      <c r="L76" s="27">
        <v>34.950000000000003</v>
      </c>
      <c r="M76" s="27">
        <v>34.950000000000003</v>
      </c>
      <c r="N76" s="28">
        <v>1.028</v>
      </c>
      <c r="O76" s="29">
        <v>16.57</v>
      </c>
      <c r="P76" s="29">
        <v>16.57</v>
      </c>
      <c r="Q76" s="28">
        <v>1</v>
      </c>
      <c r="R76" s="29">
        <v>18.559999999999999</v>
      </c>
      <c r="S76" s="29">
        <v>18.559999999999999</v>
      </c>
      <c r="T76" s="28">
        <v>1.1200000000000001</v>
      </c>
      <c r="U76" s="31" t="s">
        <v>464</v>
      </c>
    </row>
    <row r="77" spans="1:21" s="1" customFormat="1" ht="12.75">
      <c r="A77" s="24">
        <f t="shared" si="2"/>
        <v>72</v>
      </c>
      <c r="B77" s="25">
        <v>3713002736</v>
      </c>
      <c r="C77" s="26" t="s">
        <v>186</v>
      </c>
      <c r="D77" s="26" t="s">
        <v>195</v>
      </c>
      <c r="E77" s="26" t="s">
        <v>60</v>
      </c>
      <c r="F77" s="26"/>
      <c r="G77" s="13" t="s">
        <v>22</v>
      </c>
      <c r="H77" s="13" t="s">
        <v>4</v>
      </c>
      <c r="I77" s="27">
        <v>34.869999999999997</v>
      </c>
      <c r="J77" s="27">
        <v>34.869999999999997</v>
      </c>
      <c r="K77" s="28">
        <v>0.92300000000000004</v>
      </c>
      <c r="L77" s="27">
        <v>34.869999999999997</v>
      </c>
      <c r="M77" s="27">
        <v>34.869999999999997</v>
      </c>
      <c r="N77" s="28">
        <v>1</v>
      </c>
      <c r="O77" s="29">
        <v>7.52</v>
      </c>
      <c r="P77" s="29">
        <v>7.52</v>
      </c>
      <c r="Q77" s="28">
        <v>1</v>
      </c>
      <c r="R77" s="29">
        <v>8.42</v>
      </c>
      <c r="S77" s="29">
        <v>8.42</v>
      </c>
      <c r="T77" s="28">
        <v>1.1200000000000001</v>
      </c>
      <c r="U77" s="31" t="s">
        <v>464</v>
      </c>
    </row>
    <row r="78" spans="1:21" s="1" customFormat="1" ht="12.75">
      <c r="A78" s="42">
        <f t="shared" si="2"/>
        <v>73</v>
      </c>
      <c r="B78" s="43">
        <v>3713005769</v>
      </c>
      <c r="C78" s="44" t="s">
        <v>215</v>
      </c>
      <c r="D78" s="44" t="s">
        <v>195</v>
      </c>
      <c r="E78" s="44" t="s">
        <v>61</v>
      </c>
      <c r="F78" s="44"/>
      <c r="G78" s="14" t="s">
        <v>21</v>
      </c>
      <c r="H78" s="14" t="s">
        <v>5</v>
      </c>
      <c r="I78" s="45">
        <v>61.88</v>
      </c>
      <c r="J78" s="45">
        <v>75.489999999999995</v>
      </c>
      <c r="K78" s="46">
        <v>1</v>
      </c>
      <c r="L78" s="45">
        <v>65.38</v>
      </c>
      <c r="M78" s="45">
        <v>79.760000000000005</v>
      </c>
      <c r="N78" s="46">
        <v>1.0569999999999999</v>
      </c>
      <c r="O78" s="47">
        <v>39.01</v>
      </c>
      <c r="P78" s="47">
        <v>47.59</v>
      </c>
      <c r="Q78" s="46">
        <v>1.0169999999999999</v>
      </c>
      <c r="R78" s="47">
        <v>43.69</v>
      </c>
      <c r="S78" s="47">
        <v>53.3</v>
      </c>
      <c r="T78" s="46">
        <v>1.1200000000000001</v>
      </c>
      <c r="U78" s="48" t="s">
        <v>465</v>
      </c>
    </row>
    <row r="79" spans="1:21" s="7" customFormat="1" ht="12.75">
      <c r="A79" s="24">
        <f t="shared" si="2"/>
        <v>74</v>
      </c>
      <c r="B79" s="25">
        <v>3713005769</v>
      </c>
      <c r="C79" s="26" t="s">
        <v>215</v>
      </c>
      <c r="D79" s="26" t="s">
        <v>195</v>
      </c>
      <c r="E79" s="26" t="s">
        <v>61</v>
      </c>
      <c r="F79" s="26"/>
      <c r="G79" s="13" t="s">
        <v>22</v>
      </c>
      <c r="H79" s="13" t="s">
        <v>5</v>
      </c>
      <c r="I79" s="27">
        <v>43.24</v>
      </c>
      <c r="J79" s="27">
        <v>52.75</v>
      </c>
      <c r="K79" s="28">
        <v>1</v>
      </c>
      <c r="L79" s="27">
        <v>44.71</v>
      </c>
      <c r="M79" s="27">
        <v>54.55</v>
      </c>
      <c r="N79" s="28">
        <v>1.034</v>
      </c>
      <c r="O79" s="29">
        <v>33.33</v>
      </c>
      <c r="P79" s="29">
        <v>40.659999999999997</v>
      </c>
      <c r="Q79" s="28">
        <v>1.0169999999999999</v>
      </c>
      <c r="R79" s="29">
        <v>37.33</v>
      </c>
      <c r="S79" s="29">
        <v>45.54</v>
      </c>
      <c r="T79" s="28">
        <v>1.1200000000000001</v>
      </c>
      <c r="U79" s="31" t="s">
        <v>465</v>
      </c>
    </row>
    <row r="80" spans="1:21" s="1" customFormat="1" ht="12.75">
      <c r="A80" s="49">
        <f>ROW()-5</f>
        <v>75</v>
      </c>
      <c r="B80" s="50">
        <v>3713007420</v>
      </c>
      <c r="C80" s="51" t="s">
        <v>6</v>
      </c>
      <c r="D80" s="51" t="s">
        <v>195</v>
      </c>
      <c r="E80" s="51"/>
      <c r="F80" s="51"/>
      <c r="G80" s="52" t="s">
        <v>341</v>
      </c>
      <c r="H80" s="52" t="s">
        <v>5</v>
      </c>
      <c r="I80" s="27">
        <v>23.85</v>
      </c>
      <c r="J80" s="27">
        <v>29.1</v>
      </c>
      <c r="K80" s="28">
        <v>1</v>
      </c>
      <c r="L80" s="27">
        <v>25.09</v>
      </c>
      <c r="M80" s="53">
        <v>30.61</v>
      </c>
      <c r="N80" s="54">
        <v>1.052</v>
      </c>
      <c r="O80" s="55" t="s">
        <v>368</v>
      </c>
      <c r="P80" s="55" t="s">
        <v>368</v>
      </c>
      <c r="Q80" s="54" t="s">
        <v>368</v>
      </c>
      <c r="R80" s="55" t="s">
        <v>368</v>
      </c>
      <c r="S80" s="55" t="s">
        <v>368</v>
      </c>
      <c r="T80" s="54" t="s">
        <v>368</v>
      </c>
      <c r="U80" s="56" t="s">
        <v>466</v>
      </c>
    </row>
    <row r="81" spans="1:21" s="1" customFormat="1" ht="12.75">
      <c r="A81" s="24">
        <f t="shared" si="2"/>
        <v>76</v>
      </c>
      <c r="B81" s="25">
        <v>3703048040</v>
      </c>
      <c r="C81" s="26" t="s">
        <v>13</v>
      </c>
      <c r="D81" s="26" t="s">
        <v>195</v>
      </c>
      <c r="E81" s="26" t="s">
        <v>61</v>
      </c>
      <c r="F81" s="26"/>
      <c r="G81" s="13" t="s">
        <v>23</v>
      </c>
      <c r="H81" s="13" t="s">
        <v>5</v>
      </c>
      <c r="I81" s="27">
        <v>8.61</v>
      </c>
      <c r="J81" s="27">
        <v>10.5</v>
      </c>
      <c r="K81" s="28">
        <v>1</v>
      </c>
      <c r="L81" s="27">
        <v>11.06</v>
      </c>
      <c r="M81" s="27">
        <v>13.49</v>
      </c>
      <c r="N81" s="28">
        <v>1.2849999999999999</v>
      </c>
      <c r="O81" s="29" t="s">
        <v>368</v>
      </c>
      <c r="P81" s="29" t="s">
        <v>368</v>
      </c>
      <c r="Q81" s="28" t="s">
        <v>368</v>
      </c>
      <c r="R81" s="55" t="s">
        <v>368</v>
      </c>
      <c r="S81" s="55" t="s">
        <v>368</v>
      </c>
      <c r="T81" s="54" t="s">
        <v>368</v>
      </c>
      <c r="U81" s="31" t="s">
        <v>467</v>
      </c>
    </row>
    <row r="82" spans="1:21" s="1" customFormat="1" ht="12.75">
      <c r="A82" s="24">
        <f t="shared" si="2"/>
        <v>77</v>
      </c>
      <c r="B82" s="25">
        <v>3703048040</v>
      </c>
      <c r="C82" s="26" t="s">
        <v>13</v>
      </c>
      <c r="D82" s="26" t="s">
        <v>195</v>
      </c>
      <c r="E82" s="26" t="s">
        <v>61</v>
      </c>
      <c r="F82" s="26"/>
      <c r="G82" s="13" t="s">
        <v>21</v>
      </c>
      <c r="H82" s="13" t="s">
        <v>5</v>
      </c>
      <c r="I82" s="27">
        <v>33.96</v>
      </c>
      <c r="J82" s="27">
        <v>41.43</v>
      </c>
      <c r="K82" s="28">
        <v>1</v>
      </c>
      <c r="L82" s="27">
        <v>38.86</v>
      </c>
      <c r="M82" s="27">
        <v>47.41</v>
      </c>
      <c r="N82" s="28">
        <v>1.1439999999999999</v>
      </c>
      <c r="O82" s="29" t="s">
        <v>368</v>
      </c>
      <c r="P82" s="29" t="s">
        <v>368</v>
      </c>
      <c r="Q82" s="28" t="s">
        <v>368</v>
      </c>
      <c r="R82" s="55" t="s">
        <v>368</v>
      </c>
      <c r="S82" s="55" t="s">
        <v>368</v>
      </c>
      <c r="T82" s="54" t="s">
        <v>368</v>
      </c>
      <c r="U82" s="31" t="s">
        <v>467</v>
      </c>
    </row>
    <row r="83" spans="1:21" s="1" customFormat="1" ht="12.75">
      <c r="A83" s="24">
        <f t="shared" si="2"/>
        <v>78</v>
      </c>
      <c r="B83" s="25">
        <v>3703048040</v>
      </c>
      <c r="C83" s="26" t="s">
        <v>13</v>
      </c>
      <c r="D83" s="26" t="s">
        <v>195</v>
      </c>
      <c r="E83" s="26" t="s">
        <v>61</v>
      </c>
      <c r="F83" s="26"/>
      <c r="G83" s="13" t="s">
        <v>341</v>
      </c>
      <c r="H83" s="13" t="s">
        <v>5</v>
      </c>
      <c r="I83" s="27">
        <v>11.91</v>
      </c>
      <c r="J83" s="27">
        <v>14.53</v>
      </c>
      <c r="K83" s="28">
        <v>1</v>
      </c>
      <c r="L83" s="27">
        <v>13.3</v>
      </c>
      <c r="M83" s="27">
        <v>16.23</v>
      </c>
      <c r="N83" s="28">
        <v>1.117</v>
      </c>
      <c r="O83" s="29" t="s">
        <v>368</v>
      </c>
      <c r="P83" s="29" t="s">
        <v>368</v>
      </c>
      <c r="Q83" s="28" t="s">
        <v>368</v>
      </c>
      <c r="R83" s="55" t="s">
        <v>368</v>
      </c>
      <c r="S83" s="55" t="s">
        <v>368</v>
      </c>
      <c r="T83" s="54" t="s">
        <v>368</v>
      </c>
      <c r="U83" s="31" t="s">
        <v>467</v>
      </c>
    </row>
    <row r="84" spans="1:21" s="1" customFormat="1" ht="12.75">
      <c r="A84" s="24">
        <f t="shared" si="2"/>
        <v>79</v>
      </c>
      <c r="B84" s="25">
        <v>3703023342</v>
      </c>
      <c r="C84" s="26" t="s">
        <v>7</v>
      </c>
      <c r="D84" s="26" t="s">
        <v>195</v>
      </c>
      <c r="E84" s="26" t="s">
        <v>61</v>
      </c>
      <c r="F84" s="26" t="s">
        <v>263</v>
      </c>
      <c r="G84" s="13" t="s">
        <v>21</v>
      </c>
      <c r="H84" s="13" t="s">
        <v>4</v>
      </c>
      <c r="I84" s="27">
        <v>89.65</v>
      </c>
      <c r="J84" s="27">
        <v>89.65</v>
      </c>
      <c r="K84" s="28">
        <v>1</v>
      </c>
      <c r="L84" s="27">
        <v>98.33</v>
      </c>
      <c r="M84" s="27">
        <v>98.33</v>
      </c>
      <c r="N84" s="28">
        <v>1.097</v>
      </c>
      <c r="O84" s="29">
        <v>73.34</v>
      </c>
      <c r="P84" s="29">
        <v>73.34</v>
      </c>
      <c r="Q84" s="28">
        <v>1</v>
      </c>
      <c r="R84" s="55">
        <v>74.569999999999993</v>
      </c>
      <c r="S84" s="55">
        <v>74.569999999999993</v>
      </c>
      <c r="T84" s="54">
        <v>1.0169999999999999</v>
      </c>
      <c r="U84" s="31" t="s">
        <v>468</v>
      </c>
    </row>
    <row r="85" spans="1:21" s="1" customFormat="1" ht="13.5" thickBot="1">
      <c r="A85" s="32">
        <f t="shared" si="2"/>
        <v>80</v>
      </c>
      <c r="B85" s="33">
        <v>3703023342</v>
      </c>
      <c r="C85" s="34" t="s">
        <v>7</v>
      </c>
      <c r="D85" s="34" t="s">
        <v>195</v>
      </c>
      <c r="E85" s="34" t="s">
        <v>61</v>
      </c>
      <c r="F85" s="34"/>
      <c r="G85" s="35" t="s">
        <v>24</v>
      </c>
      <c r="H85" s="35" t="s">
        <v>4</v>
      </c>
      <c r="I85" s="36">
        <v>10.86</v>
      </c>
      <c r="J85" s="36">
        <v>10.86</v>
      </c>
      <c r="K85" s="37">
        <v>0.76600000000000001</v>
      </c>
      <c r="L85" s="36">
        <v>10.86</v>
      </c>
      <c r="M85" s="36">
        <v>10.86</v>
      </c>
      <c r="N85" s="37">
        <v>1</v>
      </c>
      <c r="O85" s="38" t="s">
        <v>368</v>
      </c>
      <c r="P85" s="38" t="s">
        <v>368</v>
      </c>
      <c r="Q85" s="37" t="s">
        <v>368</v>
      </c>
      <c r="R85" s="38" t="s">
        <v>368</v>
      </c>
      <c r="S85" s="38" t="s">
        <v>368</v>
      </c>
      <c r="T85" s="37" t="s">
        <v>368</v>
      </c>
      <c r="U85" s="57" t="s">
        <v>469</v>
      </c>
    </row>
    <row r="86" spans="1:21" s="3" customFormat="1" ht="12.75">
      <c r="A86" s="16">
        <f t="shared" si="2"/>
        <v>81</v>
      </c>
      <c r="B86" s="17">
        <v>3702597104</v>
      </c>
      <c r="C86" s="18" t="s">
        <v>1</v>
      </c>
      <c r="D86" s="18" t="s">
        <v>196</v>
      </c>
      <c r="E86" s="18" t="s">
        <v>141</v>
      </c>
      <c r="F86" s="18"/>
      <c r="G86" s="19" t="s">
        <v>21</v>
      </c>
      <c r="H86" s="19" t="s">
        <v>5</v>
      </c>
      <c r="I86" s="20">
        <v>64.489999999999995</v>
      </c>
      <c r="J86" s="20">
        <v>78.680000000000007</v>
      </c>
      <c r="K86" s="21">
        <v>1</v>
      </c>
      <c r="L86" s="20">
        <v>89.77</v>
      </c>
      <c r="M86" s="20">
        <v>109.52</v>
      </c>
      <c r="N86" s="21">
        <v>1.3919999999999999</v>
      </c>
      <c r="O86" s="22">
        <v>34.85</v>
      </c>
      <c r="P86" s="22">
        <v>42.52</v>
      </c>
      <c r="Q86" s="21">
        <v>1.0169999999999999</v>
      </c>
      <c r="R86" s="22">
        <v>39.03</v>
      </c>
      <c r="S86" s="22">
        <v>47.62</v>
      </c>
      <c r="T86" s="21">
        <v>1.1200000000000001</v>
      </c>
      <c r="U86" s="40" t="s">
        <v>407</v>
      </c>
    </row>
    <row r="87" spans="1:21" s="3" customFormat="1" ht="12.75">
      <c r="A87" s="24">
        <f t="shared" si="2"/>
        <v>82</v>
      </c>
      <c r="B87" s="25">
        <v>3702597104</v>
      </c>
      <c r="C87" s="26" t="s">
        <v>1</v>
      </c>
      <c r="D87" s="26" t="s">
        <v>196</v>
      </c>
      <c r="E87" s="26" t="s">
        <v>142</v>
      </c>
      <c r="F87" s="26" t="s">
        <v>264</v>
      </c>
      <c r="G87" s="13" t="s">
        <v>21</v>
      </c>
      <c r="H87" s="13" t="s">
        <v>5</v>
      </c>
      <c r="I87" s="27">
        <v>64.489999999999995</v>
      </c>
      <c r="J87" s="27">
        <v>78.680000000000007</v>
      </c>
      <c r="K87" s="28">
        <v>1</v>
      </c>
      <c r="L87" s="27">
        <v>89.77</v>
      </c>
      <c r="M87" s="27">
        <v>109.52</v>
      </c>
      <c r="N87" s="28">
        <v>1.3919999999999999</v>
      </c>
      <c r="O87" s="29">
        <v>61.12</v>
      </c>
      <c r="P87" s="29">
        <v>74.569999999999993</v>
      </c>
      <c r="Q87" s="28">
        <v>1.0169999999999999</v>
      </c>
      <c r="R87" s="29">
        <v>61.12</v>
      </c>
      <c r="S87" s="29">
        <v>74.569999999999993</v>
      </c>
      <c r="T87" s="28">
        <v>1</v>
      </c>
      <c r="U87" s="31" t="s">
        <v>407</v>
      </c>
    </row>
    <row r="88" spans="1:21" s="3" customFormat="1" ht="12.75">
      <c r="A88" s="24">
        <f t="shared" si="2"/>
        <v>83</v>
      </c>
      <c r="B88" s="25">
        <v>3702597104</v>
      </c>
      <c r="C88" s="26" t="s">
        <v>1</v>
      </c>
      <c r="D88" s="26" t="s">
        <v>196</v>
      </c>
      <c r="E88" s="26" t="s">
        <v>142</v>
      </c>
      <c r="F88" s="26" t="s">
        <v>365</v>
      </c>
      <c r="G88" s="13" t="s">
        <v>21</v>
      </c>
      <c r="H88" s="13" t="s">
        <v>5</v>
      </c>
      <c r="I88" s="27">
        <v>64.489999999999995</v>
      </c>
      <c r="J88" s="27">
        <v>78.680000000000007</v>
      </c>
      <c r="K88" s="28">
        <v>1</v>
      </c>
      <c r="L88" s="27">
        <v>89.77</v>
      </c>
      <c r="M88" s="27">
        <v>109.52</v>
      </c>
      <c r="N88" s="28">
        <v>1.3919999999999999</v>
      </c>
      <c r="O88" s="29">
        <v>45.34</v>
      </c>
      <c r="P88" s="29">
        <v>55.31</v>
      </c>
      <c r="Q88" s="28">
        <v>1.0169999999999999</v>
      </c>
      <c r="R88" s="29">
        <v>50.78</v>
      </c>
      <c r="S88" s="29">
        <v>61.95</v>
      </c>
      <c r="T88" s="28">
        <v>1.1200000000000001</v>
      </c>
      <c r="U88" s="31" t="s">
        <v>407</v>
      </c>
    </row>
    <row r="89" spans="1:21" s="3" customFormat="1" ht="12.75">
      <c r="A89" s="24">
        <f t="shared" si="2"/>
        <v>84</v>
      </c>
      <c r="B89" s="25">
        <v>3702597104</v>
      </c>
      <c r="C89" s="26" t="s">
        <v>1</v>
      </c>
      <c r="D89" s="26" t="s">
        <v>196</v>
      </c>
      <c r="E89" s="26" t="s">
        <v>143</v>
      </c>
      <c r="F89" s="26" t="s">
        <v>265</v>
      </c>
      <c r="G89" s="13" t="s">
        <v>21</v>
      </c>
      <c r="H89" s="13" t="s">
        <v>5</v>
      </c>
      <c r="I89" s="27">
        <v>64.489999999999995</v>
      </c>
      <c r="J89" s="27">
        <v>78.680000000000007</v>
      </c>
      <c r="K89" s="28">
        <v>1</v>
      </c>
      <c r="L89" s="27">
        <v>89.77</v>
      </c>
      <c r="M89" s="27">
        <v>109.52</v>
      </c>
      <c r="N89" s="28">
        <v>1.3919999999999999</v>
      </c>
      <c r="O89" s="29">
        <v>40.08</v>
      </c>
      <c r="P89" s="29">
        <v>48.9</v>
      </c>
      <c r="Q89" s="28">
        <v>1.0169999999999999</v>
      </c>
      <c r="R89" s="29">
        <v>44.89</v>
      </c>
      <c r="S89" s="29">
        <v>54.77</v>
      </c>
      <c r="T89" s="28">
        <v>1.1200000000000001</v>
      </c>
      <c r="U89" s="31" t="s">
        <v>407</v>
      </c>
    </row>
    <row r="90" spans="1:21" s="3" customFormat="1" ht="12.75">
      <c r="A90" s="24">
        <f t="shared" si="2"/>
        <v>85</v>
      </c>
      <c r="B90" s="25">
        <v>3702597104</v>
      </c>
      <c r="C90" s="26" t="s">
        <v>1</v>
      </c>
      <c r="D90" s="26" t="s">
        <v>196</v>
      </c>
      <c r="E90" s="26" t="s">
        <v>143</v>
      </c>
      <c r="F90" s="26" t="s">
        <v>266</v>
      </c>
      <c r="G90" s="13" t="s">
        <v>21</v>
      </c>
      <c r="H90" s="13" t="s">
        <v>5</v>
      </c>
      <c r="I90" s="27">
        <v>64.489999999999995</v>
      </c>
      <c r="J90" s="27">
        <v>78.680000000000007</v>
      </c>
      <c r="K90" s="28">
        <v>1</v>
      </c>
      <c r="L90" s="27">
        <v>89.77</v>
      </c>
      <c r="M90" s="27">
        <v>109.52</v>
      </c>
      <c r="N90" s="28">
        <v>1.3919999999999999</v>
      </c>
      <c r="O90" s="29">
        <v>26.42</v>
      </c>
      <c r="P90" s="29">
        <v>32.229999999999997</v>
      </c>
      <c r="Q90" s="28">
        <v>1.0169999999999999</v>
      </c>
      <c r="R90" s="29">
        <v>29.59</v>
      </c>
      <c r="S90" s="29">
        <v>36.1</v>
      </c>
      <c r="T90" s="28">
        <v>1.1200000000000001</v>
      </c>
      <c r="U90" s="31" t="s">
        <v>407</v>
      </c>
    </row>
    <row r="91" spans="1:21" s="3" customFormat="1" ht="12.75">
      <c r="A91" s="24">
        <f t="shared" si="2"/>
        <v>86</v>
      </c>
      <c r="B91" s="25">
        <v>3702597104</v>
      </c>
      <c r="C91" s="26" t="s">
        <v>1</v>
      </c>
      <c r="D91" s="26" t="s">
        <v>196</v>
      </c>
      <c r="E91" s="26" t="s">
        <v>72</v>
      </c>
      <c r="F91" s="26" t="s">
        <v>267</v>
      </c>
      <c r="G91" s="13" t="s">
        <v>21</v>
      </c>
      <c r="H91" s="13" t="s">
        <v>5</v>
      </c>
      <c r="I91" s="27">
        <v>64.489999999999995</v>
      </c>
      <c r="J91" s="27">
        <v>78.680000000000007</v>
      </c>
      <c r="K91" s="28">
        <v>1</v>
      </c>
      <c r="L91" s="27">
        <v>89.77</v>
      </c>
      <c r="M91" s="27">
        <v>109.52</v>
      </c>
      <c r="N91" s="28">
        <v>1.3919999999999999</v>
      </c>
      <c r="O91" s="29">
        <v>29.5</v>
      </c>
      <c r="P91" s="29">
        <v>35.99</v>
      </c>
      <c r="Q91" s="28">
        <v>1.0169999999999999</v>
      </c>
      <c r="R91" s="29">
        <v>33.04</v>
      </c>
      <c r="S91" s="29">
        <v>40.31</v>
      </c>
      <c r="T91" s="28">
        <v>1.1200000000000001</v>
      </c>
      <c r="U91" s="31" t="s">
        <v>407</v>
      </c>
    </row>
    <row r="92" spans="1:21" s="3" customFormat="1" ht="12.75">
      <c r="A92" s="24">
        <f t="shared" si="2"/>
        <v>87</v>
      </c>
      <c r="B92" s="25">
        <v>3702597104</v>
      </c>
      <c r="C92" s="26" t="s">
        <v>1</v>
      </c>
      <c r="D92" s="26" t="s">
        <v>196</v>
      </c>
      <c r="E92" s="26" t="s">
        <v>72</v>
      </c>
      <c r="F92" s="26" t="s">
        <v>366</v>
      </c>
      <c r="G92" s="13" t="s">
        <v>21</v>
      </c>
      <c r="H92" s="13" t="s">
        <v>5</v>
      </c>
      <c r="I92" s="27">
        <v>64.489999999999995</v>
      </c>
      <c r="J92" s="27">
        <v>78.680000000000007</v>
      </c>
      <c r="K92" s="28">
        <v>1</v>
      </c>
      <c r="L92" s="27">
        <v>89.77</v>
      </c>
      <c r="M92" s="27">
        <v>109.52</v>
      </c>
      <c r="N92" s="28">
        <v>1.3919999999999999</v>
      </c>
      <c r="O92" s="29">
        <v>36.44</v>
      </c>
      <c r="P92" s="29">
        <v>44.46</v>
      </c>
      <c r="Q92" s="28">
        <v>1.0169999999999999</v>
      </c>
      <c r="R92" s="29">
        <v>40.81</v>
      </c>
      <c r="S92" s="29">
        <v>49.79</v>
      </c>
      <c r="T92" s="28">
        <v>1.1200000000000001</v>
      </c>
      <c r="U92" s="31" t="s">
        <v>407</v>
      </c>
    </row>
    <row r="93" spans="1:21" s="3" customFormat="1" ht="12.75">
      <c r="A93" s="24">
        <f t="shared" si="2"/>
        <v>88</v>
      </c>
      <c r="B93" s="25">
        <v>3702597104</v>
      </c>
      <c r="C93" s="26" t="s">
        <v>1</v>
      </c>
      <c r="D93" s="26" t="s">
        <v>196</v>
      </c>
      <c r="E93" s="26" t="s">
        <v>71</v>
      </c>
      <c r="F93" s="26"/>
      <c r="G93" s="13" t="s">
        <v>21</v>
      </c>
      <c r="H93" s="13" t="s">
        <v>5</v>
      </c>
      <c r="I93" s="27">
        <v>64.489999999999995</v>
      </c>
      <c r="J93" s="27">
        <v>78.680000000000007</v>
      </c>
      <c r="K93" s="28">
        <v>1</v>
      </c>
      <c r="L93" s="27">
        <v>89.77</v>
      </c>
      <c r="M93" s="27">
        <v>109.52</v>
      </c>
      <c r="N93" s="28">
        <v>1.3919999999999999</v>
      </c>
      <c r="O93" s="29">
        <v>61.04</v>
      </c>
      <c r="P93" s="29">
        <v>74.47</v>
      </c>
      <c r="Q93" s="28">
        <v>1.0169999999999999</v>
      </c>
      <c r="R93" s="29">
        <v>61.12</v>
      </c>
      <c r="S93" s="29">
        <v>74.569999999999993</v>
      </c>
      <c r="T93" s="28">
        <v>1.0009999999999999</v>
      </c>
      <c r="U93" s="31" t="s">
        <v>407</v>
      </c>
    </row>
    <row r="94" spans="1:21" s="3" customFormat="1" ht="12.75">
      <c r="A94" s="24">
        <f t="shared" si="2"/>
        <v>89</v>
      </c>
      <c r="B94" s="25">
        <v>3702597104</v>
      </c>
      <c r="C94" s="26" t="s">
        <v>1</v>
      </c>
      <c r="D94" s="26" t="s">
        <v>196</v>
      </c>
      <c r="E94" s="26" t="s">
        <v>141</v>
      </c>
      <c r="F94" s="26"/>
      <c r="G94" s="13" t="s">
        <v>22</v>
      </c>
      <c r="H94" s="13" t="s">
        <v>5</v>
      </c>
      <c r="I94" s="27">
        <v>84.18</v>
      </c>
      <c r="J94" s="27">
        <v>102.7</v>
      </c>
      <c r="K94" s="28">
        <v>1</v>
      </c>
      <c r="L94" s="27">
        <v>119.91</v>
      </c>
      <c r="M94" s="27">
        <v>146.29</v>
      </c>
      <c r="N94" s="28">
        <v>1.4239999999999999</v>
      </c>
      <c r="O94" s="29">
        <v>28.6</v>
      </c>
      <c r="P94" s="29">
        <v>34.89</v>
      </c>
      <c r="Q94" s="28">
        <v>1.0169999999999999</v>
      </c>
      <c r="R94" s="29">
        <v>32.03</v>
      </c>
      <c r="S94" s="29">
        <v>39.08</v>
      </c>
      <c r="T94" s="28">
        <v>1.1200000000000001</v>
      </c>
      <c r="U94" s="31" t="s">
        <v>408</v>
      </c>
    </row>
    <row r="95" spans="1:21" s="3" customFormat="1" ht="12.75">
      <c r="A95" s="24">
        <f t="shared" si="2"/>
        <v>90</v>
      </c>
      <c r="B95" s="25">
        <v>3702597104</v>
      </c>
      <c r="C95" s="26" t="s">
        <v>1</v>
      </c>
      <c r="D95" s="26" t="s">
        <v>196</v>
      </c>
      <c r="E95" s="26" t="s">
        <v>72</v>
      </c>
      <c r="F95" s="26"/>
      <c r="G95" s="13" t="s">
        <v>22</v>
      </c>
      <c r="H95" s="13" t="s">
        <v>5</v>
      </c>
      <c r="I95" s="27">
        <v>84.18</v>
      </c>
      <c r="J95" s="27">
        <v>102.7</v>
      </c>
      <c r="K95" s="28">
        <v>1</v>
      </c>
      <c r="L95" s="27">
        <v>119.91</v>
      </c>
      <c r="M95" s="27">
        <v>146.29</v>
      </c>
      <c r="N95" s="28">
        <v>1.4239999999999999</v>
      </c>
      <c r="O95" s="29">
        <v>54.65</v>
      </c>
      <c r="P95" s="29">
        <v>66.67</v>
      </c>
      <c r="Q95" s="28">
        <v>1.0169999999999999</v>
      </c>
      <c r="R95" s="29">
        <v>61.21</v>
      </c>
      <c r="S95" s="29">
        <v>74.680000000000007</v>
      </c>
      <c r="T95" s="28">
        <v>1.1200000000000001</v>
      </c>
      <c r="U95" s="31" t="s">
        <v>408</v>
      </c>
    </row>
    <row r="96" spans="1:21" s="3" customFormat="1" ht="12.75">
      <c r="A96" s="24">
        <f t="shared" si="2"/>
        <v>91</v>
      </c>
      <c r="B96" s="25">
        <v>3702597104</v>
      </c>
      <c r="C96" s="26" t="s">
        <v>1</v>
      </c>
      <c r="D96" s="26" t="s">
        <v>196</v>
      </c>
      <c r="E96" s="26" t="s">
        <v>141</v>
      </c>
      <c r="F96" s="26" t="s">
        <v>268</v>
      </c>
      <c r="G96" s="13" t="s">
        <v>22</v>
      </c>
      <c r="H96" s="13" t="s">
        <v>5</v>
      </c>
      <c r="I96" s="27">
        <v>211.53</v>
      </c>
      <c r="J96" s="27">
        <v>258.07</v>
      </c>
      <c r="K96" s="28">
        <v>0.69099999999999995</v>
      </c>
      <c r="L96" s="27">
        <v>211.53</v>
      </c>
      <c r="M96" s="27">
        <v>258.06</v>
      </c>
      <c r="N96" s="28">
        <v>1</v>
      </c>
      <c r="O96" s="29">
        <v>33.74</v>
      </c>
      <c r="P96" s="29">
        <v>41.16</v>
      </c>
      <c r="Q96" s="28">
        <v>1.0169999999999999</v>
      </c>
      <c r="R96" s="29">
        <v>37.79</v>
      </c>
      <c r="S96" s="29">
        <v>46.1</v>
      </c>
      <c r="T96" s="28">
        <v>1.1200000000000001</v>
      </c>
      <c r="U96" s="31" t="s">
        <v>407</v>
      </c>
    </row>
    <row r="97" spans="1:21" s="3" customFormat="1" ht="12.75">
      <c r="A97" s="24">
        <f t="shared" si="2"/>
        <v>92</v>
      </c>
      <c r="B97" s="25">
        <v>3702597104</v>
      </c>
      <c r="C97" s="26" t="s">
        <v>1</v>
      </c>
      <c r="D97" s="26" t="s">
        <v>196</v>
      </c>
      <c r="E97" s="26" t="s">
        <v>142</v>
      </c>
      <c r="F97" s="26" t="s">
        <v>264</v>
      </c>
      <c r="G97" s="13" t="s">
        <v>22</v>
      </c>
      <c r="H97" s="13" t="s">
        <v>5</v>
      </c>
      <c r="I97" s="27">
        <v>150.33000000000001</v>
      </c>
      <c r="J97" s="27">
        <v>183.4</v>
      </c>
      <c r="K97" s="28">
        <v>1</v>
      </c>
      <c r="L97" s="27">
        <v>221.77</v>
      </c>
      <c r="M97" s="27">
        <v>270.56</v>
      </c>
      <c r="N97" s="28">
        <v>1.4750000000000001</v>
      </c>
      <c r="O97" s="29">
        <v>64.53</v>
      </c>
      <c r="P97" s="29">
        <v>78.73</v>
      </c>
      <c r="Q97" s="28">
        <v>1.0169999999999999</v>
      </c>
      <c r="R97" s="29">
        <v>64.53</v>
      </c>
      <c r="S97" s="29">
        <v>78.73</v>
      </c>
      <c r="T97" s="28">
        <v>1</v>
      </c>
      <c r="U97" s="31" t="s">
        <v>407</v>
      </c>
    </row>
    <row r="98" spans="1:21" s="3" customFormat="1" ht="12.75">
      <c r="A98" s="24">
        <f t="shared" si="2"/>
        <v>93</v>
      </c>
      <c r="B98" s="25">
        <v>3702597104</v>
      </c>
      <c r="C98" s="26" t="s">
        <v>1</v>
      </c>
      <c r="D98" s="26" t="s">
        <v>196</v>
      </c>
      <c r="E98" s="26" t="s">
        <v>142</v>
      </c>
      <c r="F98" s="26" t="s">
        <v>365</v>
      </c>
      <c r="G98" s="13" t="s">
        <v>22</v>
      </c>
      <c r="H98" s="13" t="s">
        <v>5</v>
      </c>
      <c r="I98" s="27">
        <v>150.33000000000001</v>
      </c>
      <c r="J98" s="27">
        <v>183.4</v>
      </c>
      <c r="K98" s="28">
        <v>1</v>
      </c>
      <c r="L98" s="27">
        <v>221.77</v>
      </c>
      <c r="M98" s="27">
        <v>270.56</v>
      </c>
      <c r="N98" s="28">
        <v>1.4750000000000001</v>
      </c>
      <c r="O98" s="29">
        <v>64.53</v>
      </c>
      <c r="P98" s="29">
        <v>78.73</v>
      </c>
      <c r="Q98" s="28">
        <v>1.0169999999999999</v>
      </c>
      <c r="R98" s="29">
        <v>64.53</v>
      </c>
      <c r="S98" s="29">
        <v>78.73</v>
      </c>
      <c r="T98" s="28">
        <v>1</v>
      </c>
      <c r="U98" s="31" t="s">
        <v>407</v>
      </c>
    </row>
    <row r="99" spans="1:21" s="3" customFormat="1" ht="12.75">
      <c r="A99" s="24">
        <f t="shared" si="2"/>
        <v>94</v>
      </c>
      <c r="B99" s="25">
        <v>3702597104</v>
      </c>
      <c r="C99" s="26" t="s">
        <v>1</v>
      </c>
      <c r="D99" s="26" t="s">
        <v>196</v>
      </c>
      <c r="E99" s="26" t="s">
        <v>71</v>
      </c>
      <c r="F99" s="26"/>
      <c r="G99" s="13" t="s">
        <v>22</v>
      </c>
      <c r="H99" s="13" t="s">
        <v>5</v>
      </c>
      <c r="I99" s="27">
        <v>150.33000000000001</v>
      </c>
      <c r="J99" s="27">
        <v>183.4</v>
      </c>
      <c r="K99" s="28">
        <v>1</v>
      </c>
      <c r="L99" s="27">
        <v>221.77</v>
      </c>
      <c r="M99" s="27">
        <v>270.56</v>
      </c>
      <c r="N99" s="28">
        <v>1.4750000000000001</v>
      </c>
      <c r="O99" s="29">
        <v>64.53</v>
      </c>
      <c r="P99" s="29">
        <v>78.73</v>
      </c>
      <c r="Q99" s="28">
        <v>1.0169999999999999</v>
      </c>
      <c r="R99" s="29">
        <v>64.53</v>
      </c>
      <c r="S99" s="29">
        <v>78.73</v>
      </c>
      <c r="T99" s="28">
        <v>1</v>
      </c>
      <c r="U99" s="31" t="s">
        <v>407</v>
      </c>
    </row>
    <row r="100" spans="1:21" s="1" customFormat="1" ht="12.75">
      <c r="A100" s="24">
        <f t="shared" si="2"/>
        <v>95</v>
      </c>
      <c r="B100" s="25">
        <v>3719000439</v>
      </c>
      <c r="C100" s="26" t="s">
        <v>216</v>
      </c>
      <c r="D100" s="26" t="s">
        <v>196</v>
      </c>
      <c r="E100" s="26" t="s">
        <v>71</v>
      </c>
      <c r="F100" s="26"/>
      <c r="G100" s="13" t="s">
        <v>21</v>
      </c>
      <c r="H100" s="13" t="s">
        <v>4</v>
      </c>
      <c r="I100" s="27">
        <v>50.97</v>
      </c>
      <c r="J100" s="27">
        <v>50.97</v>
      </c>
      <c r="K100" s="28">
        <v>1</v>
      </c>
      <c r="L100" s="27">
        <v>57.07</v>
      </c>
      <c r="M100" s="27">
        <v>57.07</v>
      </c>
      <c r="N100" s="28">
        <v>1.1200000000000001</v>
      </c>
      <c r="O100" s="29">
        <v>50.97</v>
      </c>
      <c r="P100" s="29">
        <v>50.97</v>
      </c>
      <c r="Q100" s="28">
        <v>1</v>
      </c>
      <c r="R100" s="29">
        <v>57.07</v>
      </c>
      <c r="S100" s="29">
        <v>57.07</v>
      </c>
      <c r="T100" s="28">
        <v>1.1200000000000001</v>
      </c>
      <c r="U100" s="31" t="s">
        <v>409</v>
      </c>
    </row>
    <row r="101" spans="1:21" s="1" customFormat="1" ht="12.75">
      <c r="A101" s="24">
        <f t="shared" si="2"/>
        <v>96</v>
      </c>
      <c r="B101" s="25">
        <v>7815022288</v>
      </c>
      <c r="C101" s="26" t="s">
        <v>221</v>
      </c>
      <c r="D101" s="26" t="s">
        <v>196</v>
      </c>
      <c r="E101" s="26" t="s">
        <v>71</v>
      </c>
      <c r="F101" s="26"/>
      <c r="G101" s="13" t="s">
        <v>21</v>
      </c>
      <c r="H101" s="13" t="s">
        <v>5</v>
      </c>
      <c r="I101" s="27">
        <v>96.19</v>
      </c>
      <c r="J101" s="27">
        <v>117.35</v>
      </c>
      <c r="K101" s="28">
        <v>1</v>
      </c>
      <c r="L101" s="27">
        <v>108.61</v>
      </c>
      <c r="M101" s="27">
        <v>132.5</v>
      </c>
      <c r="N101" s="28">
        <v>1.129</v>
      </c>
      <c r="O101" s="29">
        <v>70.819999999999993</v>
      </c>
      <c r="P101" s="29">
        <v>86.4</v>
      </c>
      <c r="Q101" s="28">
        <v>1</v>
      </c>
      <c r="R101" s="29">
        <v>70.819999999999993</v>
      </c>
      <c r="S101" s="29">
        <v>86.4</v>
      </c>
      <c r="T101" s="28">
        <v>1</v>
      </c>
      <c r="U101" s="31" t="s">
        <v>418</v>
      </c>
    </row>
    <row r="102" spans="1:21" s="1" customFormat="1" ht="12.75">
      <c r="A102" s="24">
        <f t="shared" si="2"/>
        <v>97</v>
      </c>
      <c r="B102" s="25">
        <v>7815022288</v>
      </c>
      <c r="C102" s="26" t="s">
        <v>221</v>
      </c>
      <c r="D102" s="26" t="s">
        <v>196</v>
      </c>
      <c r="E102" s="26" t="s">
        <v>71</v>
      </c>
      <c r="F102" s="26"/>
      <c r="G102" s="13" t="s">
        <v>22</v>
      </c>
      <c r="H102" s="13" t="s">
        <v>5</v>
      </c>
      <c r="I102" s="27">
        <v>68.010000000000005</v>
      </c>
      <c r="J102" s="27">
        <v>82.97</v>
      </c>
      <c r="K102" s="28">
        <v>1</v>
      </c>
      <c r="L102" s="27">
        <v>135.36000000000001</v>
      </c>
      <c r="M102" s="27">
        <v>165.14</v>
      </c>
      <c r="N102" s="28">
        <v>1.99</v>
      </c>
      <c r="O102" s="29">
        <v>64.53</v>
      </c>
      <c r="P102" s="29">
        <v>78.73</v>
      </c>
      <c r="Q102" s="28">
        <v>1.0169999999999999</v>
      </c>
      <c r="R102" s="29">
        <v>64.53</v>
      </c>
      <c r="S102" s="29">
        <v>78.73</v>
      </c>
      <c r="T102" s="28">
        <v>1</v>
      </c>
      <c r="U102" s="31" t="s">
        <v>418</v>
      </c>
    </row>
    <row r="103" spans="1:21" s="1" customFormat="1" ht="12.75">
      <c r="A103" s="24">
        <f t="shared" si="2"/>
        <v>98</v>
      </c>
      <c r="B103" s="25">
        <v>3702590211</v>
      </c>
      <c r="C103" s="26" t="s">
        <v>14</v>
      </c>
      <c r="D103" s="26" t="s">
        <v>196</v>
      </c>
      <c r="E103" s="26" t="s">
        <v>141</v>
      </c>
      <c r="F103" s="26"/>
      <c r="G103" s="13" t="s">
        <v>338</v>
      </c>
      <c r="H103" s="13" t="s">
        <v>371</v>
      </c>
      <c r="I103" s="27">
        <v>36.090000000000003</v>
      </c>
      <c r="J103" s="27">
        <v>37.89</v>
      </c>
      <c r="K103" s="28">
        <v>1</v>
      </c>
      <c r="L103" s="27">
        <v>56.3</v>
      </c>
      <c r="M103" s="27">
        <v>59.12</v>
      </c>
      <c r="N103" s="28">
        <v>1.56</v>
      </c>
      <c r="O103" s="29" t="s">
        <v>368</v>
      </c>
      <c r="P103" s="29" t="s">
        <v>368</v>
      </c>
      <c r="Q103" s="28" t="s">
        <v>368</v>
      </c>
      <c r="R103" s="29" t="s">
        <v>368</v>
      </c>
      <c r="S103" s="29" t="s">
        <v>368</v>
      </c>
      <c r="T103" s="28" t="s">
        <v>368</v>
      </c>
      <c r="U103" s="31" t="s">
        <v>484</v>
      </c>
    </row>
    <row r="104" spans="1:21" s="1" customFormat="1" ht="12.75">
      <c r="A104" s="24">
        <f t="shared" si="2"/>
        <v>99</v>
      </c>
      <c r="B104" s="58">
        <v>370142969918</v>
      </c>
      <c r="C104" s="26" t="s">
        <v>15</v>
      </c>
      <c r="D104" s="26" t="s">
        <v>196</v>
      </c>
      <c r="E104" s="26" t="s">
        <v>72</v>
      </c>
      <c r="F104" s="26"/>
      <c r="G104" s="13" t="s">
        <v>21</v>
      </c>
      <c r="H104" s="13" t="s">
        <v>4</v>
      </c>
      <c r="I104" s="27">
        <v>34.54</v>
      </c>
      <c r="J104" s="27">
        <v>34.54</v>
      </c>
      <c r="K104" s="28">
        <v>1</v>
      </c>
      <c r="L104" s="27">
        <v>46.92</v>
      </c>
      <c r="M104" s="27">
        <v>46.92</v>
      </c>
      <c r="N104" s="28">
        <v>1.3580000000000001</v>
      </c>
      <c r="O104" s="29">
        <v>24.47</v>
      </c>
      <c r="P104" s="29">
        <v>24.47</v>
      </c>
      <c r="Q104" s="28">
        <v>1</v>
      </c>
      <c r="R104" s="29">
        <v>27.41</v>
      </c>
      <c r="S104" s="29">
        <v>27.41</v>
      </c>
      <c r="T104" s="28">
        <v>1.1200000000000001</v>
      </c>
      <c r="U104" s="31" t="s">
        <v>410</v>
      </c>
    </row>
    <row r="105" spans="1:21" s="1" customFormat="1" ht="12.75">
      <c r="A105" s="24">
        <f t="shared" si="2"/>
        <v>100</v>
      </c>
      <c r="B105" s="25">
        <v>3705010317</v>
      </c>
      <c r="C105" s="26" t="s">
        <v>16</v>
      </c>
      <c r="D105" s="26" t="s">
        <v>196</v>
      </c>
      <c r="E105" s="26" t="s">
        <v>141</v>
      </c>
      <c r="F105" s="26"/>
      <c r="G105" s="13" t="s">
        <v>21</v>
      </c>
      <c r="H105" s="13" t="s">
        <v>371</v>
      </c>
      <c r="I105" s="27">
        <v>70.13</v>
      </c>
      <c r="J105" s="27">
        <v>73.64</v>
      </c>
      <c r="K105" s="28">
        <v>1</v>
      </c>
      <c r="L105" s="27">
        <v>123.64</v>
      </c>
      <c r="M105" s="27">
        <v>129.82</v>
      </c>
      <c r="N105" s="28">
        <v>1.7629999999999999</v>
      </c>
      <c r="O105" s="29" t="s">
        <v>368</v>
      </c>
      <c r="P105" s="29" t="s">
        <v>368</v>
      </c>
      <c r="Q105" s="28" t="s">
        <v>368</v>
      </c>
      <c r="R105" s="29" t="s">
        <v>368</v>
      </c>
      <c r="S105" s="29" t="s">
        <v>368</v>
      </c>
      <c r="T105" s="28" t="s">
        <v>368</v>
      </c>
      <c r="U105" s="31" t="s">
        <v>485</v>
      </c>
    </row>
    <row r="106" spans="1:21" s="1" customFormat="1" ht="13.5" thickBot="1">
      <c r="A106" s="42">
        <f t="shared" si="2"/>
        <v>101</v>
      </c>
      <c r="B106" s="43">
        <v>3711047516</v>
      </c>
      <c r="C106" s="44" t="s">
        <v>33</v>
      </c>
      <c r="D106" s="44" t="str">
        <f>D105</f>
        <v>Приволжский район</v>
      </c>
      <c r="E106" s="44" t="s">
        <v>141</v>
      </c>
      <c r="F106" s="44"/>
      <c r="G106" s="14" t="s">
        <v>23</v>
      </c>
      <c r="H106" s="14" t="s">
        <v>371</v>
      </c>
      <c r="I106" s="45">
        <v>180.91</v>
      </c>
      <c r="J106" s="45">
        <v>189.96</v>
      </c>
      <c r="K106" s="46">
        <v>1</v>
      </c>
      <c r="L106" s="45">
        <v>202.45</v>
      </c>
      <c r="M106" s="45">
        <v>212.57</v>
      </c>
      <c r="N106" s="46">
        <v>1.119</v>
      </c>
      <c r="O106" s="47" t="s">
        <v>368</v>
      </c>
      <c r="P106" s="47" t="s">
        <v>368</v>
      </c>
      <c r="Q106" s="46" t="s">
        <v>368</v>
      </c>
      <c r="R106" s="47" t="s">
        <v>368</v>
      </c>
      <c r="S106" s="47" t="s">
        <v>368</v>
      </c>
      <c r="T106" s="46" t="s">
        <v>368</v>
      </c>
      <c r="U106" s="48" t="s">
        <v>486</v>
      </c>
    </row>
    <row r="107" spans="1:21" s="2" customFormat="1" ht="12.75">
      <c r="A107" s="16">
        <f t="shared" si="2"/>
        <v>102</v>
      </c>
      <c r="B107" s="17">
        <v>3704008548</v>
      </c>
      <c r="C107" s="18" t="s">
        <v>169</v>
      </c>
      <c r="D107" s="18" t="s">
        <v>43</v>
      </c>
      <c r="E107" s="18" t="s">
        <v>43</v>
      </c>
      <c r="F107" s="18"/>
      <c r="G107" s="19" t="s">
        <v>21</v>
      </c>
      <c r="H107" s="19" t="s">
        <v>371</v>
      </c>
      <c r="I107" s="20">
        <v>39.9</v>
      </c>
      <c r="J107" s="20">
        <v>41.9</v>
      </c>
      <c r="K107" s="21">
        <v>1</v>
      </c>
      <c r="L107" s="20">
        <v>50.31</v>
      </c>
      <c r="M107" s="20">
        <v>52.83</v>
      </c>
      <c r="N107" s="21">
        <v>1.2609999999999999</v>
      </c>
      <c r="O107" s="22">
        <v>38.21</v>
      </c>
      <c r="P107" s="22">
        <v>40.119999999999997</v>
      </c>
      <c r="Q107" s="21">
        <v>1</v>
      </c>
      <c r="R107" s="22">
        <v>42.8</v>
      </c>
      <c r="S107" s="22">
        <v>44.94</v>
      </c>
      <c r="T107" s="21">
        <v>1.1200000000000001</v>
      </c>
      <c r="U107" s="40" t="s">
        <v>487</v>
      </c>
    </row>
    <row r="108" spans="1:21" s="2" customFormat="1" ht="12.75">
      <c r="A108" s="24">
        <f t="shared" si="2"/>
        <v>103</v>
      </c>
      <c r="B108" s="59">
        <v>3704008548</v>
      </c>
      <c r="C108" s="26" t="s">
        <v>169</v>
      </c>
      <c r="D108" s="26" t="s">
        <v>43</v>
      </c>
      <c r="E108" s="26" t="s">
        <v>43</v>
      </c>
      <c r="F108" s="26"/>
      <c r="G108" s="13" t="s">
        <v>25</v>
      </c>
      <c r="H108" s="13" t="s">
        <v>371</v>
      </c>
      <c r="I108" s="27">
        <v>19.25</v>
      </c>
      <c r="J108" s="27">
        <v>20.21</v>
      </c>
      <c r="K108" s="28">
        <v>1</v>
      </c>
      <c r="L108" s="27">
        <v>22.6</v>
      </c>
      <c r="M108" s="27">
        <v>23.73</v>
      </c>
      <c r="N108" s="28">
        <v>1.1739999999999999</v>
      </c>
      <c r="O108" s="29" t="s">
        <v>368</v>
      </c>
      <c r="P108" s="29" t="s">
        <v>368</v>
      </c>
      <c r="Q108" s="28" t="s">
        <v>368</v>
      </c>
      <c r="R108" s="29" t="s">
        <v>368</v>
      </c>
      <c r="S108" s="29" t="s">
        <v>368</v>
      </c>
      <c r="T108" s="28" t="s">
        <v>368</v>
      </c>
      <c r="U108" s="31" t="s">
        <v>487</v>
      </c>
    </row>
    <row r="109" spans="1:21" s="2" customFormat="1" ht="12.75">
      <c r="A109" s="24">
        <f t="shared" si="2"/>
        <v>104</v>
      </c>
      <c r="B109" s="25">
        <v>3704000764</v>
      </c>
      <c r="C109" s="26" t="s">
        <v>178</v>
      </c>
      <c r="D109" s="26" t="s">
        <v>43</v>
      </c>
      <c r="E109" s="26" t="s">
        <v>43</v>
      </c>
      <c r="F109" s="26"/>
      <c r="G109" s="13" t="s">
        <v>21</v>
      </c>
      <c r="H109" s="13" t="s">
        <v>371</v>
      </c>
      <c r="I109" s="27">
        <v>17.57</v>
      </c>
      <c r="J109" s="27">
        <v>18.45</v>
      </c>
      <c r="K109" s="28">
        <v>0.96899999999999997</v>
      </c>
      <c r="L109" s="27">
        <v>18.88</v>
      </c>
      <c r="M109" s="27">
        <v>19.82</v>
      </c>
      <c r="N109" s="28">
        <v>1.075</v>
      </c>
      <c r="O109" s="29">
        <v>17.57</v>
      </c>
      <c r="P109" s="29">
        <v>18.45</v>
      </c>
      <c r="Q109" s="28">
        <v>1.0169999999999999</v>
      </c>
      <c r="R109" s="29">
        <v>18.88</v>
      </c>
      <c r="S109" s="29">
        <v>19.82</v>
      </c>
      <c r="T109" s="28">
        <v>1.0740000000000001</v>
      </c>
      <c r="U109" s="31" t="s">
        <v>488</v>
      </c>
    </row>
    <row r="110" spans="1:21" s="2" customFormat="1" ht="12.75">
      <c r="A110" s="24">
        <f t="shared" si="2"/>
        <v>105</v>
      </c>
      <c r="B110" s="25">
        <v>3704000764</v>
      </c>
      <c r="C110" s="26" t="s">
        <v>178</v>
      </c>
      <c r="D110" s="26" t="s">
        <v>43</v>
      </c>
      <c r="E110" s="26" t="s">
        <v>43</v>
      </c>
      <c r="F110" s="26"/>
      <c r="G110" s="13" t="s">
        <v>25</v>
      </c>
      <c r="H110" s="13" t="s">
        <v>371</v>
      </c>
      <c r="I110" s="27">
        <v>9.0500000000000007</v>
      </c>
      <c r="J110" s="27">
        <v>9.5</v>
      </c>
      <c r="K110" s="28">
        <v>1</v>
      </c>
      <c r="L110" s="27">
        <v>14.89</v>
      </c>
      <c r="M110" s="27">
        <f>ROUND(L110*1.05,2)</f>
        <v>15.63</v>
      </c>
      <c r="N110" s="28">
        <f>M110/J110</f>
        <v>1.645263157894737</v>
      </c>
      <c r="O110" s="29" t="s">
        <v>368</v>
      </c>
      <c r="P110" s="29" t="s">
        <v>368</v>
      </c>
      <c r="Q110" s="28" t="s">
        <v>368</v>
      </c>
      <c r="R110" s="29" t="s">
        <v>368</v>
      </c>
      <c r="S110" s="29" t="s">
        <v>368</v>
      </c>
      <c r="T110" s="28" t="s">
        <v>368</v>
      </c>
      <c r="U110" s="31" t="s">
        <v>488</v>
      </c>
    </row>
    <row r="111" spans="1:21" s="2" customFormat="1" ht="12.75">
      <c r="A111" s="24">
        <f t="shared" si="2"/>
        <v>106</v>
      </c>
      <c r="B111" s="25">
        <v>3704000764</v>
      </c>
      <c r="C111" s="26" t="s">
        <v>178</v>
      </c>
      <c r="D111" s="26" t="s">
        <v>43</v>
      </c>
      <c r="E111" s="26" t="s">
        <v>43</v>
      </c>
      <c r="F111" s="26"/>
      <c r="G111" s="13" t="s">
        <v>42</v>
      </c>
      <c r="H111" s="13" t="s">
        <v>371</v>
      </c>
      <c r="I111" s="27">
        <v>20.25</v>
      </c>
      <c r="J111" s="27">
        <v>21.26</v>
      </c>
      <c r="K111" s="28">
        <v>0.95</v>
      </c>
      <c r="L111" s="27">
        <v>20.25</v>
      </c>
      <c r="M111" s="27">
        <v>21.26</v>
      </c>
      <c r="N111" s="28">
        <v>1</v>
      </c>
      <c r="O111" s="29" t="s">
        <v>368</v>
      </c>
      <c r="P111" s="29" t="s">
        <v>368</v>
      </c>
      <c r="Q111" s="28" t="s">
        <v>368</v>
      </c>
      <c r="R111" s="29" t="s">
        <v>368</v>
      </c>
      <c r="S111" s="29" t="s">
        <v>368</v>
      </c>
      <c r="T111" s="28" t="s">
        <v>368</v>
      </c>
      <c r="U111" s="31" t="s">
        <v>488</v>
      </c>
    </row>
    <row r="112" spans="1:21" s="2" customFormat="1" ht="12.75">
      <c r="A112" s="24">
        <f t="shared" si="2"/>
        <v>107</v>
      </c>
      <c r="B112" s="25">
        <v>3704561336</v>
      </c>
      <c r="C112" s="26" t="s">
        <v>217</v>
      </c>
      <c r="D112" s="26" t="s">
        <v>43</v>
      </c>
      <c r="E112" s="26" t="s">
        <v>43</v>
      </c>
      <c r="F112" s="26"/>
      <c r="G112" s="13" t="s">
        <v>21</v>
      </c>
      <c r="H112" s="13" t="s">
        <v>371</v>
      </c>
      <c r="I112" s="27">
        <v>71.510000000000005</v>
      </c>
      <c r="J112" s="27">
        <v>75.09</v>
      </c>
      <c r="K112" s="28">
        <v>1</v>
      </c>
      <c r="L112" s="27">
        <v>76.28</v>
      </c>
      <c r="M112" s="27">
        <v>80.09</v>
      </c>
      <c r="N112" s="28">
        <v>1.0669999999999999</v>
      </c>
      <c r="O112" s="29" t="s">
        <v>368</v>
      </c>
      <c r="P112" s="29" t="s">
        <v>368</v>
      </c>
      <c r="Q112" s="28" t="s">
        <v>368</v>
      </c>
      <c r="R112" s="29" t="s">
        <v>368</v>
      </c>
      <c r="S112" s="29" t="s">
        <v>368</v>
      </c>
      <c r="T112" s="28" t="s">
        <v>368</v>
      </c>
      <c r="U112" s="31" t="s">
        <v>489</v>
      </c>
    </row>
    <row r="113" spans="1:21" s="2" customFormat="1" ht="12.75">
      <c r="A113" s="24">
        <f t="shared" si="2"/>
        <v>108</v>
      </c>
      <c r="B113" s="25">
        <v>3704561230</v>
      </c>
      <c r="C113" s="26" t="s">
        <v>179</v>
      </c>
      <c r="D113" s="26" t="s">
        <v>43</v>
      </c>
      <c r="E113" s="26" t="s">
        <v>43</v>
      </c>
      <c r="F113" s="26"/>
      <c r="G113" s="13" t="s">
        <v>23</v>
      </c>
      <c r="H113" s="13" t="s">
        <v>5</v>
      </c>
      <c r="I113" s="27">
        <v>11.6</v>
      </c>
      <c r="J113" s="27">
        <v>14.15</v>
      </c>
      <c r="K113" s="28">
        <v>1</v>
      </c>
      <c r="L113" s="27">
        <v>14.39</v>
      </c>
      <c r="M113" s="27">
        <v>17.559999999999999</v>
      </c>
      <c r="N113" s="28">
        <v>1.2410000000000001</v>
      </c>
      <c r="O113" s="29" t="s">
        <v>368</v>
      </c>
      <c r="P113" s="29" t="s">
        <v>368</v>
      </c>
      <c r="Q113" s="28" t="s">
        <v>368</v>
      </c>
      <c r="R113" s="29" t="s">
        <v>368</v>
      </c>
      <c r="S113" s="29" t="s">
        <v>368</v>
      </c>
      <c r="T113" s="28" t="s">
        <v>368</v>
      </c>
      <c r="U113" s="31" t="s">
        <v>490</v>
      </c>
    </row>
    <row r="114" spans="1:21" s="8" customFormat="1" ht="12.75">
      <c r="A114" s="24">
        <f t="shared" si="2"/>
        <v>109</v>
      </c>
      <c r="B114" s="25">
        <v>3704561230</v>
      </c>
      <c r="C114" s="26" t="s">
        <v>179</v>
      </c>
      <c r="D114" s="26" t="s">
        <v>43</v>
      </c>
      <c r="E114" s="26" t="s">
        <v>43</v>
      </c>
      <c r="F114" s="26" t="s">
        <v>382</v>
      </c>
      <c r="G114" s="13" t="s">
        <v>22</v>
      </c>
      <c r="H114" s="13" t="s">
        <v>5</v>
      </c>
      <c r="I114" s="27">
        <v>32.159999999999997</v>
      </c>
      <c r="J114" s="27">
        <v>39.24</v>
      </c>
      <c r="K114" s="28">
        <v>1</v>
      </c>
      <c r="L114" s="27">
        <v>47.24</v>
      </c>
      <c r="M114" s="27">
        <v>57.63</v>
      </c>
      <c r="N114" s="28">
        <v>1.4690000000000001</v>
      </c>
      <c r="O114" s="29" t="s">
        <v>368</v>
      </c>
      <c r="P114" s="29" t="s">
        <v>368</v>
      </c>
      <c r="Q114" s="28" t="s">
        <v>368</v>
      </c>
      <c r="R114" s="29" t="s">
        <v>368</v>
      </c>
      <c r="S114" s="29" t="s">
        <v>368</v>
      </c>
      <c r="T114" s="28" t="s">
        <v>368</v>
      </c>
      <c r="U114" s="31" t="str">
        <f>U113</f>
        <v>Постановление от 18.12.2025 № 67-к/14</v>
      </c>
    </row>
    <row r="115" spans="1:21" s="10" customFormat="1" ht="12.75">
      <c r="A115" s="24">
        <f t="shared" si="2"/>
        <v>110</v>
      </c>
      <c r="B115" s="25">
        <v>3704561230</v>
      </c>
      <c r="C115" s="26" t="s">
        <v>179</v>
      </c>
      <c r="D115" s="26" t="s">
        <v>43</v>
      </c>
      <c r="E115" s="26" t="s">
        <v>43</v>
      </c>
      <c r="F115" s="26" t="s">
        <v>383</v>
      </c>
      <c r="G115" s="13" t="s">
        <v>22</v>
      </c>
      <c r="H115" s="13" t="s">
        <v>5</v>
      </c>
      <c r="I115" s="27">
        <v>32.159999999999997</v>
      </c>
      <c r="J115" s="27">
        <v>39.24</v>
      </c>
      <c r="K115" s="28">
        <v>1</v>
      </c>
      <c r="L115" s="27">
        <v>47.24</v>
      </c>
      <c r="M115" s="27">
        <v>57.63</v>
      </c>
      <c r="N115" s="28">
        <v>1.4690000000000001</v>
      </c>
      <c r="O115" s="29">
        <v>21.65</v>
      </c>
      <c r="P115" s="29">
        <v>26.41</v>
      </c>
      <c r="Q115" s="28">
        <v>1.0169999999999999</v>
      </c>
      <c r="R115" s="29">
        <v>24.24</v>
      </c>
      <c r="S115" s="29">
        <v>29.57</v>
      </c>
      <c r="T115" s="28">
        <v>1.1200000000000001</v>
      </c>
      <c r="U115" s="31" t="str">
        <f>U114</f>
        <v>Постановление от 18.12.2025 № 67-к/14</v>
      </c>
    </row>
    <row r="116" spans="1:21" s="9" customFormat="1" ht="13.5" thickBot="1">
      <c r="A116" s="42">
        <f t="shared" si="2"/>
        <v>111</v>
      </c>
      <c r="B116" s="43">
        <v>3704561230</v>
      </c>
      <c r="C116" s="44" t="s">
        <v>179</v>
      </c>
      <c r="D116" s="44" t="s">
        <v>43</v>
      </c>
      <c r="E116" s="44" t="s">
        <v>43</v>
      </c>
      <c r="F116" s="44" t="s">
        <v>269</v>
      </c>
      <c r="G116" s="14" t="s">
        <v>22</v>
      </c>
      <c r="H116" s="14" t="s">
        <v>5</v>
      </c>
      <c r="I116" s="45">
        <v>32.159999999999997</v>
      </c>
      <c r="J116" s="45">
        <v>39.24</v>
      </c>
      <c r="K116" s="46">
        <v>1</v>
      </c>
      <c r="L116" s="45">
        <v>47.24</v>
      </c>
      <c r="M116" s="45">
        <v>57.63</v>
      </c>
      <c r="N116" s="46">
        <v>1.4690000000000001</v>
      </c>
      <c r="O116" s="47">
        <v>26.76</v>
      </c>
      <c r="P116" s="47">
        <v>32.65</v>
      </c>
      <c r="Q116" s="46">
        <v>1.0169999999999999</v>
      </c>
      <c r="R116" s="47">
        <v>29.97</v>
      </c>
      <c r="S116" s="47">
        <v>36.56</v>
      </c>
      <c r="T116" s="46">
        <v>1.1200000000000001</v>
      </c>
      <c r="U116" s="48" t="str">
        <f>U115</f>
        <v>Постановление от 18.12.2025 № 67-к/14</v>
      </c>
    </row>
    <row r="117" spans="1:21" s="1" customFormat="1" ht="12.75">
      <c r="A117" s="16">
        <f t="shared" si="2"/>
        <v>112</v>
      </c>
      <c r="B117" s="17">
        <v>3704010748</v>
      </c>
      <c r="C117" s="18" t="s">
        <v>173</v>
      </c>
      <c r="D117" s="18" t="s">
        <v>197</v>
      </c>
      <c r="E117" s="18" t="s">
        <v>131</v>
      </c>
      <c r="F117" s="18"/>
      <c r="G117" s="19" t="s">
        <v>21</v>
      </c>
      <c r="H117" s="19" t="s">
        <v>371</v>
      </c>
      <c r="I117" s="20">
        <v>60.59</v>
      </c>
      <c r="J117" s="20">
        <v>63.62</v>
      </c>
      <c r="K117" s="21">
        <v>1</v>
      </c>
      <c r="L117" s="20">
        <v>79.62</v>
      </c>
      <c r="M117" s="20">
        <v>83.6</v>
      </c>
      <c r="N117" s="21">
        <v>1.3140000000000001</v>
      </c>
      <c r="O117" s="22">
        <v>47.19</v>
      </c>
      <c r="P117" s="22">
        <v>49.55</v>
      </c>
      <c r="Q117" s="21">
        <v>1</v>
      </c>
      <c r="R117" s="22">
        <v>52.85</v>
      </c>
      <c r="S117" s="22">
        <v>55.49</v>
      </c>
      <c r="T117" s="21">
        <v>1.1200000000000001</v>
      </c>
      <c r="U117" s="40" t="s">
        <v>470</v>
      </c>
    </row>
    <row r="118" spans="1:21" s="1" customFormat="1" ht="12.75">
      <c r="A118" s="24">
        <f t="shared" si="2"/>
        <v>113</v>
      </c>
      <c r="B118" s="25">
        <v>3704010748</v>
      </c>
      <c r="C118" s="26" t="s">
        <v>173</v>
      </c>
      <c r="D118" s="26" t="s">
        <v>197</v>
      </c>
      <c r="E118" s="26" t="s">
        <v>131</v>
      </c>
      <c r="F118" s="26"/>
      <c r="G118" s="13" t="s">
        <v>22</v>
      </c>
      <c r="H118" s="13" t="s">
        <v>371</v>
      </c>
      <c r="I118" s="27">
        <v>113.38</v>
      </c>
      <c r="J118" s="27">
        <v>119.05</v>
      </c>
      <c r="K118" s="28">
        <v>1</v>
      </c>
      <c r="L118" s="27">
        <v>124.29</v>
      </c>
      <c r="M118" s="27">
        <v>130.5</v>
      </c>
      <c r="N118" s="28">
        <v>1.0960000000000001</v>
      </c>
      <c r="O118" s="29">
        <v>73.75</v>
      </c>
      <c r="P118" s="29">
        <v>77.44</v>
      </c>
      <c r="Q118" s="28">
        <v>1</v>
      </c>
      <c r="R118" s="29">
        <v>74.98</v>
      </c>
      <c r="S118" s="29">
        <v>78.73</v>
      </c>
      <c r="T118" s="28">
        <v>1.0169999999999999</v>
      </c>
      <c r="U118" s="31" t="str">
        <f t="shared" ref="U118:U132" si="4">U117</f>
        <v>Постановление от 16.12.2025 № 65-к/7</v>
      </c>
    </row>
    <row r="119" spans="1:21" s="1" customFormat="1" ht="12.75">
      <c r="A119" s="24">
        <f t="shared" si="2"/>
        <v>114</v>
      </c>
      <c r="B119" s="25">
        <v>3704010748</v>
      </c>
      <c r="C119" s="26" t="s">
        <v>173</v>
      </c>
      <c r="D119" s="26" t="s">
        <v>197</v>
      </c>
      <c r="E119" s="26" t="s">
        <v>83</v>
      </c>
      <c r="F119" s="26" t="s">
        <v>270</v>
      </c>
      <c r="G119" s="13" t="s">
        <v>21</v>
      </c>
      <c r="H119" s="13" t="s">
        <v>371</v>
      </c>
      <c r="I119" s="27">
        <v>70.56</v>
      </c>
      <c r="J119" s="27">
        <v>74.09</v>
      </c>
      <c r="K119" s="28">
        <v>0.996</v>
      </c>
      <c r="L119" s="27">
        <v>70.56</v>
      </c>
      <c r="M119" s="27">
        <v>74.09</v>
      </c>
      <c r="N119" s="28">
        <v>1</v>
      </c>
      <c r="O119" s="29">
        <v>52.09</v>
      </c>
      <c r="P119" s="29">
        <v>54.69</v>
      </c>
      <c r="Q119" s="28">
        <v>1</v>
      </c>
      <c r="R119" s="29">
        <v>58.34</v>
      </c>
      <c r="S119" s="29">
        <v>61.26</v>
      </c>
      <c r="T119" s="28">
        <v>1.1200000000000001</v>
      </c>
      <c r="U119" s="31" t="str">
        <f t="shared" si="4"/>
        <v>Постановление от 16.12.2025 № 65-к/7</v>
      </c>
    </row>
    <row r="120" spans="1:21" s="1" customFormat="1" ht="12.75">
      <c r="A120" s="24">
        <f t="shared" si="2"/>
        <v>115</v>
      </c>
      <c r="B120" s="25">
        <v>3704010748</v>
      </c>
      <c r="C120" s="26" t="s">
        <v>173</v>
      </c>
      <c r="D120" s="26" t="s">
        <v>197</v>
      </c>
      <c r="E120" s="26" t="s">
        <v>83</v>
      </c>
      <c r="F120" s="26" t="s">
        <v>271</v>
      </c>
      <c r="G120" s="13" t="s">
        <v>21</v>
      </c>
      <c r="H120" s="13" t="s">
        <v>371</v>
      </c>
      <c r="I120" s="27">
        <v>70.56</v>
      </c>
      <c r="J120" s="27">
        <v>74.09</v>
      </c>
      <c r="K120" s="28">
        <v>0.996</v>
      </c>
      <c r="L120" s="27">
        <v>70.56</v>
      </c>
      <c r="M120" s="27">
        <v>74.09</v>
      </c>
      <c r="N120" s="28">
        <v>1</v>
      </c>
      <c r="O120" s="29">
        <v>32.409999999999997</v>
      </c>
      <c r="P120" s="29">
        <v>34.03</v>
      </c>
      <c r="Q120" s="28">
        <v>1</v>
      </c>
      <c r="R120" s="29">
        <v>36.299999999999997</v>
      </c>
      <c r="S120" s="29">
        <v>38.119999999999997</v>
      </c>
      <c r="T120" s="28">
        <v>1.1200000000000001</v>
      </c>
      <c r="U120" s="31" t="str">
        <f t="shared" si="4"/>
        <v>Постановление от 16.12.2025 № 65-к/7</v>
      </c>
    </row>
    <row r="121" spans="1:21" s="1" customFormat="1" ht="12.75">
      <c r="A121" s="24">
        <f t="shared" si="2"/>
        <v>116</v>
      </c>
      <c r="B121" s="25">
        <v>3704010748</v>
      </c>
      <c r="C121" s="26" t="s">
        <v>173</v>
      </c>
      <c r="D121" s="26" t="s">
        <v>197</v>
      </c>
      <c r="E121" s="26" t="s">
        <v>83</v>
      </c>
      <c r="F121" s="26" t="s">
        <v>132</v>
      </c>
      <c r="G121" s="13" t="s">
        <v>21</v>
      </c>
      <c r="H121" s="13" t="s">
        <v>371</v>
      </c>
      <c r="I121" s="27">
        <v>70.56</v>
      </c>
      <c r="J121" s="27">
        <v>74.09</v>
      </c>
      <c r="K121" s="28">
        <v>0.996</v>
      </c>
      <c r="L121" s="27">
        <v>70.56</v>
      </c>
      <c r="M121" s="27">
        <v>74.09</v>
      </c>
      <c r="N121" s="28">
        <v>1</v>
      </c>
      <c r="O121" s="29">
        <v>69.849999999999994</v>
      </c>
      <c r="P121" s="29">
        <v>73.34</v>
      </c>
      <c r="Q121" s="28">
        <v>1</v>
      </c>
      <c r="R121" s="29">
        <v>70.56</v>
      </c>
      <c r="S121" s="29">
        <v>74.09</v>
      </c>
      <c r="T121" s="28">
        <v>1.01</v>
      </c>
      <c r="U121" s="31" t="str">
        <f t="shared" si="4"/>
        <v>Постановление от 16.12.2025 № 65-к/7</v>
      </c>
    </row>
    <row r="122" spans="1:21" s="1" customFormat="1" ht="12.75">
      <c r="A122" s="24">
        <f t="shared" si="2"/>
        <v>117</v>
      </c>
      <c r="B122" s="25">
        <v>3704010748</v>
      </c>
      <c r="C122" s="26" t="s">
        <v>173</v>
      </c>
      <c r="D122" s="26" t="s">
        <v>197</v>
      </c>
      <c r="E122" s="26" t="s">
        <v>83</v>
      </c>
      <c r="F122" s="26" t="s">
        <v>273</v>
      </c>
      <c r="G122" s="13" t="s">
        <v>21</v>
      </c>
      <c r="H122" s="13" t="s">
        <v>371</v>
      </c>
      <c r="I122" s="27">
        <v>70.56</v>
      </c>
      <c r="J122" s="27">
        <v>74.09</v>
      </c>
      <c r="K122" s="28">
        <v>0.996</v>
      </c>
      <c r="L122" s="27">
        <v>70.56</v>
      </c>
      <c r="M122" s="27">
        <v>74.09</v>
      </c>
      <c r="N122" s="28">
        <v>1</v>
      </c>
      <c r="O122" s="29">
        <v>30.25</v>
      </c>
      <c r="P122" s="29">
        <v>31.76</v>
      </c>
      <c r="Q122" s="28">
        <v>1</v>
      </c>
      <c r="R122" s="29">
        <v>33.880000000000003</v>
      </c>
      <c r="S122" s="29">
        <v>35.57</v>
      </c>
      <c r="T122" s="28">
        <v>1.1200000000000001</v>
      </c>
      <c r="U122" s="31" t="str">
        <f t="shared" si="4"/>
        <v>Постановление от 16.12.2025 № 65-к/7</v>
      </c>
    </row>
    <row r="123" spans="1:21" s="1" customFormat="1" ht="12.75">
      <c r="A123" s="24">
        <f t="shared" si="2"/>
        <v>118</v>
      </c>
      <c r="B123" s="25">
        <v>3704010748</v>
      </c>
      <c r="C123" s="26" t="s">
        <v>173</v>
      </c>
      <c r="D123" s="26" t="s">
        <v>197</v>
      </c>
      <c r="E123" s="26" t="s">
        <v>83</v>
      </c>
      <c r="F123" s="26" t="s">
        <v>270</v>
      </c>
      <c r="G123" s="13" t="s">
        <v>22</v>
      </c>
      <c r="H123" s="13" t="s">
        <v>371</v>
      </c>
      <c r="I123" s="27">
        <v>131.03</v>
      </c>
      <c r="J123" s="27">
        <v>137.58000000000001</v>
      </c>
      <c r="K123" s="28">
        <v>1</v>
      </c>
      <c r="L123" s="27">
        <v>138.88999999999999</v>
      </c>
      <c r="M123" s="27">
        <v>145.83000000000001</v>
      </c>
      <c r="N123" s="28">
        <v>1.06</v>
      </c>
      <c r="O123" s="29">
        <v>73.75</v>
      </c>
      <c r="P123" s="29">
        <v>77.44</v>
      </c>
      <c r="Q123" s="28">
        <v>1</v>
      </c>
      <c r="R123" s="29">
        <v>74.98</v>
      </c>
      <c r="S123" s="29">
        <v>78.73</v>
      </c>
      <c r="T123" s="28">
        <v>1.0169999999999999</v>
      </c>
      <c r="U123" s="31" t="str">
        <f t="shared" si="4"/>
        <v>Постановление от 16.12.2025 № 65-к/7</v>
      </c>
    </row>
    <row r="124" spans="1:21" s="1" customFormat="1" ht="12.75">
      <c r="A124" s="24">
        <f t="shared" si="2"/>
        <v>119</v>
      </c>
      <c r="B124" s="25">
        <v>3704010748</v>
      </c>
      <c r="C124" s="26" t="s">
        <v>173</v>
      </c>
      <c r="D124" s="26" t="s">
        <v>197</v>
      </c>
      <c r="E124" s="26" t="s">
        <v>83</v>
      </c>
      <c r="F124" s="26" t="s">
        <v>271</v>
      </c>
      <c r="G124" s="13" t="s">
        <v>22</v>
      </c>
      <c r="H124" s="13" t="s">
        <v>371</v>
      </c>
      <c r="I124" s="27">
        <v>131.03</v>
      </c>
      <c r="J124" s="27">
        <v>137.58000000000001</v>
      </c>
      <c r="K124" s="28">
        <v>1</v>
      </c>
      <c r="L124" s="27">
        <v>138.88999999999999</v>
      </c>
      <c r="M124" s="27">
        <v>145.83000000000001</v>
      </c>
      <c r="N124" s="28">
        <v>1.06</v>
      </c>
      <c r="O124" s="29">
        <v>28.01</v>
      </c>
      <c r="P124" s="29">
        <v>29.41</v>
      </c>
      <c r="Q124" s="28">
        <v>1</v>
      </c>
      <c r="R124" s="29">
        <v>31.37</v>
      </c>
      <c r="S124" s="29">
        <v>32.94</v>
      </c>
      <c r="T124" s="28">
        <v>1.1200000000000001</v>
      </c>
      <c r="U124" s="31" t="str">
        <f t="shared" si="4"/>
        <v>Постановление от 16.12.2025 № 65-к/7</v>
      </c>
    </row>
    <row r="125" spans="1:21" s="1" customFormat="1" ht="12.75">
      <c r="A125" s="24">
        <f t="shared" si="2"/>
        <v>120</v>
      </c>
      <c r="B125" s="25">
        <v>3704010748</v>
      </c>
      <c r="C125" s="26" t="s">
        <v>173</v>
      </c>
      <c r="D125" s="26" t="s">
        <v>197</v>
      </c>
      <c r="E125" s="26" t="s">
        <v>83</v>
      </c>
      <c r="F125" s="26" t="s">
        <v>132</v>
      </c>
      <c r="G125" s="13" t="s">
        <v>22</v>
      </c>
      <c r="H125" s="13" t="s">
        <v>371</v>
      </c>
      <c r="I125" s="27">
        <v>131.03</v>
      </c>
      <c r="J125" s="27">
        <v>137.58000000000001</v>
      </c>
      <c r="K125" s="28">
        <v>1</v>
      </c>
      <c r="L125" s="27">
        <v>138.88999999999999</v>
      </c>
      <c r="M125" s="27">
        <v>145.83000000000001</v>
      </c>
      <c r="N125" s="28">
        <v>1.06</v>
      </c>
      <c r="O125" s="29">
        <v>16.22</v>
      </c>
      <c r="P125" s="29">
        <v>17.03</v>
      </c>
      <c r="Q125" s="28">
        <v>1</v>
      </c>
      <c r="R125" s="29">
        <v>18.170000000000002</v>
      </c>
      <c r="S125" s="29">
        <v>19.079999999999998</v>
      </c>
      <c r="T125" s="28">
        <v>1.1200000000000001</v>
      </c>
      <c r="U125" s="31" t="str">
        <f t="shared" si="4"/>
        <v>Постановление от 16.12.2025 № 65-к/7</v>
      </c>
    </row>
    <row r="126" spans="1:21" s="1" customFormat="1" ht="12.75">
      <c r="A126" s="24">
        <f t="shared" si="2"/>
        <v>121</v>
      </c>
      <c r="B126" s="25">
        <v>3704010748</v>
      </c>
      <c r="C126" s="26" t="s">
        <v>173</v>
      </c>
      <c r="D126" s="26" t="s">
        <v>197</v>
      </c>
      <c r="E126" s="26" t="s">
        <v>79</v>
      </c>
      <c r="F126" s="26"/>
      <c r="G126" s="13" t="s">
        <v>21</v>
      </c>
      <c r="H126" s="13" t="s">
        <v>371</v>
      </c>
      <c r="I126" s="27">
        <v>119.05</v>
      </c>
      <c r="J126" s="27">
        <v>125</v>
      </c>
      <c r="K126" s="28">
        <v>1</v>
      </c>
      <c r="L126" s="27">
        <v>144.63</v>
      </c>
      <c r="M126" s="27">
        <v>151.86000000000001</v>
      </c>
      <c r="N126" s="28">
        <v>1.2150000000000001</v>
      </c>
      <c r="O126" s="29">
        <v>58.63</v>
      </c>
      <c r="P126" s="29">
        <v>61.56</v>
      </c>
      <c r="Q126" s="28">
        <v>1</v>
      </c>
      <c r="R126" s="29">
        <v>65.67</v>
      </c>
      <c r="S126" s="29">
        <v>68.95</v>
      </c>
      <c r="T126" s="28">
        <v>1.1200000000000001</v>
      </c>
      <c r="U126" s="31" t="str">
        <f t="shared" si="4"/>
        <v>Постановление от 16.12.2025 № 65-к/7</v>
      </c>
    </row>
    <row r="127" spans="1:21" s="1" customFormat="1" ht="12.75">
      <c r="A127" s="24">
        <f t="shared" si="2"/>
        <v>122</v>
      </c>
      <c r="B127" s="25">
        <v>3704010748</v>
      </c>
      <c r="C127" s="26" t="s">
        <v>173</v>
      </c>
      <c r="D127" s="26" t="s">
        <v>197</v>
      </c>
      <c r="E127" s="26" t="s">
        <v>79</v>
      </c>
      <c r="F127" s="26"/>
      <c r="G127" s="13" t="s">
        <v>22</v>
      </c>
      <c r="H127" s="13" t="s">
        <v>371</v>
      </c>
      <c r="I127" s="27">
        <v>54.53</v>
      </c>
      <c r="J127" s="27">
        <v>57.26</v>
      </c>
      <c r="K127" s="28">
        <v>1</v>
      </c>
      <c r="L127" s="27">
        <v>68.59</v>
      </c>
      <c r="M127" s="27">
        <v>72.02</v>
      </c>
      <c r="N127" s="28">
        <v>1.258</v>
      </c>
      <c r="O127" s="29">
        <v>29.35</v>
      </c>
      <c r="P127" s="29">
        <v>30.82</v>
      </c>
      <c r="Q127" s="28">
        <v>1</v>
      </c>
      <c r="R127" s="29">
        <v>32.869999999999997</v>
      </c>
      <c r="S127" s="29">
        <v>34.51</v>
      </c>
      <c r="T127" s="28">
        <v>1.1200000000000001</v>
      </c>
      <c r="U127" s="31" t="str">
        <f t="shared" si="4"/>
        <v>Постановление от 16.12.2025 № 65-к/7</v>
      </c>
    </row>
    <row r="128" spans="1:21" s="1" customFormat="1" ht="12.75">
      <c r="A128" s="24">
        <f t="shared" si="2"/>
        <v>123</v>
      </c>
      <c r="B128" s="25">
        <v>3704010748</v>
      </c>
      <c r="C128" s="26" t="s">
        <v>173</v>
      </c>
      <c r="D128" s="26" t="s">
        <v>197</v>
      </c>
      <c r="E128" s="26" t="s">
        <v>133</v>
      </c>
      <c r="F128" s="26" t="s">
        <v>134</v>
      </c>
      <c r="G128" s="13" t="s">
        <v>21</v>
      </c>
      <c r="H128" s="13" t="s">
        <v>371</v>
      </c>
      <c r="I128" s="27">
        <v>220.26</v>
      </c>
      <c r="J128" s="27">
        <v>231.27</v>
      </c>
      <c r="K128" s="28">
        <v>1</v>
      </c>
      <c r="L128" s="27">
        <v>238.08</v>
      </c>
      <c r="M128" s="27">
        <v>249.98</v>
      </c>
      <c r="N128" s="28">
        <v>1.081</v>
      </c>
      <c r="O128" s="29">
        <v>69.849999999999994</v>
      </c>
      <c r="P128" s="29">
        <v>73.34</v>
      </c>
      <c r="Q128" s="28">
        <v>1</v>
      </c>
      <c r="R128" s="29">
        <v>71.02</v>
      </c>
      <c r="S128" s="29">
        <v>74.569999999999993</v>
      </c>
      <c r="T128" s="28">
        <v>1.0169999999999999</v>
      </c>
      <c r="U128" s="31" t="str">
        <f t="shared" si="4"/>
        <v>Постановление от 16.12.2025 № 65-к/7</v>
      </c>
    </row>
    <row r="129" spans="1:21" s="1" customFormat="1" ht="12.75">
      <c r="A129" s="24">
        <f t="shared" si="2"/>
        <v>124</v>
      </c>
      <c r="B129" s="25">
        <v>3704010748</v>
      </c>
      <c r="C129" s="26" t="s">
        <v>173</v>
      </c>
      <c r="D129" s="26" t="s">
        <v>197</v>
      </c>
      <c r="E129" s="26" t="s">
        <v>133</v>
      </c>
      <c r="F129" s="26" t="s">
        <v>135</v>
      </c>
      <c r="G129" s="13" t="s">
        <v>21</v>
      </c>
      <c r="H129" s="13" t="s">
        <v>371</v>
      </c>
      <c r="I129" s="27">
        <v>220.26</v>
      </c>
      <c r="J129" s="27">
        <v>231.27</v>
      </c>
      <c r="K129" s="28">
        <v>1</v>
      </c>
      <c r="L129" s="27">
        <v>238.08</v>
      </c>
      <c r="M129" s="27">
        <v>249.98</v>
      </c>
      <c r="N129" s="28">
        <v>1.081</v>
      </c>
      <c r="O129" s="29">
        <v>32.39</v>
      </c>
      <c r="P129" s="29">
        <v>34.01</v>
      </c>
      <c r="Q129" s="28">
        <v>1</v>
      </c>
      <c r="R129" s="29">
        <v>36.28</v>
      </c>
      <c r="S129" s="29">
        <v>38.090000000000003</v>
      </c>
      <c r="T129" s="28">
        <v>1.1200000000000001</v>
      </c>
      <c r="U129" s="31" t="str">
        <f t="shared" si="4"/>
        <v>Постановление от 16.12.2025 № 65-к/7</v>
      </c>
    </row>
    <row r="130" spans="1:21" s="1" customFormat="1" ht="12.75">
      <c r="A130" s="24">
        <f t="shared" si="2"/>
        <v>125</v>
      </c>
      <c r="B130" s="25">
        <v>3704010748</v>
      </c>
      <c r="C130" s="26" t="s">
        <v>173</v>
      </c>
      <c r="D130" s="26" t="s">
        <v>197</v>
      </c>
      <c r="E130" s="26" t="s">
        <v>133</v>
      </c>
      <c r="F130" s="26" t="s">
        <v>136</v>
      </c>
      <c r="G130" s="13" t="s">
        <v>21</v>
      </c>
      <c r="H130" s="13" t="s">
        <v>371</v>
      </c>
      <c r="I130" s="27">
        <v>220.26</v>
      </c>
      <c r="J130" s="27">
        <v>231.27</v>
      </c>
      <c r="K130" s="28">
        <v>1</v>
      </c>
      <c r="L130" s="27">
        <v>238.08</v>
      </c>
      <c r="M130" s="27">
        <v>249.98</v>
      </c>
      <c r="N130" s="28">
        <v>1.081</v>
      </c>
      <c r="O130" s="29">
        <v>60.43</v>
      </c>
      <c r="P130" s="29">
        <v>63.45</v>
      </c>
      <c r="Q130" s="28">
        <v>1</v>
      </c>
      <c r="R130" s="29">
        <v>67.680000000000007</v>
      </c>
      <c r="S130" s="29">
        <v>71.06</v>
      </c>
      <c r="T130" s="28">
        <v>1.1200000000000001</v>
      </c>
      <c r="U130" s="31" t="str">
        <f t="shared" si="4"/>
        <v>Постановление от 16.12.2025 № 65-к/7</v>
      </c>
    </row>
    <row r="131" spans="1:21" s="1" customFormat="1" ht="12.75">
      <c r="A131" s="24">
        <f t="shared" si="2"/>
        <v>126</v>
      </c>
      <c r="B131" s="25">
        <v>3704010748</v>
      </c>
      <c r="C131" s="26" t="s">
        <v>173</v>
      </c>
      <c r="D131" s="26" t="s">
        <v>197</v>
      </c>
      <c r="E131" s="26" t="s">
        <v>187</v>
      </c>
      <c r="F131" s="26" t="s">
        <v>272</v>
      </c>
      <c r="G131" s="13" t="s">
        <v>21</v>
      </c>
      <c r="H131" s="13" t="s">
        <v>371</v>
      </c>
      <c r="I131" s="27">
        <v>220.26</v>
      </c>
      <c r="J131" s="27">
        <v>231.27</v>
      </c>
      <c r="K131" s="28">
        <v>1</v>
      </c>
      <c r="L131" s="27">
        <v>238.08</v>
      </c>
      <c r="M131" s="27">
        <v>249.98</v>
      </c>
      <c r="N131" s="28">
        <v>1.081</v>
      </c>
      <c r="O131" s="29">
        <v>69.849999999999994</v>
      </c>
      <c r="P131" s="29">
        <v>73.34</v>
      </c>
      <c r="Q131" s="28">
        <v>1</v>
      </c>
      <c r="R131" s="29">
        <v>71.02</v>
      </c>
      <c r="S131" s="29">
        <v>74.569999999999993</v>
      </c>
      <c r="T131" s="28">
        <v>1.0169999999999999</v>
      </c>
      <c r="U131" s="31" t="str">
        <f t="shared" si="4"/>
        <v>Постановление от 16.12.2025 № 65-к/7</v>
      </c>
    </row>
    <row r="132" spans="1:21" s="1" customFormat="1" ht="12.75">
      <c r="A132" s="24">
        <f t="shared" si="2"/>
        <v>127</v>
      </c>
      <c r="B132" s="25">
        <v>3704010748</v>
      </c>
      <c r="C132" s="26" t="s">
        <v>173</v>
      </c>
      <c r="D132" s="26" t="s">
        <v>197</v>
      </c>
      <c r="E132" s="26" t="s">
        <v>133</v>
      </c>
      <c r="F132" s="26"/>
      <c r="G132" s="13" t="s">
        <v>22</v>
      </c>
      <c r="H132" s="13" t="s">
        <v>371</v>
      </c>
      <c r="I132" s="27">
        <v>71.14</v>
      </c>
      <c r="J132" s="27">
        <v>74.7</v>
      </c>
      <c r="K132" s="28">
        <v>1</v>
      </c>
      <c r="L132" s="27">
        <v>93.89</v>
      </c>
      <c r="M132" s="27">
        <v>98.58</v>
      </c>
      <c r="N132" s="28">
        <v>1.32</v>
      </c>
      <c r="O132" s="29">
        <v>26.81</v>
      </c>
      <c r="P132" s="29">
        <v>28.15</v>
      </c>
      <c r="Q132" s="28">
        <v>1</v>
      </c>
      <c r="R132" s="29">
        <v>30.03</v>
      </c>
      <c r="S132" s="29">
        <v>31.53</v>
      </c>
      <c r="T132" s="28">
        <v>1.1200000000000001</v>
      </c>
      <c r="U132" s="31" t="str">
        <f t="shared" si="4"/>
        <v>Постановление от 16.12.2025 № 65-к/7</v>
      </c>
    </row>
    <row r="133" spans="1:21" s="1" customFormat="1" ht="12.75">
      <c r="A133" s="24">
        <f t="shared" si="2"/>
        <v>128</v>
      </c>
      <c r="B133" s="25">
        <v>3704010522</v>
      </c>
      <c r="C133" s="26" t="s">
        <v>29</v>
      </c>
      <c r="D133" s="26" t="s">
        <v>197</v>
      </c>
      <c r="E133" s="26" t="s">
        <v>83</v>
      </c>
      <c r="F133" s="26"/>
      <c r="G133" s="13" t="s">
        <v>21</v>
      </c>
      <c r="H133" s="13" t="s">
        <v>4</v>
      </c>
      <c r="I133" s="27">
        <v>43.81</v>
      </c>
      <c r="J133" s="27">
        <v>43.81</v>
      </c>
      <c r="K133" s="28">
        <v>1</v>
      </c>
      <c r="L133" s="27">
        <v>49.33</v>
      </c>
      <c r="M133" s="27">
        <v>49.33</v>
      </c>
      <c r="N133" s="28">
        <v>1.1259999999999999</v>
      </c>
      <c r="O133" s="29">
        <v>39.5</v>
      </c>
      <c r="P133" s="29">
        <v>39.5</v>
      </c>
      <c r="Q133" s="28">
        <v>1</v>
      </c>
      <c r="R133" s="29">
        <v>44.24</v>
      </c>
      <c r="S133" s="29">
        <v>44.24</v>
      </c>
      <c r="T133" s="28">
        <v>1.1200000000000001</v>
      </c>
      <c r="U133" s="31" t="s">
        <v>471</v>
      </c>
    </row>
    <row r="134" spans="1:21" s="1" customFormat="1" ht="12.75">
      <c r="A134" s="24">
        <f t="shared" si="2"/>
        <v>129</v>
      </c>
      <c r="B134" s="25">
        <v>3704010949</v>
      </c>
      <c r="C134" s="26" t="s">
        <v>57</v>
      </c>
      <c r="D134" s="26" t="s">
        <v>197</v>
      </c>
      <c r="E134" s="26" t="s">
        <v>84</v>
      </c>
      <c r="F134" s="26" t="s">
        <v>274</v>
      </c>
      <c r="G134" s="13" t="s">
        <v>21</v>
      </c>
      <c r="H134" s="13" t="s">
        <v>371</v>
      </c>
      <c r="I134" s="27">
        <v>76.66</v>
      </c>
      <c r="J134" s="27">
        <v>80.489999999999995</v>
      </c>
      <c r="K134" s="28">
        <v>1</v>
      </c>
      <c r="L134" s="27">
        <v>86.44</v>
      </c>
      <c r="M134" s="27">
        <v>90.76</v>
      </c>
      <c r="N134" s="28">
        <v>1.1279999999999999</v>
      </c>
      <c r="O134" s="29">
        <v>52.08</v>
      </c>
      <c r="P134" s="29">
        <v>54.68</v>
      </c>
      <c r="Q134" s="28">
        <v>1.0169999999999999</v>
      </c>
      <c r="R134" s="29">
        <v>58.33</v>
      </c>
      <c r="S134" s="29">
        <v>61.25</v>
      </c>
      <c r="T134" s="28">
        <v>1.1200000000000001</v>
      </c>
      <c r="U134" s="31" t="s">
        <v>425</v>
      </c>
    </row>
    <row r="135" spans="1:21" s="1" customFormat="1" ht="12.75">
      <c r="A135" s="24">
        <f t="shared" si="2"/>
        <v>130</v>
      </c>
      <c r="B135" s="25">
        <v>3704010949</v>
      </c>
      <c r="C135" s="26" t="s">
        <v>57</v>
      </c>
      <c r="D135" s="26" t="s">
        <v>197</v>
      </c>
      <c r="E135" s="26" t="s">
        <v>84</v>
      </c>
      <c r="F135" s="26" t="s">
        <v>275</v>
      </c>
      <c r="G135" s="13" t="s">
        <v>21</v>
      </c>
      <c r="H135" s="13" t="s">
        <v>371</v>
      </c>
      <c r="I135" s="27">
        <v>76.66</v>
      </c>
      <c r="J135" s="27">
        <v>80.489999999999995</v>
      </c>
      <c r="K135" s="28">
        <v>1</v>
      </c>
      <c r="L135" s="27">
        <v>86.44</v>
      </c>
      <c r="M135" s="27">
        <v>90.76</v>
      </c>
      <c r="N135" s="28">
        <v>1.1279999999999999</v>
      </c>
      <c r="O135" s="29">
        <v>49.5</v>
      </c>
      <c r="P135" s="29">
        <v>51.98</v>
      </c>
      <c r="Q135" s="28">
        <v>1.0169999999999999</v>
      </c>
      <c r="R135" s="29">
        <v>55.44</v>
      </c>
      <c r="S135" s="29">
        <v>58.21</v>
      </c>
      <c r="T135" s="28">
        <v>1.1200000000000001</v>
      </c>
      <c r="U135" s="31" t="s">
        <v>425</v>
      </c>
    </row>
    <row r="136" spans="1:21" s="1" customFormat="1" ht="12.75">
      <c r="A136" s="24">
        <f t="shared" si="2"/>
        <v>131</v>
      </c>
      <c r="B136" s="25">
        <v>3704010949</v>
      </c>
      <c r="C136" s="26" t="s">
        <v>30</v>
      </c>
      <c r="D136" s="26" t="s">
        <v>197</v>
      </c>
      <c r="E136" s="26" t="s">
        <v>84</v>
      </c>
      <c r="F136" s="26"/>
      <c r="G136" s="13" t="s">
        <v>22</v>
      </c>
      <c r="H136" s="13" t="s">
        <v>371</v>
      </c>
      <c r="I136" s="27">
        <v>52.2</v>
      </c>
      <c r="J136" s="27">
        <v>54.81</v>
      </c>
      <c r="K136" s="28">
        <v>1</v>
      </c>
      <c r="L136" s="27">
        <v>55.92</v>
      </c>
      <c r="M136" s="27">
        <v>58.72</v>
      </c>
      <c r="N136" s="28">
        <v>1.071</v>
      </c>
      <c r="O136" s="29">
        <v>36.520000000000003</v>
      </c>
      <c r="P136" s="29">
        <v>38.35</v>
      </c>
      <c r="Q136" s="28">
        <v>1.0169999999999999</v>
      </c>
      <c r="R136" s="29">
        <v>40.9</v>
      </c>
      <c r="S136" s="29">
        <v>42.95</v>
      </c>
      <c r="T136" s="28">
        <v>1.1200000000000001</v>
      </c>
      <c r="U136" s="31" t="s">
        <v>425</v>
      </c>
    </row>
    <row r="137" spans="1:21" s="1" customFormat="1" ht="12.75">
      <c r="A137" s="24">
        <f t="shared" si="2"/>
        <v>132</v>
      </c>
      <c r="B137" s="25">
        <v>3704010949</v>
      </c>
      <c r="C137" s="26" t="s">
        <v>369</v>
      </c>
      <c r="D137" s="26" t="s">
        <v>199</v>
      </c>
      <c r="E137" s="26" t="s">
        <v>73</v>
      </c>
      <c r="F137" s="26" t="s">
        <v>276</v>
      </c>
      <c r="G137" s="13" t="s">
        <v>21</v>
      </c>
      <c r="H137" s="13" t="s">
        <v>371</v>
      </c>
      <c r="I137" s="27">
        <v>125.63</v>
      </c>
      <c r="J137" s="27">
        <v>131.91</v>
      </c>
      <c r="K137" s="28">
        <v>1</v>
      </c>
      <c r="L137" s="27">
        <v>133.01</v>
      </c>
      <c r="M137" s="27">
        <v>139.66</v>
      </c>
      <c r="N137" s="28">
        <v>1.0589999999999999</v>
      </c>
      <c r="O137" s="29">
        <v>67.709999999999994</v>
      </c>
      <c r="P137" s="29">
        <v>71.099999999999994</v>
      </c>
      <c r="Q137" s="28">
        <v>1</v>
      </c>
      <c r="R137" s="29">
        <v>71.02</v>
      </c>
      <c r="S137" s="29">
        <v>74.569999999999993</v>
      </c>
      <c r="T137" s="28">
        <v>1.0489999999999999</v>
      </c>
      <c r="U137" s="31" t="s">
        <v>472</v>
      </c>
    </row>
    <row r="138" spans="1:21" s="1" customFormat="1" ht="12.75">
      <c r="A138" s="24">
        <f t="shared" si="2"/>
        <v>133</v>
      </c>
      <c r="B138" s="25">
        <v>3704010949</v>
      </c>
      <c r="C138" s="26" t="s">
        <v>47</v>
      </c>
      <c r="D138" s="26" t="s">
        <v>199</v>
      </c>
      <c r="E138" s="26" t="s">
        <v>74</v>
      </c>
      <c r="F138" s="26" t="s">
        <v>277</v>
      </c>
      <c r="G138" s="13" t="s">
        <v>21</v>
      </c>
      <c r="H138" s="13" t="s">
        <v>371</v>
      </c>
      <c r="I138" s="27">
        <v>125.63</v>
      </c>
      <c r="J138" s="27">
        <v>131.91</v>
      </c>
      <c r="K138" s="28">
        <v>1</v>
      </c>
      <c r="L138" s="27">
        <v>133.01</v>
      </c>
      <c r="M138" s="27">
        <v>139.66</v>
      </c>
      <c r="N138" s="28">
        <v>1.0589999999999999</v>
      </c>
      <c r="O138" s="29">
        <v>61.44</v>
      </c>
      <c r="P138" s="29">
        <v>64.510000000000005</v>
      </c>
      <c r="Q138" s="28">
        <v>1</v>
      </c>
      <c r="R138" s="29">
        <v>68.81</v>
      </c>
      <c r="S138" s="29">
        <v>72.25</v>
      </c>
      <c r="T138" s="28">
        <v>1.1200000000000001</v>
      </c>
      <c r="U138" s="31" t="str">
        <f t="shared" ref="U138:U143" si="5">U137</f>
        <v>Постановление от 02.12.2025 № 58-к/58</v>
      </c>
    </row>
    <row r="139" spans="1:21" s="1" customFormat="1" ht="25.5">
      <c r="A139" s="24">
        <f t="shared" si="2"/>
        <v>134</v>
      </c>
      <c r="B139" s="25">
        <v>3704010949</v>
      </c>
      <c r="C139" s="26" t="s">
        <v>47</v>
      </c>
      <c r="D139" s="26" t="s">
        <v>199</v>
      </c>
      <c r="E139" s="26" t="s">
        <v>74</v>
      </c>
      <c r="F139" s="26" t="s">
        <v>278</v>
      </c>
      <c r="G139" s="13" t="s">
        <v>21</v>
      </c>
      <c r="H139" s="13" t="s">
        <v>371</v>
      </c>
      <c r="I139" s="27">
        <v>125.63</v>
      </c>
      <c r="J139" s="27">
        <v>131.91</v>
      </c>
      <c r="K139" s="28">
        <v>1</v>
      </c>
      <c r="L139" s="27">
        <v>133.01</v>
      </c>
      <c r="M139" s="27">
        <v>139.66</v>
      </c>
      <c r="N139" s="28">
        <v>1.0589999999999999</v>
      </c>
      <c r="O139" s="29">
        <v>54.94</v>
      </c>
      <c r="P139" s="29">
        <v>57.69</v>
      </c>
      <c r="Q139" s="28">
        <v>1</v>
      </c>
      <c r="R139" s="29">
        <v>61.53</v>
      </c>
      <c r="S139" s="29">
        <v>64.61</v>
      </c>
      <c r="T139" s="28">
        <v>1.1200000000000001</v>
      </c>
      <c r="U139" s="31" t="str">
        <f t="shared" si="5"/>
        <v>Постановление от 02.12.2025 № 58-к/58</v>
      </c>
    </row>
    <row r="140" spans="1:21" s="1" customFormat="1" ht="12.75">
      <c r="A140" s="24">
        <f t="shared" si="2"/>
        <v>135</v>
      </c>
      <c r="B140" s="25">
        <v>3704010949</v>
      </c>
      <c r="C140" s="26" t="s">
        <v>47</v>
      </c>
      <c r="D140" s="26" t="s">
        <v>199</v>
      </c>
      <c r="E140" s="26" t="s">
        <v>74</v>
      </c>
      <c r="F140" s="26" t="s">
        <v>279</v>
      </c>
      <c r="G140" s="13" t="s">
        <v>21</v>
      </c>
      <c r="H140" s="13" t="s">
        <v>371</v>
      </c>
      <c r="I140" s="27">
        <v>125.63</v>
      </c>
      <c r="J140" s="27">
        <v>131.91</v>
      </c>
      <c r="K140" s="28">
        <v>1</v>
      </c>
      <c r="L140" s="27">
        <v>133.01</v>
      </c>
      <c r="M140" s="27">
        <v>139.66</v>
      </c>
      <c r="N140" s="28">
        <v>1.0589999999999999</v>
      </c>
      <c r="O140" s="29">
        <v>48.63</v>
      </c>
      <c r="P140" s="29">
        <v>51.06</v>
      </c>
      <c r="Q140" s="28">
        <v>1</v>
      </c>
      <c r="R140" s="29">
        <v>54.47</v>
      </c>
      <c r="S140" s="29">
        <v>57.19</v>
      </c>
      <c r="T140" s="28">
        <v>1.1200000000000001</v>
      </c>
      <c r="U140" s="31" t="str">
        <f t="shared" si="5"/>
        <v>Постановление от 02.12.2025 № 58-к/58</v>
      </c>
    </row>
    <row r="141" spans="1:21" s="1" customFormat="1" ht="12.75">
      <c r="A141" s="24">
        <f t="shared" si="2"/>
        <v>136</v>
      </c>
      <c r="B141" s="25">
        <v>3704010949</v>
      </c>
      <c r="C141" s="26" t="s">
        <v>47</v>
      </c>
      <c r="D141" s="26" t="s">
        <v>199</v>
      </c>
      <c r="E141" s="26" t="s">
        <v>75</v>
      </c>
      <c r="F141" s="26" t="s">
        <v>280</v>
      </c>
      <c r="G141" s="13" t="s">
        <v>21</v>
      </c>
      <c r="H141" s="13" t="s">
        <v>371</v>
      </c>
      <c r="I141" s="27">
        <v>125.63</v>
      </c>
      <c r="J141" s="27">
        <v>131.91</v>
      </c>
      <c r="K141" s="28">
        <v>1</v>
      </c>
      <c r="L141" s="27">
        <v>133.01</v>
      </c>
      <c r="M141" s="27">
        <v>139.66</v>
      </c>
      <c r="N141" s="28">
        <v>1.0589999999999999</v>
      </c>
      <c r="O141" s="29">
        <v>22.33</v>
      </c>
      <c r="P141" s="29">
        <v>23.45</v>
      </c>
      <c r="Q141" s="28">
        <v>1</v>
      </c>
      <c r="R141" s="29">
        <v>25.01</v>
      </c>
      <c r="S141" s="29">
        <v>26.26</v>
      </c>
      <c r="T141" s="28">
        <v>1.1200000000000001</v>
      </c>
      <c r="U141" s="31" t="str">
        <f t="shared" si="5"/>
        <v>Постановление от 02.12.2025 № 58-к/58</v>
      </c>
    </row>
    <row r="142" spans="1:21" s="1" customFormat="1" ht="12.75">
      <c r="A142" s="24">
        <f t="shared" si="2"/>
        <v>137</v>
      </c>
      <c r="B142" s="25">
        <v>3704010949</v>
      </c>
      <c r="C142" s="26" t="s">
        <v>47</v>
      </c>
      <c r="D142" s="26" t="s">
        <v>199</v>
      </c>
      <c r="E142" s="26" t="s">
        <v>73</v>
      </c>
      <c r="F142" s="26" t="s">
        <v>276</v>
      </c>
      <c r="G142" s="13" t="s">
        <v>22</v>
      </c>
      <c r="H142" s="13" t="s">
        <v>371</v>
      </c>
      <c r="I142" s="27">
        <v>192.88</v>
      </c>
      <c r="J142" s="27">
        <v>202.52</v>
      </c>
      <c r="K142" s="28">
        <v>1</v>
      </c>
      <c r="L142" s="27">
        <v>211.57</v>
      </c>
      <c r="M142" s="27">
        <v>222.15</v>
      </c>
      <c r="N142" s="28">
        <v>1.097</v>
      </c>
      <c r="O142" s="29">
        <v>73.75</v>
      </c>
      <c r="P142" s="29">
        <v>77.44</v>
      </c>
      <c r="Q142" s="28">
        <v>1</v>
      </c>
      <c r="R142" s="29">
        <v>74.98</v>
      </c>
      <c r="S142" s="29">
        <v>78.73</v>
      </c>
      <c r="T142" s="28">
        <v>1.0169999999999999</v>
      </c>
      <c r="U142" s="31" t="str">
        <f t="shared" si="5"/>
        <v>Постановление от 02.12.2025 № 58-к/58</v>
      </c>
    </row>
    <row r="143" spans="1:21" s="1" customFormat="1" ht="12.75">
      <c r="A143" s="24">
        <f t="shared" si="2"/>
        <v>138</v>
      </c>
      <c r="B143" s="25">
        <v>3704010949</v>
      </c>
      <c r="C143" s="26" t="s">
        <v>47</v>
      </c>
      <c r="D143" s="26" t="s">
        <v>199</v>
      </c>
      <c r="E143" s="26" t="s">
        <v>74</v>
      </c>
      <c r="F143" s="26" t="s">
        <v>277</v>
      </c>
      <c r="G143" s="13" t="s">
        <v>22</v>
      </c>
      <c r="H143" s="13" t="s">
        <v>371</v>
      </c>
      <c r="I143" s="27">
        <v>192.88</v>
      </c>
      <c r="J143" s="27">
        <v>202.52</v>
      </c>
      <c r="K143" s="28">
        <v>1</v>
      </c>
      <c r="L143" s="27">
        <v>211.57</v>
      </c>
      <c r="M143" s="27">
        <v>222.15</v>
      </c>
      <c r="N143" s="28">
        <v>1.097</v>
      </c>
      <c r="O143" s="29">
        <v>61.42</v>
      </c>
      <c r="P143" s="29">
        <v>64.489999999999995</v>
      </c>
      <c r="Q143" s="28">
        <v>1</v>
      </c>
      <c r="R143" s="29">
        <v>68.790000000000006</v>
      </c>
      <c r="S143" s="29">
        <v>72.23</v>
      </c>
      <c r="T143" s="28">
        <v>1.1200000000000001</v>
      </c>
      <c r="U143" s="31" t="str">
        <f t="shared" si="5"/>
        <v>Постановление от 02.12.2025 № 58-к/58</v>
      </c>
    </row>
    <row r="144" spans="1:21" s="1" customFormat="1" ht="12.75">
      <c r="A144" s="24">
        <f t="shared" ref="A144:A200" si="6">ROW()-5</f>
        <v>139</v>
      </c>
      <c r="B144" s="25">
        <v>3720000070</v>
      </c>
      <c r="C144" s="26" t="s">
        <v>218</v>
      </c>
      <c r="D144" s="26" t="s">
        <v>198</v>
      </c>
      <c r="E144" s="26" t="s">
        <v>62</v>
      </c>
      <c r="F144" s="26"/>
      <c r="G144" s="13" t="s">
        <v>21</v>
      </c>
      <c r="H144" s="13" t="s">
        <v>5</v>
      </c>
      <c r="I144" s="27">
        <v>48.11</v>
      </c>
      <c r="J144" s="27">
        <v>58.69</v>
      </c>
      <c r="K144" s="28">
        <v>1</v>
      </c>
      <c r="L144" s="27">
        <v>53.28</v>
      </c>
      <c r="M144" s="27">
        <v>65</v>
      </c>
      <c r="N144" s="28">
        <v>1.107</v>
      </c>
      <c r="O144" s="29">
        <v>34.78</v>
      </c>
      <c r="P144" s="29">
        <v>42.43</v>
      </c>
      <c r="Q144" s="28">
        <v>1.0169999999999999</v>
      </c>
      <c r="R144" s="29">
        <v>38.950000000000003</v>
      </c>
      <c r="S144" s="29">
        <v>47.52</v>
      </c>
      <c r="T144" s="28">
        <v>1.1200000000000001</v>
      </c>
      <c r="U144" s="31" t="s">
        <v>473</v>
      </c>
    </row>
    <row r="145" spans="1:21" s="1" customFormat="1" ht="12.75">
      <c r="A145" s="24">
        <f t="shared" si="6"/>
        <v>140</v>
      </c>
      <c r="B145" s="25">
        <v>3720000070</v>
      </c>
      <c r="C145" s="26" t="s">
        <v>218</v>
      </c>
      <c r="D145" s="26" t="s">
        <v>198</v>
      </c>
      <c r="E145" s="26" t="s">
        <v>62</v>
      </c>
      <c r="F145" s="26"/>
      <c r="G145" s="13" t="s">
        <v>22</v>
      </c>
      <c r="H145" s="13" t="s">
        <v>5</v>
      </c>
      <c r="I145" s="27">
        <v>36.39</v>
      </c>
      <c r="J145" s="27">
        <v>44.4</v>
      </c>
      <c r="K145" s="28">
        <v>1</v>
      </c>
      <c r="L145" s="27">
        <v>47.18</v>
      </c>
      <c r="M145" s="27">
        <v>57.56</v>
      </c>
      <c r="N145" s="28">
        <v>1.2969999999999999</v>
      </c>
      <c r="O145" s="29">
        <v>17.27</v>
      </c>
      <c r="P145" s="29">
        <v>21.07</v>
      </c>
      <c r="Q145" s="28">
        <v>1.0169999999999999</v>
      </c>
      <c r="R145" s="29">
        <v>19.34</v>
      </c>
      <c r="S145" s="29">
        <v>23.59</v>
      </c>
      <c r="T145" s="28">
        <v>1.1200000000000001</v>
      </c>
      <c r="U145" s="31" t="str">
        <f>U144</f>
        <v>Постановление от 02.12.2025 № 58-к/59</v>
      </c>
    </row>
    <row r="146" spans="1:21" s="1" customFormat="1" ht="12.75">
      <c r="A146" s="24">
        <f t="shared" si="6"/>
        <v>141</v>
      </c>
      <c r="B146" s="25">
        <v>3720000391</v>
      </c>
      <c r="C146" s="26" t="s">
        <v>8</v>
      </c>
      <c r="D146" s="26" t="s">
        <v>198</v>
      </c>
      <c r="E146" s="26" t="s">
        <v>62</v>
      </c>
      <c r="F146" s="26"/>
      <c r="G146" s="13" t="s">
        <v>21</v>
      </c>
      <c r="H146" s="13" t="s">
        <v>384</v>
      </c>
      <c r="I146" s="27">
        <v>30.01</v>
      </c>
      <c r="J146" s="27">
        <v>30.01</v>
      </c>
      <c r="K146" s="28">
        <v>1</v>
      </c>
      <c r="L146" s="27">
        <v>32.47</v>
      </c>
      <c r="M146" s="27">
        <v>32.47</v>
      </c>
      <c r="N146" s="28">
        <v>1.0820000000000001</v>
      </c>
      <c r="O146" s="29">
        <v>22.01</v>
      </c>
      <c r="P146" s="29">
        <v>26.85</v>
      </c>
      <c r="Q146" s="28">
        <v>1.0169999999999999</v>
      </c>
      <c r="R146" s="29">
        <v>24.65</v>
      </c>
      <c r="S146" s="29">
        <v>30.07</v>
      </c>
      <c r="T146" s="28">
        <v>1.1200000000000001</v>
      </c>
      <c r="U146" s="31" t="s">
        <v>474</v>
      </c>
    </row>
    <row r="147" spans="1:21" s="1" customFormat="1" ht="12.75">
      <c r="A147" s="24">
        <f t="shared" si="6"/>
        <v>142</v>
      </c>
      <c r="B147" s="25">
        <v>3704010949</v>
      </c>
      <c r="C147" s="26" t="s">
        <v>369</v>
      </c>
      <c r="D147" s="26" t="s">
        <v>198</v>
      </c>
      <c r="E147" s="26" t="s">
        <v>63</v>
      </c>
      <c r="F147" s="26"/>
      <c r="G147" s="13" t="s">
        <v>21</v>
      </c>
      <c r="H147" s="13" t="s">
        <v>371</v>
      </c>
      <c r="I147" s="27">
        <v>78.209999999999994</v>
      </c>
      <c r="J147" s="27">
        <v>82.12</v>
      </c>
      <c r="K147" s="28">
        <v>1</v>
      </c>
      <c r="L147" s="27">
        <v>88.84</v>
      </c>
      <c r="M147" s="27">
        <v>93.28</v>
      </c>
      <c r="N147" s="28">
        <v>1.1359999999999999</v>
      </c>
      <c r="O147" s="29">
        <v>50.21</v>
      </c>
      <c r="P147" s="29">
        <v>52.72</v>
      </c>
      <c r="Q147" s="28">
        <v>1</v>
      </c>
      <c r="R147" s="29">
        <v>56.24</v>
      </c>
      <c r="S147" s="29">
        <v>59.05</v>
      </c>
      <c r="T147" s="28">
        <v>1.1200000000000001</v>
      </c>
      <c r="U147" s="31" t="s">
        <v>475</v>
      </c>
    </row>
    <row r="148" spans="1:21" s="1" customFormat="1" ht="12.75">
      <c r="A148" s="24">
        <f t="shared" si="6"/>
        <v>143</v>
      </c>
      <c r="B148" s="25">
        <v>3704010949</v>
      </c>
      <c r="C148" s="26" t="s">
        <v>47</v>
      </c>
      <c r="D148" s="26" t="s">
        <v>198</v>
      </c>
      <c r="E148" s="26" t="s">
        <v>63</v>
      </c>
      <c r="F148" s="26"/>
      <c r="G148" s="13" t="s">
        <v>22</v>
      </c>
      <c r="H148" s="13" t="s">
        <v>371</v>
      </c>
      <c r="I148" s="27">
        <v>77.349999999999994</v>
      </c>
      <c r="J148" s="27">
        <v>81.22</v>
      </c>
      <c r="K148" s="28">
        <v>1</v>
      </c>
      <c r="L148" s="27">
        <v>80.3</v>
      </c>
      <c r="M148" s="27">
        <v>84.32</v>
      </c>
      <c r="N148" s="28">
        <v>1.038</v>
      </c>
      <c r="O148" s="29">
        <v>28.31</v>
      </c>
      <c r="P148" s="29">
        <v>29.73</v>
      </c>
      <c r="Q148" s="28">
        <v>1</v>
      </c>
      <c r="R148" s="29">
        <v>31.71</v>
      </c>
      <c r="S148" s="29">
        <v>33.299999999999997</v>
      </c>
      <c r="T148" s="28">
        <v>1.1200000000000001</v>
      </c>
      <c r="U148" s="31" t="str">
        <f>U147</f>
        <v>Постановление от 04.12.2025 № 60-к/7</v>
      </c>
    </row>
    <row r="149" spans="1:21" s="1" customFormat="1" ht="12.75">
      <c r="A149" s="24">
        <f t="shared" si="6"/>
        <v>144</v>
      </c>
      <c r="B149" s="25">
        <v>3720000144</v>
      </c>
      <c r="C149" s="26" t="s">
        <v>219</v>
      </c>
      <c r="D149" s="26" t="s">
        <v>198</v>
      </c>
      <c r="E149" s="26" t="s">
        <v>63</v>
      </c>
      <c r="F149" s="26"/>
      <c r="G149" s="13" t="s">
        <v>22</v>
      </c>
      <c r="H149" s="13" t="s">
        <v>5</v>
      </c>
      <c r="I149" s="27">
        <v>20.41</v>
      </c>
      <c r="J149" s="27">
        <v>24.9</v>
      </c>
      <c r="K149" s="28">
        <v>1</v>
      </c>
      <c r="L149" s="27">
        <v>20.54</v>
      </c>
      <c r="M149" s="27">
        <v>25.06</v>
      </c>
      <c r="N149" s="28">
        <v>1.006</v>
      </c>
      <c r="O149" s="29">
        <v>20.41</v>
      </c>
      <c r="P149" s="29">
        <v>24.9</v>
      </c>
      <c r="Q149" s="28">
        <v>1.0169999999999999</v>
      </c>
      <c r="R149" s="29">
        <v>20.54</v>
      </c>
      <c r="S149" s="29">
        <v>25.06</v>
      </c>
      <c r="T149" s="28">
        <v>1.006</v>
      </c>
      <c r="U149" s="31" t="s">
        <v>476</v>
      </c>
    </row>
    <row r="150" spans="1:21" s="1" customFormat="1" ht="12.75">
      <c r="A150" s="24">
        <f t="shared" si="6"/>
        <v>145</v>
      </c>
      <c r="B150" s="25">
        <v>3702661857</v>
      </c>
      <c r="C150" s="26" t="s">
        <v>47</v>
      </c>
      <c r="D150" s="26" t="s">
        <v>198</v>
      </c>
      <c r="E150" s="26" t="s">
        <v>46</v>
      </c>
      <c r="F150" s="26" t="s">
        <v>281</v>
      </c>
      <c r="G150" s="13" t="s">
        <v>21</v>
      </c>
      <c r="H150" s="13" t="s">
        <v>371</v>
      </c>
      <c r="I150" s="27">
        <v>61.15</v>
      </c>
      <c r="J150" s="27">
        <v>64.209999999999994</v>
      </c>
      <c r="K150" s="28">
        <v>1</v>
      </c>
      <c r="L150" s="27">
        <v>128.38999999999999</v>
      </c>
      <c r="M150" s="27">
        <v>134.81</v>
      </c>
      <c r="N150" s="28">
        <v>2.1</v>
      </c>
      <c r="O150" s="29">
        <v>44.48</v>
      </c>
      <c r="P150" s="29">
        <v>46.7</v>
      </c>
      <c r="Q150" s="28">
        <v>1</v>
      </c>
      <c r="R150" s="29">
        <v>49.82</v>
      </c>
      <c r="S150" s="29">
        <v>52.31</v>
      </c>
      <c r="T150" s="28">
        <v>1.1200000000000001</v>
      </c>
      <c r="U150" s="31" t="s">
        <v>478</v>
      </c>
    </row>
    <row r="151" spans="1:21" s="1" customFormat="1" ht="12.75">
      <c r="A151" s="24">
        <f t="shared" si="6"/>
        <v>146</v>
      </c>
      <c r="B151" s="25">
        <v>3702661857</v>
      </c>
      <c r="C151" s="26" t="s">
        <v>47</v>
      </c>
      <c r="D151" s="26" t="s">
        <v>198</v>
      </c>
      <c r="E151" s="26" t="s">
        <v>48</v>
      </c>
      <c r="F151" s="26" t="s">
        <v>282</v>
      </c>
      <c r="G151" s="13" t="s">
        <v>21</v>
      </c>
      <c r="H151" s="13" t="s">
        <v>371</v>
      </c>
      <c r="I151" s="27">
        <v>61.15</v>
      </c>
      <c r="J151" s="27">
        <v>64.209999999999994</v>
      </c>
      <c r="K151" s="28">
        <v>1</v>
      </c>
      <c r="L151" s="27">
        <v>128.38999999999999</v>
      </c>
      <c r="M151" s="27">
        <v>134.81</v>
      </c>
      <c r="N151" s="28">
        <v>2.1</v>
      </c>
      <c r="O151" s="29">
        <v>36.51</v>
      </c>
      <c r="P151" s="29">
        <v>38.340000000000003</v>
      </c>
      <c r="Q151" s="28">
        <v>1</v>
      </c>
      <c r="R151" s="29">
        <v>40.89</v>
      </c>
      <c r="S151" s="29">
        <v>42.93</v>
      </c>
      <c r="T151" s="28">
        <v>1.1200000000000001</v>
      </c>
      <c r="U151" s="31" t="str">
        <f t="shared" ref="U151:U163" si="7">U150</f>
        <v>Постановление от 04.12.2025 № 60-к/8</v>
      </c>
    </row>
    <row r="152" spans="1:21" s="1" customFormat="1" ht="12.75">
      <c r="A152" s="24">
        <f t="shared" si="6"/>
        <v>147</v>
      </c>
      <c r="B152" s="25">
        <v>3702661857</v>
      </c>
      <c r="C152" s="26" t="s">
        <v>47</v>
      </c>
      <c r="D152" s="26" t="s">
        <v>198</v>
      </c>
      <c r="E152" s="26" t="s">
        <v>49</v>
      </c>
      <c r="F152" s="26" t="s">
        <v>283</v>
      </c>
      <c r="G152" s="13" t="s">
        <v>21</v>
      </c>
      <c r="H152" s="13" t="s">
        <v>371</v>
      </c>
      <c r="I152" s="27">
        <v>95.94</v>
      </c>
      <c r="J152" s="27">
        <v>100.74</v>
      </c>
      <c r="K152" s="28">
        <v>0.93100000000000005</v>
      </c>
      <c r="L152" s="27">
        <v>95.94</v>
      </c>
      <c r="M152" s="27">
        <v>100.74</v>
      </c>
      <c r="N152" s="28">
        <v>1</v>
      </c>
      <c r="O152" s="29">
        <v>44.48</v>
      </c>
      <c r="P152" s="29">
        <v>46.7</v>
      </c>
      <c r="Q152" s="28">
        <v>1</v>
      </c>
      <c r="R152" s="29">
        <v>49.82</v>
      </c>
      <c r="S152" s="29">
        <v>52.31</v>
      </c>
      <c r="T152" s="28">
        <v>1.1200000000000001</v>
      </c>
      <c r="U152" s="31" t="str">
        <f t="shared" si="7"/>
        <v>Постановление от 04.12.2025 № 60-к/8</v>
      </c>
    </row>
    <row r="153" spans="1:21" s="1" customFormat="1" ht="12.75">
      <c r="A153" s="24">
        <f t="shared" si="6"/>
        <v>148</v>
      </c>
      <c r="B153" s="25">
        <v>3702661857</v>
      </c>
      <c r="C153" s="26" t="s">
        <v>47</v>
      </c>
      <c r="D153" s="26" t="s">
        <v>198</v>
      </c>
      <c r="E153" s="26" t="s">
        <v>49</v>
      </c>
      <c r="F153" s="26" t="s">
        <v>284</v>
      </c>
      <c r="G153" s="13" t="s">
        <v>21</v>
      </c>
      <c r="H153" s="13" t="s">
        <v>371</v>
      </c>
      <c r="I153" s="27">
        <v>95.94</v>
      </c>
      <c r="J153" s="27">
        <v>100.74</v>
      </c>
      <c r="K153" s="28">
        <v>0.93100000000000005</v>
      </c>
      <c r="L153" s="27">
        <v>95.94</v>
      </c>
      <c r="M153" s="27">
        <v>100.74</v>
      </c>
      <c r="N153" s="28">
        <v>1</v>
      </c>
      <c r="O153" s="29">
        <v>44.48</v>
      </c>
      <c r="P153" s="29">
        <v>46.7</v>
      </c>
      <c r="Q153" s="28">
        <v>1</v>
      </c>
      <c r="R153" s="29">
        <v>49.82</v>
      </c>
      <c r="S153" s="29">
        <v>52.31</v>
      </c>
      <c r="T153" s="28">
        <v>1.1200000000000001</v>
      </c>
      <c r="U153" s="31" t="str">
        <f t="shared" si="7"/>
        <v>Постановление от 04.12.2025 № 60-к/8</v>
      </c>
    </row>
    <row r="154" spans="1:21" s="1" customFormat="1" ht="12.75">
      <c r="A154" s="24">
        <f t="shared" si="6"/>
        <v>149</v>
      </c>
      <c r="B154" s="25">
        <v>3702661857</v>
      </c>
      <c r="C154" s="26" t="s">
        <v>47</v>
      </c>
      <c r="D154" s="26" t="s">
        <v>198</v>
      </c>
      <c r="E154" s="26" t="s">
        <v>49</v>
      </c>
      <c r="F154" s="26" t="s">
        <v>285</v>
      </c>
      <c r="G154" s="13" t="s">
        <v>21</v>
      </c>
      <c r="H154" s="13" t="s">
        <v>371</v>
      </c>
      <c r="I154" s="27">
        <v>95.94</v>
      </c>
      <c r="J154" s="27">
        <v>100.74</v>
      </c>
      <c r="K154" s="28">
        <v>0.93100000000000005</v>
      </c>
      <c r="L154" s="27">
        <v>95.94</v>
      </c>
      <c r="M154" s="27">
        <v>100.74</v>
      </c>
      <c r="N154" s="28">
        <v>1</v>
      </c>
      <c r="O154" s="29">
        <v>41.76</v>
      </c>
      <c r="P154" s="29">
        <v>43.85</v>
      </c>
      <c r="Q154" s="28">
        <v>1</v>
      </c>
      <c r="R154" s="29">
        <v>46.77</v>
      </c>
      <c r="S154" s="29">
        <v>49.11</v>
      </c>
      <c r="T154" s="28">
        <v>1.1200000000000001</v>
      </c>
      <c r="U154" s="31" t="str">
        <f t="shared" si="7"/>
        <v>Постановление от 04.12.2025 № 60-к/8</v>
      </c>
    </row>
    <row r="155" spans="1:21" s="1" customFormat="1" ht="12.75">
      <c r="A155" s="24">
        <f t="shared" si="6"/>
        <v>150</v>
      </c>
      <c r="B155" s="25">
        <v>3702661857</v>
      </c>
      <c r="C155" s="26" t="s">
        <v>47</v>
      </c>
      <c r="D155" s="26" t="s">
        <v>198</v>
      </c>
      <c r="E155" s="26" t="s">
        <v>49</v>
      </c>
      <c r="F155" s="26" t="s">
        <v>286</v>
      </c>
      <c r="G155" s="13" t="s">
        <v>21</v>
      </c>
      <c r="H155" s="13" t="s">
        <v>371</v>
      </c>
      <c r="I155" s="27">
        <v>95.94</v>
      </c>
      <c r="J155" s="27">
        <v>100.74</v>
      </c>
      <c r="K155" s="28">
        <v>0.93100000000000005</v>
      </c>
      <c r="L155" s="27">
        <v>95.94</v>
      </c>
      <c r="M155" s="27">
        <v>100.74</v>
      </c>
      <c r="N155" s="28">
        <v>1</v>
      </c>
      <c r="O155" s="29">
        <v>41.76</v>
      </c>
      <c r="P155" s="29">
        <v>43.85</v>
      </c>
      <c r="Q155" s="28">
        <v>1</v>
      </c>
      <c r="R155" s="29">
        <v>46.77</v>
      </c>
      <c r="S155" s="29">
        <v>49.11</v>
      </c>
      <c r="T155" s="28">
        <v>1.1200000000000001</v>
      </c>
      <c r="U155" s="31" t="str">
        <f t="shared" si="7"/>
        <v>Постановление от 04.12.2025 № 60-к/8</v>
      </c>
    </row>
    <row r="156" spans="1:21" s="1" customFormat="1" ht="12.75">
      <c r="A156" s="24">
        <f t="shared" si="6"/>
        <v>151</v>
      </c>
      <c r="B156" s="25">
        <v>3702661857</v>
      </c>
      <c r="C156" s="26" t="s">
        <v>47</v>
      </c>
      <c r="D156" s="26" t="s">
        <v>198</v>
      </c>
      <c r="E156" s="26" t="s">
        <v>49</v>
      </c>
      <c r="F156" s="26" t="s">
        <v>352</v>
      </c>
      <c r="G156" s="13" t="s">
        <v>21</v>
      </c>
      <c r="H156" s="13" t="s">
        <v>371</v>
      </c>
      <c r="I156" s="27">
        <v>95.94</v>
      </c>
      <c r="J156" s="27">
        <v>100.74</v>
      </c>
      <c r="K156" s="28">
        <v>0.93100000000000005</v>
      </c>
      <c r="L156" s="27">
        <v>95.94</v>
      </c>
      <c r="M156" s="27">
        <v>100.74</v>
      </c>
      <c r="N156" s="28">
        <v>1</v>
      </c>
      <c r="O156" s="29">
        <v>40.18</v>
      </c>
      <c r="P156" s="29">
        <v>42.19</v>
      </c>
      <c r="Q156" s="28">
        <v>1</v>
      </c>
      <c r="R156" s="29">
        <v>45</v>
      </c>
      <c r="S156" s="29">
        <v>47.25</v>
      </c>
      <c r="T156" s="28">
        <v>1.1200000000000001</v>
      </c>
      <c r="U156" s="31" t="str">
        <f t="shared" si="7"/>
        <v>Постановление от 04.12.2025 № 60-к/8</v>
      </c>
    </row>
    <row r="157" spans="1:21" s="1" customFormat="1" ht="12.75">
      <c r="A157" s="24">
        <f t="shared" si="6"/>
        <v>152</v>
      </c>
      <c r="B157" s="25">
        <v>3702661857</v>
      </c>
      <c r="C157" s="26" t="s">
        <v>47</v>
      </c>
      <c r="D157" s="26" t="s">
        <v>198</v>
      </c>
      <c r="E157" s="26" t="s">
        <v>49</v>
      </c>
      <c r="F157" s="26" t="s">
        <v>283</v>
      </c>
      <c r="G157" s="13" t="s">
        <v>22</v>
      </c>
      <c r="H157" s="13" t="s">
        <v>371</v>
      </c>
      <c r="I157" s="27">
        <v>97.19</v>
      </c>
      <c r="J157" s="27">
        <v>102.05</v>
      </c>
      <c r="K157" s="28">
        <v>1</v>
      </c>
      <c r="L157" s="27">
        <v>108.57</v>
      </c>
      <c r="M157" s="27">
        <v>114</v>
      </c>
      <c r="N157" s="28">
        <v>1.117</v>
      </c>
      <c r="O157" s="29">
        <v>28.31</v>
      </c>
      <c r="P157" s="29">
        <v>29.73</v>
      </c>
      <c r="Q157" s="28">
        <v>1</v>
      </c>
      <c r="R157" s="29">
        <v>31.71</v>
      </c>
      <c r="S157" s="29">
        <v>33.299999999999997</v>
      </c>
      <c r="T157" s="28">
        <v>1.1200000000000001</v>
      </c>
      <c r="U157" s="31" t="str">
        <f t="shared" si="7"/>
        <v>Постановление от 04.12.2025 № 60-к/8</v>
      </c>
    </row>
    <row r="158" spans="1:21" s="1" customFormat="1" ht="12.75">
      <c r="A158" s="24">
        <f t="shared" si="6"/>
        <v>153</v>
      </c>
      <c r="B158" s="25">
        <v>3702661857</v>
      </c>
      <c r="C158" s="26" t="s">
        <v>47</v>
      </c>
      <c r="D158" s="26" t="s">
        <v>198</v>
      </c>
      <c r="E158" s="26" t="s">
        <v>49</v>
      </c>
      <c r="F158" s="26" t="s">
        <v>284</v>
      </c>
      <c r="G158" s="13" t="s">
        <v>22</v>
      </c>
      <c r="H158" s="13" t="s">
        <v>371</v>
      </c>
      <c r="I158" s="27">
        <v>97.19</v>
      </c>
      <c r="J158" s="27">
        <v>102.05</v>
      </c>
      <c r="K158" s="28">
        <v>1</v>
      </c>
      <c r="L158" s="27">
        <v>108.57</v>
      </c>
      <c r="M158" s="27">
        <v>114</v>
      </c>
      <c r="N158" s="28">
        <v>1.117</v>
      </c>
      <c r="O158" s="29">
        <v>26.85</v>
      </c>
      <c r="P158" s="29">
        <v>28.19</v>
      </c>
      <c r="Q158" s="28">
        <v>1</v>
      </c>
      <c r="R158" s="29">
        <v>30.07</v>
      </c>
      <c r="S158" s="29">
        <v>31.57</v>
      </c>
      <c r="T158" s="28">
        <v>1.1200000000000001</v>
      </c>
      <c r="U158" s="31" t="str">
        <f t="shared" si="7"/>
        <v>Постановление от 04.12.2025 № 60-к/8</v>
      </c>
    </row>
    <row r="159" spans="1:21" s="1" customFormat="1" ht="12.75">
      <c r="A159" s="24">
        <f t="shared" si="6"/>
        <v>154</v>
      </c>
      <c r="B159" s="25">
        <v>3702661857</v>
      </c>
      <c r="C159" s="26" t="s">
        <v>47</v>
      </c>
      <c r="D159" s="26" t="s">
        <v>198</v>
      </c>
      <c r="E159" s="26" t="s">
        <v>49</v>
      </c>
      <c r="F159" s="26" t="s">
        <v>286</v>
      </c>
      <c r="G159" s="13" t="s">
        <v>22</v>
      </c>
      <c r="H159" s="13" t="s">
        <v>371</v>
      </c>
      <c r="I159" s="27">
        <v>97.19</v>
      </c>
      <c r="J159" s="27">
        <v>102.05</v>
      </c>
      <c r="K159" s="28">
        <v>1</v>
      </c>
      <c r="L159" s="27">
        <v>108.57</v>
      </c>
      <c r="M159" s="27">
        <v>114</v>
      </c>
      <c r="N159" s="28">
        <v>1.117</v>
      </c>
      <c r="O159" s="29">
        <v>23.97</v>
      </c>
      <c r="P159" s="29">
        <v>25.17</v>
      </c>
      <c r="Q159" s="28">
        <v>1</v>
      </c>
      <c r="R159" s="29">
        <v>26.85</v>
      </c>
      <c r="S159" s="29">
        <v>28.19</v>
      </c>
      <c r="T159" s="28">
        <v>1.1200000000000001</v>
      </c>
      <c r="U159" s="31" t="str">
        <f t="shared" si="7"/>
        <v>Постановление от 04.12.2025 № 60-к/8</v>
      </c>
    </row>
    <row r="160" spans="1:21" s="1" customFormat="1" ht="12.75">
      <c r="A160" s="24">
        <f t="shared" si="6"/>
        <v>155</v>
      </c>
      <c r="B160" s="25">
        <v>3702661857</v>
      </c>
      <c r="C160" s="26" t="s">
        <v>47</v>
      </c>
      <c r="D160" s="26" t="s">
        <v>198</v>
      </c>
      <c r="E160" s="26" t="s">
        <v>48</v>
      </c>
      <c r="F160" s="26" t="s">
        <v>287</v>
      </c>
      <c r="G160" s="13" t="s">
        <v>21</v>
      </c>
      <c r="H160" s="13" t="s">
        <v>371</v>
      </c>
      <c r="I160" s="27">
        <v>127.82</v>
      </c>
      <c r="J160" s="27">
        <v>134.21</v>
      </c>
      <c r="K160" s="28">
        <v>0.90300000000000002</v>
      </c>
      <c r="L160" s="27">
        <v>127.82</v>
      </c>
      <c r="M160" s="27">
        <v>134.21</v>
      </c>
      <c r="N160" s="28">
        <v>1</v>
      </c>
      <c r="O160" s="29">
        <v>44.48</v>
      </c>
      <c r="P160" s="29">
        <v>46.7</v>
      </c>
      <c r="Q160" s="28">
        <v>1</v>
      </c>
      <c r="R160" s="29">
        <v>49.82</v>
      </c>
      <c r="S160" s="29">
        <v>52.31</v>
      </c>
      <c r="T160" s="28">
        <v>1.1200000000000001</v>
      </c>
      <c r="U160" s="31" t="str">
        <f t="shared" si="7"/>
        <v>Постановление от 04.12.2025 № 60-к/8</v>
      </c>
    </row>
    <row r="161" spans="1:21" s="1" customFormat="1" ht="12.75">
      <c r="A161" s="24">
        <f t="shared" si="6"/>
        <v>156</v>
      </c>
      <c r="B161" s="25">
        <v>3702661857</v>
      </c>
      <c r="C161" s="26" t="s">
        <v>47</v>
      </c>
      <c r="D161" s="26" t="s">
        <v>198</v>
      </c>
      <c r="E161" s="26" t="s">
        <v>48</v>
      </c>
      <c r="F161" s="26" t="s">
        <v>288</v>
      </c>
      <c r="G161" s="13" t="s">
        <v>21</v>
      </c>
      <c r="H161" s="13" t="s">
        <v>371</v>
      </c>
      <c r="I161" s="27">
        <v>127.82</v>
      </c>
      <c r="J161" s="27">
        <v>134.21</v>
      </c>
      <c r="K161" s="28">
        <v>0.90300000000000002</v>
      </c>
      <c r="L161" s="27">
        <v>127.82</v>
      </c>
      <c r="M161" s="27">
        <v>134.21</v>
      </c>
      <c r="N161" s="28">
        <v>1</v>
      </c>
      <c r="O161" s="29">
        <v>41.33</v>
      </c>
      <c r="P161" s="29">
        <v>43.4</v>
      </c>
      <c r="Q161" s="28">
        <v>1</v>
      </c>
      <c r="R161" s="29">
        <v>46.29</v>
      </c>
      <c r="S161" s="29">
        <v>48.6</v>
      </c>
      <c r="T161" s="28">
        <v>1.1200000000000001</v>
      </c>
      <c r="U161" s="31" t="str">
        <f t="shared" si="7"/>
        <v>Постановление от 04.12.2025 № 60-к/8</v>
      </c>
    </row>
    <row r="162" spans="1:21" s="1" customFormat="1" ht="12.75">
      <c r="A162" s="24">
        <f t="shared" si="6"/>
        <v>157</v>
      </c>
      <c r="B162" s="25">
        <v>3702661857</v>
      </c>
      <c r="C162" s="26" t="s">
        <v>47</v>
      </c>
      <c r="D162" s="26" t="s">
        <v>198</v>
      </c>
      <c r="E162" s="26" t="s">
        <v>48</v>
      </c>
      <c r="F162" s="26" t="s">
        <v>289</v>
      </c>
      <c r="G162" s="13" t="s">
        <v>22</v>
      </c>
      <c r="H162" s="13" t="s">
        <v>371</v>
      </c>
      <c r="I162" s="27">
        <v>61.82</v>
      </c>
      <c r="J162" s="27">
        <v>64.91</v>
      </c>
      <c r="K162" s="28">
        <v>1</v>
      </c>
      <c r="L162" s="27">
        <v>67.290000000000006</v>
      </c>
      <c r="M162" s="27">
        <v>70.650000000000006</v>
      </c>
      <c r="N162" s="28">
        <v>1.0880000000000001</v>
      </c>
      <c r="O162" s="29">
        <v>24.56</v>
      </c>
      <c r="P162" s="29">
        <v>25.79</v>
      </c>
      <c r="Q162" s="28">
        <v>1</v>
      </c>
      <c r="R162" s="29">
        <v>27.51</v>
      </c>
      <c r="S162" s="29">
        <v>28.89</v>
      </c>
      <c r="T162" s="28">
        <v>1.1200000000000001</v>
      </c>
      <c r="U162" s="31" t="str">
        <f t="shared" si="7"/>
        <v>Постановление от 04.12.2025 № 60-к/8</v>
      </c>
    </row>
    <row r="163" spans="1:21" s="1" customFormat="1" ht="12.75">
      <c r="A163" s="24">
        <f t="shared" si="6"/>
        <v>158</v>
      </c>
      <c r="B163" s="25">
        <v>3702661857</v>
      </c>
      <c r="C163" s="26" t="s">
        <v>47</v>
      </c>
      <c r="D163" s="26" t="s">
        <v>198</v>
      </c>
      <c r="E163" s="26" t="s">
        <v>46</v>
      </c>
      <c r="F163" s="26" t="s">
        <v>290</v>
      </c>
      <c r="G163" s="13" t="s">
        <v>21</v>
      </c>
      <c r="H163" s="13" t="s">
        <v>371</v>
      </c>
      <c r="I163" s="27">
        <v>103.99</v>
      </c>
      <c r="J163" s="27">
        <v>109.19</v>
      </c>
      <c r="K163" s="28">
        <v>1</v>
      </c>
      <c r="L163" s="27">
        <v>110.03</v>
      </c>
      <c r="M163" s="27">
        <v>115.53</v>
      </c>
      <c r="N163" s="28">
        <v>1.0580000000000001</v>
      </c>
      <c r="O163" s="29">
        <v>44.48</v>
      </c>
      <c r="P163" s="29">
        <v>46.7</v>
      </c>
      <c r="Q163" s="28">
        <v>1</v>
      </c>
      <c r="R163" s="29">
        <v>49.82</v>
      </c>
      <c r="S163" s="29">
        <v>52.31</v>
      </c>
      <c r="T163" s="28">
        <v>1.1200000000000001</v>
      </c>
      <c r="U163" s="31" t="str">
        <f t="shared" si="7"/>
        <v>Постановление от 04.12.2025 № 60-к/8</v>
      </c>
    </row>
    <row r="164" spans="1:21" s="1" customFormat="1" ht="12.75">
      <c r="A164" s="24">
        <f t="shared" si="6"/>
        <v>159</v>
      </c>
      <c r="B164" s="25">
        <v>7729314745</v>
      </c>
      <c r="C164" s="26" t="s">
        <v>220</v>
      </c>
      <c r="D164" s="26" t="s">
        <v>330</v>
      </c>
      <c r="E164" s="26" t="s">
        <v>330</v>
      </c>
      <c r="F164" s="26"/>
      <c r="G164" s="13" t="s">
        <v>21</v>
      </c>
      <c r="H164" s="13" t="s">
        <v>5</v>
      </c>
      <c r="I164" s="27">
        <v>68.94</v>
      </c>
      <c r="J164" s="27">
        <v>84.11</v>
      </c>
      <c r="K164" s="28">
        <v>1</v>
      </c>
      <c r="L164" s="27">
        <v>89.43</v>
      </c>
      <c r="M164" s="27">
        <v>109.1</v>
      </c>
      <c r="N164" s="28">
        <v>1.2969999999999999</v>
      </c>
      <c r="O164" s="29">
        <v>28.2</v>
      </c>
      <c r="P164" s="29">
        <v>34.4</v>
      </c>
      <c r="Q164" s="28">
        <v>1.0169999999999999</v>
      </c>
      <c r="R164" s="29">
        <v>31.58</v>
      </c>
      <c r="S164" s="29">
        <v>38.53</v>
      </c>
      <c r="T164" s="28">
        <v>1.1200000000000001</v>
      </c>
      <c r="U164" s="31" t="s">
        <v>421</v>
      </c>
    </row>
    <row r="165" spans="1:21" s="1" customFormat="1" ht="12.75">
      <c r="A165" s="24">
        <f t="shared" si="6"/>
        <v>160</v>
      </c>
      <c r="B165" s="25">
        <v>7729314745</v>
      </c>
      <c r="C165" s="26" t="s">
        <v>220</v>
      </c>
      <c r="D165" s="26" t="s">
        <v>330</v>
      </c>
      <c r="E165" s="26" t="s">
        <v>330</v>
      </c>
      <c r="F165" s="26"/>
      <c r="G165" s="13" t="s">
        <v>22</v>
      </c>
      <c r="H165" s="13" t="s">
        <v>5</v>
      </c>
      <c r="I165" s="27">
        <v>77.58</v>
      </c>
      <c r="J165" s="27">
        <v>94.65</v>
      </c>
      <c r="K165" s="28">
        <v>1</v>
      </c>
      <c r="L165" s="27">
        <v>92.55</v>
      </c>
      <c r="M165" s="27">
        <v>112.91</v>
      </c>
      <c r="N165" s="28">
        <v>1.1930000000000001</v>
      </c>
      <c r="O165" s="29">
        <v>20.36</v>
      </c>
      <c r="P165" s="29">
        <v>24.84</v>
      </c>
      <c r="Q165" s="28">
        <v>1.0169999999999999</v>
      </c>
      <c r="R165" s="29">
        <v>22.8</v>
      </c>
      <c r="S165" s="29">
        <v>27.82</v>
      </c>
      <c r="T165" s="28">
        <v>1.1200000000000001</v>
      </c>
      <c r="U165" s="31" t="s">
        <v>421</v>
      </c>
    </row>
    <row r="166" spans="1:21" s="1" customFormat="1" ht="12.75">
      <c r="A166" s="24">
        <f t="shared" si="6"/>
        <v>161</v>
      </c>
      <c r="B166" s="25">
        <v>7729314745</v>
      </c>
      <c r="C166" s="26" t="s">
        <v>220</v>
      </c>
      <c r="D166" s="26" t="s">
        <v>195</v>
      </c>
      <c r="E166" s="26" t="s">
        <v>61</v>
      </c>
      <c r="F166" s="26"/>
      <c r="G166" s="13" t="s">
        <v>21</v>
      </c>
      <c r="H166" s="13" t="s">
        <v>5</v>
      </c>
      <c r="I166" s="27">
        <v>104.71</v>
      </c>
      <c r="J166" s="27">
        <v>127.75</v>
      </c>
      <c r="K166" s="28">
        <v>1</v>
      </c>
      <c r="L166" s="27">
        <v>132.66999999999999</v>
      </c>
      <c r="M166" s="27">
        <v>161.86000000000001</v>
      </c>
      <c r="N166" s="28">
        <v>1.2669999999999999</v>
      </c>
      <c r="O166" s="29">
        <v>28.2</v>
      </c>
      <c r="P166" s="29">
        <v>34.4</v>
      </c>
      <c r="Q166" s="28">
        <v>1.0169999999999999</v>
      </c>
      <c r="R166" s="29">
        <v>31.58</v>
      </c>
      <c r="S166" s="29">
        <v>38.53</v>
      </c>
      <c r="T166" s="28">
        <v>1.1200000000000001</v>
      </c>
      <c r="U166" s="31" t="str">
        <f>U165</f>
        <v>Постановление от 16.12.2025 N 65-к/3</v>
      </c>
    </row>
    <row r="167" spans="1:21" s="1" customFormat="1" ht="12.75">
      <c r="A167" s="24">
        <f t="shared" si="6"/>
        <v>162</v>
      </c>
      <c r="B167" s="25">
        <v>7729314745</v>
      </c>
      <c r="C167" s="26" t="s">
        <v>220</v>
      </c>
      <c r="D167" s="26" t="s">
        <v>43</v>
      </c>
      <c r="E167" s="26" t="s">
        <v>43</v>
      </c>
      <c r="F167" s="26"/>
      <c r="G167" s="13" t="s">
        <v>21</v>
      </c>
      <c r="H167" s="13" t="s">
        <v>5</v>
      </c>
      <c r="I167" s="27">
        <v>88.78</v>
      </c>
      <c r="J167" s="27">
        <v>108.31</v>
      </c>
      <c r="K167" s="28">
        <v>1</v>
      </c>
      <c r="L167" s="27">
        <v>119.69</v>
      </c>
      <c r="M167" s="27">
        <v>146.02000000000001</v>
      </c>
      <c r="N167" s="28">
        <v>1.3480000000000001</v>
      </c>
      <c r="O167" s="29" t="s">
        <v>368</v>
      </c>
      <c r="P167" s="29" t="s">
        <v>368</v>
      </c>
      <c r="Q167" s="28" t="s">
        <v>368</v>
      </c>
      <c r="R167" s="29" t="s">
        <v>368</v>
      </c>
      <c r="S167" s="29" t="s">
        <v>368</v>
      </c>
      <c r="T167" s="28" t="s">
        <v>368</v>
      </c>
      <c r="U167" s="31" t="str">
        <f>U166</f>
        <v>Постановление от 16.12.2025 N 65-к/3</v>
      </c>
    </row>
    <row r="168" spans="1:21" s="1" customFormat="1" ht="12.75">
      <c r="A168" s="24">
        <f t="shared" si="6"/>
        <v>163</v>
      </c>
      <c r="B168" s="25">
        <v>7729314745</v>
      </c>
      <c r="C168" s="26" t="s">
        <v>220</v>
      </c>
      <c r="D168" s="26" t="s">
        <v>43</v>
      </c>
      <c r="E168" s="26" t="s">
        <v>43</v>
      </c>
      <c r="F168" s="26"/>
      <c r="G168" s="13" t="s">
        <v>22</v>
      </c>
      <c r="H168" s="13" t="s">
        <v>5</v>
      </c>
      <c r="I168" s="27">
        <v>95.75</v>
      </c>
      <c r="J168" s="27">
        <v>116.82</v>
      </c>
      <c r="K168" s="28">
        <v>1</v>
      </c>
      <c r="L168" s="27">
        <v>117.72</v>
      </c>
      <c r="M168" s="27">
        <v>143.62</v>
      </c>
      <c r="N168" s="28">
        <v>1.2290000000000001</v>
      </c>
      <c r="O168" s="29" t="s">
        <v>368</v>
      </c>
      <c r="P168" s="29" t="s">
        <v>368</v>
      </c>
      <c r="Q168" s="28" t="s">
        <v>368</v>
      </c>
      <c r="R168" s="29" t="s">
        <v>368</v>
      </c>
      <c r="S168" s="29" t="s">
        <v>368</v>
      </c>
      <c r="T168" s="28" t="s">
        <v>368</v>
      </c>
      <c r="U168" s="31" t="str">
        <f>U167</f>
        <v>Постановление от 16.12.2025 N 65-к/3</v>
      </c>
    </row>
    <row r="169" spans="1:21" s="1" customFormat="1" ht="12.75">
      <c r="A169" s="24">
        <f t="shared" si="6"/>
        <v>164</v>
      </c>
      <c r="B169" s="25">
        <v>7729314745</v>
      </c>
      <c r="C169" s="26" t="s">
        <v>220</v>
      </c>
      <c r="D169" s="26" t="s">
        <v>330</v>
      </c>
      <c r="E169" s="26" t="s">
        <v>330</v>
      </c>
      <c r="F169" s="26"/>
      <c r="G169" s="13" t="s">
        <v>24</v>
      </c>
      <c r="H169" s="13" t="s">
        <v>5</v>
      </c>
      <c r="I169" s="27">
        <v>2.29</v>
      </c>
      <c r="J169" s="27">
        <v>2.79</v>
      </c>
      <c r="K169" s="28">
        <v>0.73899999999999999</v>
      </c>
      <c r="L169" s="27">
        <v>2.29</v>
      </c>
      <c r="M169" s="27">
        <v>2.79</v>
      </c>
      <c r="N169" s="28">
        <v>1</v>
      </c>
      <c r="O169" s="29" t="s">
        <v>368</v>
      </c>
      <c r="P169" s="29" t="s">
        <v>368</v>
      </c>
      <c r="Q169" s="28" t="s">
        <v>368</v>
      </c>
      <c r="R169" s="29" t="s">
        <v>368</v>
      </c>
      <c r="S169" s="29" t="s">
        <v>368</v>
      </c>
      <c r="T169" s="28" t="s">
        <v>368</v>
      </c>
      <c r="U169" s="31" t="s">
        <v>479</v>
      </c>
    </row>
    <row r="170" spans="1:21" s="1" customFormat="1" ht="12.75">
      <c r="A170" s="24">
        <f t="shared" si="6"/>
        <v>165</v>
      </c>
      <c r="B170" s="25">
        <v>7729314745</v>
      </c>
      <c r="C170" s="26" t="s">
        <v>220</v>
      </c>
      <c r="D170" s="26" t="s">
        <v>330</v>
      </c>
      <c r="E170" s="26" t="s">
        <v>330</v>
      </c>
      <c r="F170" s="26"/>
      <c r="G170" s="13" t="s">
        <v>25</v>
      </c>
      <c r="H170" s="13" t="s">
        <v>5</v>
      </c>
      <c r="I170" s="27">
        <v>6.27</v>
      </c>
      <c r="J170" s="27">
        <v>7.65</v>
      </c>
      <c r="K170" s="28">
        <v>1</v>
      </c>
      <c r="L170" s="27">
        <v>6.57</v>
      </c>
      <c r="M170" s="27">
        <v>8.02</v>
      </c>
      <c r="N170" s="28">
        <v>1.048</v>
      </c>
      <c r="O170" s="29" t="s">
        <v>368</v>
      </c>
      <c r="P170" s="29" t="s">
        <v>368</v>
      </c>
      <c r="Q170" s="28" t="s">
        <v>368</v>
      </c>
      <c r="R170" s="29" t="s">
        <v>368</v>
      </c>
      <c r="S170" s="29" t="s">
        <v>368</v>
      </c>
      <c r="T170" s="28" t="s">
        <v>368</v>
      </c>
      <c r="U170" s="31" t="str">
        <f>U169</f>
        <v>Постановление от 02.12.2025 № 58-к/62</v>
      </c>
    </row>
    <row r="171" spans="1:21" s="1" customFormat="1" ht="12.75">
      <c r="A171" s="24">
        <f t="shared" si="6"/>
        <v>166</v>
      </c>
      <c r="B171" s="25">
        <v>7729314745</v>
      </c>
      <c r="C171" s="26" t="s">
        <v>220</v>
      </c>
      <c r="D171" s="26" t="s">
        <v>195</v>
      </c>
      <c r="E171" s="26" t="s">
        <v>61</v>
      </c>
      <c r="F171" s="26" t="s">
        <v>263</v>
      </c>
      <c r="G171" s="13" t="s">
        <v>25</v>
      </c>
      <c r="H171" s="13" t="s">
        <v>5</v>
      </c>
      <c r="I171" s="27">
        <v>7.99</v>
      </c>
      <c r="J171" s="27">
        <v>9.75</v>
      </c>
      <c r="K171" s="28">
        <v>0.83099999999999996</v>
      </c>
      <c r="L171" s="27">
        <v>7.99</v>
      </c>
      <c r="M171" s="27">
        <v>9.75</v>
      </c>
      <c r="N171" s="28">
        <v>1</v>
      </c>
      <c r="O171" s="29" t="s">
        <v>368</v>
      </c>
      <c r="P171" s="29" t="s">
        <v>368</v>
      </c>
      <c r="Q171" s="28" t="s">
        <v>368</v>
      </c>
      <c r="R171" s="29" t="s">
        <v>368</v>
      </c>
      <c r="S171" s="29" t="s">
        <v>368</v>
      </c>
      <c r="T171" s="28" t="s">
        <v>368</v>
      </c>
      <c r="U171" s="31" t="s">
        <v>480</v>
      </c>
    </row>
    <row r="172" spans="1:21" s="1" customFormat="1" ht="12.75">
      <c r="A172" s="24">
        <f t="shared" si="6"/>
        <v>167</v>
      </c>
      <c r="B172" s="25">
        <v>3706030267</v>
      </c>
      <c r="C172" s="26" t="s">
        <v>100</v>
      </c>
      <c r="D172" s="26" t="s">
        <v>200</v>
      </c>
      <c r="E172" s="26" t="s">
        <v>353</v>
      </c>
      <c r="F172" s="26"/>
      <c r="G172" s="13" t="s">
        <v>21</v>
      </c>
      <c r="H172" s="13" t="s">
        <v>371</v>
      </c>
      <c r="I172" s="27">
        <v>165.84</v>
      </c>
      <c r="J172" s="27">
        <v>174.13</v>
      </c>
      <c r="K172" s="28">
        <v>0.81599999999999995</v>
      </c>
      <c r="L172" s="27">
        <v>165.84</v>
      </c>
      <c r="M172" s="27">
        <v>174.13</v>
      </c>
      <c r="N172" s="28">
        <v>1</v>
      </c>
      <c r="O172" s="29">
        <v>65.510000000000005</v>
      </c>
      <c r="P172" s="29">
        <v>68.790000000000006</v>
      </c>
      <c r="Q172" s="28">
        <v>1.0169999999999999</v>
      </c>
      <c r="R172" s="29">
        <v>71.02</v>
      </c>
      <c r="S172" s="29">
        <v>74.569999999999993</v>
      </c>
      <c r="T172" s="28">
        <v>1.0840000000000001</v>
      </c>
      <c r="U172" s="31" t="s">
        <v>481</v>
      </c>
    </row>
    <row r="173" spans="1:21" s="2" customFormat="1" ht="12.75">
      <c r="A173" s="24">
        <f t="shared" si="6"/>
        <v>168</v>
      </c>
      <c r="B173" s="25">
        <v>3702685713</v>
      </c>
      <c r="C173" s="26" t="s">
        <v>100</v>
      </c>
      <c r="D173" s="26" t="s">
        <v>200</v>
      </c>
      <c r="E173" s="26" t="s">
        <v>94</v>
      </c>
      <c r="F173" s="26"/>
      <c r="G173" s="13" t="s">
        <v>21</v>
      </c>
      <c r="H173" s="13" t="s">
        <v>371</v>
      </c>
      <c r="I173" s="27">
        <v>116.74</v>
      </c>
      <c r="J173" s="27">
        <v>122.58</v>
      </c>
      <c r="K173" s="28">
        <v>0.81100000000000005</v>
      </c>
      <c r="L173" s="27">
        <v>116.74</v>
      </c>
      <c r="M173" s="27">
        <v>122.58</v>
      </c>
      <c r="N173" s="28">
        <v>1</v>
      </c>
      <c r="O173" s="29">
        <v>64.33</v>
      </c>
      <c r="P173" s="29">
        <v>67.55</v>
      </c>
      <c r="Q173" s="28">
        <v>1.0169999999999999</v>
      </c>
      <c r="R173" s="29">
        <v>71.02</v>
      </c>
      <c r="S173" s="29">
        <v>74.569999999999993</v>
      </c>
      <c r="T173" s="28">
        <v>1.1040000000000001</v>
      </c>
      <c r="U173" s="31" t="s">
        <v>482</v>
      </c>
    </row>
    <row r="174" spans="1:21" s="1" customFormat="1" ht="12.75">
      <c r="A174" s="24">
        <f t="shared" si="6"/>
        <v>169</v>
      </c>
      <c r="B174" s="25">
        <v>3706030267</v>
      </c>
      <c r="C174" s="26" t="s">
        <v>100</v>
      </c>
      <c r="D174" s="26" t="s">
        <v>200</v>
      </c>
      <c r="E174" s="26" t="s">
        <v>94</v>
      </c>
      <c r="F174" s="26"/>
      <c r="G174" s="13" t="s">
        <v>22</v>
      </c>
      <c r="H174" s="13" t="s">
        <v>371</v>
      </c>
      <c r="I174" s="27">
        <v>61.34</v>
      </c>
      <c r="J174" s="27">
        <v>64.41</v>
      </c>
      <c r="K174" s="28">
        <v>1</v>
      </c>
      <c r="L174" s="27">
        <v>111.35</v>
      </c>
      <c r="M174" s="27">
        <v>116.92</v>
      </c>
      <c r="N174" s="28">
        <v>1.8149999999999999</v>
      </c>
      <c r="O174" s="29">
        <v>59.41</v>
      </c>
      <c r="P174" s="29">
        <v>62.38</v>
      </c>
      <c r="Q174" s="28">
        <v>1.0169999999999999</v>
      </c>
      <c r="R174" s="29">
        <v>66.540000000000006</v>
      </c>
      <c r="S174" s="29">
        <v>69.87</v>
      </c>
      <c r="T174" s="28">
        <v>1.1200000000000001</v>
      </c>
      <c r="U174" s="31" t="str">
        <f>U172</f>
        <v>Постановление от 18.12.2025 № 67-к/9</v>
      </c>
    </row>
    <row r="175" spans="1:21" s="1" customFormat="1" ht="12.75">
      <c r="A175" s="24">
        <f t="shared" si="6"/>
        <v>170</v>
      </c>
      <c r="B175" s="25">
        <v>7708503727</v>
      </c>
      <c r="C175" s="26" t="s">
        <v>396</v>
      </c>
      <c r="D175" s="26" t="s">
        <v>37</v>
      </c>
      <c r="E175" s="26"/>
      <c r="F175" s="26"/>
      <c r="G175" s="13" t="s">
        <v>21</v>
      </c>
      <c r="H175" s="13" t="s">
        <v>5</v>
      </c>
      <c r="I175" s="27">
        <v>63.43</v>
      </c>
      <c r="J175" s="27">
        <v>77.38</v>
      </c>
      <c r="K175" s="28">
        <v>1</v>
      </c>
      <c r="L175" s="27">
        <v>72.14</v>
      </c>
      <c r="M175" s="27">
        <v>88.01</v>
      </c>
      <c r="N175" s="28">
        <v>1.137</v>
      </c>
      <c r="O175" s="29">
        <v>40.83</v>
      </c>
      <c r="P175" s="29">
        <v>49.81</v>
      </c>
      <c r="Q175" s="28">
        <v>1.0169999999999999</v>
      </c>
      <c r="R175" s="29">
        <v>45.73</v>
      </c>
      <c r="S175" s="29">
        <v>55.79</v>
      </c>
      <c r="T175" s="28">
        <v>1.1200000000000001</v>
      </c>
      <c r="U175" s="31" t="s">
        <v>483</v>
      </c>
    </row>
    <row r="176" spans="1:21" s="1" customFormat="1" ht="13.5" thickBot="1">
      <c r="A176" s="42">
        <f t="shared" si="6"/>
        <v>171</v>
      </c>
      <c r="B176" s="43">
        <v>7708503727</v>
      </c>
      <c r="C176" s="26" t="s">
        <v>396</v>
      </c>
      <c r="D176" s="44" t="s">
        <v>37</v>
      </c>
      <c r="E176" s="44"/>
      <c r="F176" s="44"/>
      <c r="G176" s="14" t="s">
        <v>22</v>
      </c>
      <c r="H176" s="14" t="s">
        <v>5</v>
      </c>
      <c r="I176" s="45">
        <v>46.32</v>
      </c>
      <c r="J176" s="45">
        <v>56.51</v>
      </c>
      <c r="K176" s="46">
        <v>1</v>
      </c>
      <c r="L176" s="45">
        <v>58.42</v>
      </c>
      <c r="M176" s="45">
        <v>71.27</v>
      </c>
      <c r="N176" s="46">
        <v>1.2609999999999999</v>
      </c>
      <c r="O176" s="47" t="s">
        <v>368</v>
      </c>
      <c r="P176" s="47" t="s">
        <v>368</v>
      </c>
      <c r="Q176" s="46" t="s">
        <v>368</v>
      </c>
      <c r="R176" s="47" t="s">
        <v>368</v>
      </c>
      <c r="S176" s="47" t="s">
        <v>368</v>
      </c>
      <c r="T176" s="46" t="s">
        <v>368</v>
      </c>
      <c r="U176" s="48" t="str">
        <f>U175</f>
        <v>Постановление от 04.12.2025 № 60-к/11</v>
      </c>
    </row>
    <row r="177" spans="1:21" s="2" customFormat="1" ht="12.75">
      <c r="A177" s="16">
        <f t="shared" si="6"/>
        <v>172</v>
      </c>
      <c r="B177" s="17">
        <v>7718289230</v>
      </c>
      <c r="C177" s="18" t="s">
        <v>180</v>
      </c>
      <c r="D177" s="18" t="s">
        <v>192</v>
      </c>
      <c r="E177" s="18" t="s">
        <v>113</v>
      </c>
      <c r="F177" s="18"/>
      <c r="G177" s="19" t="s">
        <v>341</v>
      </c>
      <c r="H177" s="19" t="s">
        <v>5</v>
      </c>
      <c r="I177" s="20">
        <v>31.54</v>
      </c>
      <c r="J177" s="20">
        <v>38.479999999999997</v>
      </c>
      <c r="K177" s="21">
        <v>1</v>
      </c>
      <c r="L177" s="20">
        <v>33.200000000000003</v>
      </c>
      <c r="M177" s="20">
        <v>40.5</v>
      </c>
      <c r="N177" s="21">
        <v>1.0529999999999999</v>
      </c>
      <c r="O177" s="22" t="s">
        <v>368</v>
      </c>
      <c r="P177" s="22" t="s">
        <v>368</v>
      </c>
      <c r="Q177" s="21" t="s">
        <v>368</v>
      </c>
      <c r="R177" s="22" t="s">
        <v>368</v>
      </c>
      <c r="S177" s="22" t="s">
        <v>368</v>
      </c>
      <c r="T177" s="21" t="s">
        <v>368</v>
      </c>
      <c r="U177" s="40" t="s">
        <v>491</v>
      </c>
    </row>
    <row r="178" spans="1:21" s="2" customFormat="1" ht="12.75">
      <c r="A178" s="24">
        <f t="shared" si="6"/>
        <v>173</v>
      </c>
      <c r="B178" s="25">
        <v>3711015916</v>
      </c>
      <c r="C178" s="26" t="s">
        <v>181</v>
      </c>
      <c r="D178" s="26" t="s">
        <v>192</v>
      </c>
      <c r="E178" s="26" t="s">
        <v>85</v>
      </c>
      <c r="F178" s="26" t="s">
        <v>291</v>
      </c>
      <c r="G178" s="13" t="s">
        <v>21</v>
      </c>
      <c r="H178" s="13" t="s">
        <v>4</v>
      </c>
      <c r="I178" s="27">
        <v>44.38</v>
      </c>
      <c r="J178" s="27">
        <v>44.38</v>
      </c>
      <c r="K178" s="28">
        <v>1</v>
      </c>
      <c r="L178" s="27">
        <v>44.38</v>
      </c>
      <c r="M178" s="27">
        <v>44.38</v>
      </c>
      <c r="N178" s="28">
        <v>1</v>
      </c>
      <c r="O178" s="29">
        <v>44.38</v>
      </c>
      <c r="P178" s="29">
        <v>44.38</v>
      </c>
      <c r="Q178" s="28">
        <v>1</v>
      </c>
      <c r="R178" s="29">
        <v>44.38</v>
      </c>
      <c r="S178" s="29">
        <v>44.38</v>
      </c>
      <c r="T178" s="28">
        <v>1</v>
      </c>
      <c r="U178" s="31" t="s">
        <v>422</v>
      </c>
    </row>
    <row r="179" spans="1:21" s="2" customFormat="1" ht="12.75">
      <c r="A179" s="24">
        <f t="shared" si="6"/>
        <v>174</v>
      </c>
      <c r="B179" s="25">
        <v>3711015916</v>
      </c>
      <c r="C179" s="26" t="s">
        <v>181</v>
      </c>
      <c r="D179" s="26" t="s">
        <v>192</v>
      </c>
      <c r="E179" s="26" t="s">
        <v>85</v>
      </c>
      <c r="F179" s="26" t="s">
        <v>291</v>
      </c>
      <c r="G179" s="13" t="s">
        <v>22</v>
      </c>
      <c r="H179" s="13" t="s">
        <v>4</v>
      </c>
      <c r="I179" s="27">
        <v>47.8</v>
      </c>
      <c r="J179" s="27">
        <v>47.8</v>
      </c>
      <c r="K179" s="28">
        <v>1</v>
      </c>
      <c r="L179" s="27">
        <v>55</v>
      </c>
      <c r="M179" s="27">
        <v>55</v>
      </c>
      <c r="N179" s="28">
        <v>1.151</v>
      </c>
      <c r="O179" s="29">
        <v>42.24</v>
      </c>
      <c r="P179" s="29">
        <v>42.24</v>
      </c>
      <c r="Q179" s="28">
        <v>1</v>
      </c>
      <c r="R179" s="29">
        <v>47.31</v>
      </c>
      <c r="S179" s="29">
        <v>47.31</v>
      </c>
      <c r="T179" s="28">
        <v>1.1200000000000001</v>
      </c>
      <c r="U179" s="31" t="s">
        <v>422</v>
      </c>
    </row>
    <row r="180" spans="1:21" s="2" customFormat="1" ht="12.75">
      <c r="A180" s="24">
        <f t="shared" si="6"/>
        <v>175</v>
      </c>
      <c r="B180" s="25">
        <v>3711039650</v>
      </c>
      <c r="C180" s="26" t="s">
        <v>168</v>
      </c>
      <c r="D180" s="26" t="s">
        <v>192</v>
      </c>
      <c r="E180" s="26" t="s">
        <v>119</v>
      </c>
      <c r="F180" s="26" t="s">
        <v>432</v>
      </c>
      <c r="G180" s="13" t="s">
        <v>21</v>
      </c>
      <c r="H180" s="13" t="s">
        <v>371</v>
      </c>
      <c r="I180" s="27">
        <v>52.55</v>
      </c>
      <c r="J180" s="27">
        <v>55.18</v>
      </c>
      <c r="K180" s="28">
        <v>1</v>
      </c>
      <c r="L180" s="27">
        <v>52.55</v>
      </c>
      <c r="M180" s="27">
        <v>55.18</v>
      </c>
      <c r="N180" s="28">
        <v>1</v>
      </c>
      <c r="O180" s="29">
        <v>43.3</v>
      </c>
      <c r="P180" s="29">
        <v>45.46</v>
      </c>
      <c r="Q180" s="28">
        <v>1</v>
      </c>
      <c r="R180" s="29">
        <v>48.5</v>
      </c>
      <c r="S180" s="29">
        <v>50.93</v>
      </c>
      <c r="T180" s="28">
        <v>1.1200000000000001</v>
      </c>
      <c r="U180" s="31" t="s">
        <v>423</v>
      </c>
    </row>
    <row r="181" spans="1:21" s="2" customFormat="1" ht="12.75">
      <c r="A181" s="24">
        <f t="shared" si="6"/>
        <v>176</v>
      </c>
      <c r="B181" s="25">
        <v>3711039650</v>
      </c>
      <c r="C181" s="26" t="s">
        <v>168</v>
      </c>
      <c r="D181" s="26" t="s">
        <v>192</v>
      </c>
      <c r="E181" s="26" t="s">
        <v>119</v>
      </c>
      <c r="F181" s="26" t="s">
        <v>432</v>
      </c>
      <c r="G181" s="13" t="s">
        <v>22</v>
      </c>
      <c r="H181" s="13" t="s">
        <v>371</v>
      </c>
      <c r="I181" s="27">
        <v>84.42</v>
      </c>
      <c r="J181" s="27">
        <v>88.64</v>
      </c>
      <c r="K181" s="28">
        <v>1</v>
      </c>
      <c r="L181" s="27">
        <v>92</v>
      </c>
      <c r="M181" s="27">
        <v>96.6</v>
      </c>
      <c r="N181" s="28">
        <v>1.0900000000000001</v>
      </c>
      <c r="O181" s="29">
        <v>50.07</v>
      </c>
      <c r="P181" s="29">
        <v>52.57</v>
      </c>
      <c r="Q181" s="28">
        <v>1</v>
      </c>
      <c r="R181" s="29">
        <v>56.08</v>
      </c>
      <c r="S181" s="29">
        <v>58.88</v>
      </c>
      <c r="T181" s="28">
        <v>1.1200000000000001</v>
      </c>
      <c r="U181" s="31" t="s">
        <v>423</v>
      </c>
    </row>
    <row r="182" spans="1:21" s="2" customFormat="1" ht="12.75">
      <c r="A182" s="24">
        <f t="shared" si="6"/>
        <v>177</v>
      </c>
      <c r="B182" s="25">
        <v>3711039650</v>
      </c>
      <c r="C182" s="26" t="s">
        <v>168</v>
      </c>
      <c r="D182" s="26" t="s">
        <v>192</v>
      </c>
      <c r="E182" s="26" t="s">
        <v>112</v>
      </c>
      <c r="F182" s="26" t="s">
        <v>433</v>
      </c>
      <c r="G182" s="13" t="s">
        <v>21</v>
      </c>
      <c r="H182" s="13" t="s">
        <v>371</v>
      </c>
      <c r="I182" s="27">
        <v>222.09</v>
      </c>
      <c r="J182" s="27">
        <v>233.19</v>
      </c>
      <c r="K182" s="28">
        <v>1</v>
      </c>
      <c r="L182" s="27">
        <v>245.08</v>
      </c>
      <c r="M182" s="27">
        <v>257.33</v>
      </c>
      <c r="N182" s="28">
        <v>1.1040000000000001</v>
      </c>
      <c r="O182" s="29">
        <v>69.52</v>
      </c>
      <c r="P182" s="29">
        <v>72.989999999999995</v>
      </c>
      <c r="Q182" s="28">
        <v>1</v>
      </c>
      <c r="R182" s="29">
        <v>71.02</v>
      </c>
      <c r="S182" s="29">
        <v>74.569999999999993</v>
      </c>
      <c r="T182" s="28">
        <v>1.022</v>
      </c>
      <c r="U182" s="31" t="s">
        <v>423</v>
      </c>
    </row>
    <row r="183" spans="1:21" s="2" customFormat="1" ht="25.5">
      <c r="A183" s="24">
        <f t="shared" si="6"/>
        <v>178</v>
      </c>
      <c r="B183" s="25">
        <v>3711024251</v>
      </c>
      <c r="C183" s="26" t="s">
        <v>100</v>
      </c>
      <c r="D183" s="26" t="s">
        <v>192</v>
      </c>
      <c r="E183" s="26" t="s">
        <v>120</v>
      </c>
      <c r="F183" s="26" t="s">
        <v>435</v>
      </c>
      <c r="G183" s="13" t="s">
        <v>21</v>
      </c>
      <c r="H183" s="13" t="s">
        <v>371</v>
      </c>
      <c r="I183" s="27">
        <v>41.94</v>
      </c>
      <c r="J183" s="27">
        <v>44.04</v>
      </c>
      <c r="K183" s="28">
        <v>1</v>
      </c>
      <c r="L183" s="27">
        <v>43.07</v>
      </c>
      <c r="M183" s="27">
        <v>45.22</v>
      </c>
      <c r="N183" s="28">
        <v>1.0269999999999999</v>
      </c>
      <c r="O183" s="29">
        <v>41.94</v>
      </c>
      <c r="P183" s="29">
        <v>44.04</v>
      </c>
      <c r="Q183" s="28">
        <v>1</v>
      </c>
      <c r="R183" s="29">
        <v>43.07</v>
      </c>
      <c r="S183" s="29">
        <v>45.22</v>
      </c>
      <c r="T183" s="28">
        <v>1.0269999999999999</v>
      </c>
      <c r="U183" s="31" t="s">
        <v>424</v>
      </c>
    </row>
    <row r="184" spans="1:21" s="2" customFormat="1" ht="12.75">
      <c r="A184" s="24">
        <f t="shared" si="6"/>
        <v>179</v>
      </c>
      <c r="B184" s="25">
        <v>3711024251</v>
      </c>
      <c r="C184" s="26" t="s">
        <v>100</v>
      </c>
      <c r="D184" s="26" t="s">
        <v>192</v>
      </c>
      <c r="E184" s="26" t="s">
        <v>121</v>
      </c>
      <c r="F184" s="26" t="s">
        <v>434</v>
      </c>
      <c r="G184" s="13" t="s">
        <v>21</v>
      </c>
      <c r="H184" s="13" t="s">
        <v>371</v>
      </c>
      <c r="I184" s="27">
        <v>41.94</v>
      </c>
      <c r="J184" s="27">
        <v>44.04</v>
      </c>
      <c r="K184" s="28">
        <v>1</v>
      </c>
      <c r="L184" s="27">
        <v>43.07</v>
      </c>
      <c r="M184" s="27">
        <v>45.22</v>
      </c>
      <c r="N184" s="28">
        <v>1.0269999999999999</v>
      </c>
      <c r="O184" s="29">
        <v>41.94</v>
      </c>
      <c r="P184" s="29">
        <v>44.04</v>
      </c>
      <c r="Q184" s="28">
        <v>1</v>
      </c>
      <c r="R184" s="29">
        <v>43.07</v>
      </c>
      <c r="S184" s="29">
        <v>45.22</v>
      </c>
      <c r="T184" s="28">
        <v>1.0269999999999999</v>
      </c>
      <c r="U184" s="31" t="s">
        <v>424</v>
      </c>
    </row>
    <row r="185" spans="1:21" s="2" customFormat="1" ht="63.75">
      <c r="A185" s="24">
        <f t="shared" si="6"/>
        <v>180</v>
      </c>
      <c r="B185" s="25">
        <v>3711024251</v>
      </c>
      <c r="C185" s="26" t="s">
        <v>100</v>
      </c>
      <c r="D185" s="26" t="s">
        <v>192</v>
      </c>
      <c r="E185" s="26" t="s">
        <v>85</v>
      </c>
      <c r="F185" s="26" t="s">
        <v>446</v>
      </c>
      <c r="G185" s="13" t="s">
        <v>21</v>
      </c>
      <c r="H185" s="13" t="s">
        <v>371</v>
      </c>
      <c r="I185" s="27">
        <v>41.94</v>
      </c>
      <c r="J185" s="27">
        <v>44.04</v>
      </c>
      <c r="K185" s="28">
        <v>1</v>
      </c>
      <c r="L185" s="27">
        <v>43.07</v>
      </c>
      <c r="M185" s="27">
        <v>45.22</v>
      </c>
      <c r="N185" s="28">
        <v>1.0269999999999999</v>
      </c>
      <c r="O185" s="29">
        <v>41.94</v>
      </c>
      <c r="P185" s="29">
        <v>44.04</v>
      </c>
      <c r="Q185" s="28">
        <v>1</v>
      </c>
      <c r="R185" s="29">
        <v>43.07</v>
      </c>
      <c r="S185" s="29">
        <v>45.22</v>
      </c>
      <c r="T185" s="28">
        <v>1.0269999999999999</v>
      </c>
      <c r="U185" s="31" t="s">
        <v>424</v>
      </c>
    </row>
    <row r="186" spans="1:21" s="2" customFormat="1" ht="25.5">
      <c r="A186" s="24">
        <f t="shared" si="6"/>
        <v>181</v>
      </c>
      <c r="B186" s="25">
        <v>3711024251</v>
      </c>
      <c r="C186" s="26" t="s">
        <v>100</v>
      </c>
      <c r="D186" s="26" t="s">
        <v>192</v>
      </c>
      <c r="E186" s="26" t="s">
        <v>113</v>
      </c>
      <c r="F186" s="26" t="s">
        <v>438</v>
      </c>
      <c r="G186" s="13" t="s">
        <v>21</v>
      </c>
      <c r="H186" s="13" t="s">
        <v>371</v>
      </c>
      <c r="I186" s="27">
        <v>41.94</v>
      </c>
      <c r="J186" s="27">
        <v>44.04</v>
      </c>
      <c r="K186" s="28">
        <v>1</v>
      </c>
      <c r="L186" s="27">
        <v>43.07</v>
      </c>
      <c r="M186" s="27">
        <v>45.22</v>
      </c>
      <c r="N186" s="28">
        <v>1.0269999999999999</v>
      </c>
      <c r="O186" s="29">
        <v>38.659999999999997</v>
      </c>
      <c r="P186" s="29">
        <v>40.590000000000003</v>
      </c>
      <c r="Q186" s="28">
        <v>1</v>
      </c>
      <c r="R186" s="29">
        <v>43.07</v>
      </c>
      <c r="S186" s="29">
        <v>45.22</v>
      </c>
      <c r="T186" s="28">
        <v>1.1140000000000001</v>
      </c>
      <c r="U186" s="31" t="s">
        <v>424</v>
      </c>
    </row>
    <row r="187" spans="1:21" s="2" customFormat="1" ht="12.75">
      <c r="A187" s="24">
        <f t="shared" si="6"/>
        <v>182</v>
      </c>
      <c r="B187" s="25">
        <v>3711024251</v>
      </c>
      <c r="C187" s="26" t="s">
        <v>100</v>
      </c>
      <c r="D187" s="26" t="s">
        <v>192</v>
      </c>
      <c r="E187" s="26" t="s">
        <v>122</v>
      </c>
      <c r="F187" s="26" t="s">
        <v>439</v>
      </c>
      <c r="G187" s="13" t="s">
        <v>21</v>
      </c>
      <c r="H187" s="13" t="s">
        <v>371</v>
      </c>
      <c r="I187" s="27">
        <v>41.94</v>
      </c>
      <c r="J187" s="27">
        <v>44.04</v>
      </c>
      <c r="K187" s="28">
        <v>1</v>
      </c>
      <c r="L187" s="27">
        <v>43.07</v>
      </c>
      <c r="M187" s="27">
        <v>45.22</v>
      </c>
      <c r="N187" s="28">
        <v>1.0269999999999999</v>
      </c>
      <c r="O187" s="29">
        <v>41.94</v>
      </c>
      <c r="P187" s="29">
        <v>44.04</v>
      </c>
      <c r="Q187" s="28">
        <v>1</v>
      </c>
      <c r="R187" s="29">
        <v>43.07</v>
      </c>
      <c r="S187" s="29">
        <v>45.22</v>
      </c>
      <c r="T187" s="28">
        <v>1.0269999999999999</v>
      </c>
      <c r="U187" s="31" t="s">
        <v>424</v>
      </c>
    </row>
    <row r="188" spans="1:21" s="2" customFormat="1" ht="12.75">
      <c r="A188" s="24">
        <f t="shared" si="6"/>
        <v>183</v>
      </c>
      <c r="B188" s="25">
        <v>3711024251</v>
      </c>
      <c r="C188" s="26" t="s">
        <v>100</v>
      </c>
      <c r="D188" s="26" t="s">
        <v>192</v>
      </c>
      <c r="E188" s="26" t="s">
        <v>123</v>
      </c>
      <c r="F188" s="26" t="s">
        <v>440</v>
      </c>
      <c r="G188" s="13" t="s">
        <v>21</v>
      </c>
      <c r="H188" s="13" t="s">
        <v>371</v>
      </c>
      <c r="I188" s="27">
        <v>41.94</v>
      </c>
      <c r="J188" s="27">
        <v>44.04</v>
      </c>
      <c r="K188" s="28">
        <v>1</v>
      </c>
      <c r="L188" s="27">
        <v>43.07</v>
      </c>
      <c r="M188" s="27">
        <v>45.22</v>
      </c>
      <c r="N188" s="28">
        <v>1.0269999999999999</v>
      </c>
      <c r="O188" s="29">
        <v>41.94</v>
      </c>
      <c r="P188" s="29">
        <v>44.04</v>
      </c>
      <c r="Q188" s="28">
        <v>1</v>
      </c>
      <c r="R188" s="29">
        <v>43.07</v>
      </c>
      <c r="S188" s="29">
        <v>45.22</v>
      </c>
      <c r="T188" s="28">
        <v>1.0269999999999999</v>
      </c>
      <c r="U188" s="31" t="s">
        <v>424</v>
      </c>
    </row>
    <row r="189" spans="1:21" s="2" customFormat="1" ht="51">
      <c r="A189" s="24">
        <f t="shared" si="6"/>
        <v>184</v>
      </c>
      <c r="B189" s="25">
        <v>3711024251</v>
      </c>
      <c r="C189" s="26" t="s">
        <v>100</v>
      </c>
      <c r="D189" s="26" t="s">
        <v>192</v>
      </c>
      <c r="E189" s="26" t="s">
        <v>124</v>
      </c>
      <c r="F189" s="26" t="s">
        <v>436</v>
      </c>
      <c r="G189" s="13" t="s">
        <v>21</v>
      </c>
      <c r="H189" s="13" t="s">
        <v>371</v>
      </c>
      <c r="I189" s="27">
        <v>41.94</v>
      </c>
      <c r="J189" s="27">
        <v>44.04</v>
      </c>
      <c r="K189" s="28">
        <v>1</v>
      </c>
      <c r="L189" s="27">
        <v>43.07</v>
      </c>
      <c r="M189" s="27">
        <v>45.22</v>
      </c>
      <c r="N189" s="28">
        <v>1.0269999999999999</v>
      </c>
      <c r="O189" s="29">
        <v>41.94</v>
      </c>
      <c r="P189" s="29">
        <v>44.04</v>
      </c>
      <c r="Q189" s="28">
        <v>1</v>
      </c>
      <c r="R189" s="29">
        <v>43.07</v>
      </c>
      <c r="S189" s="29">
        <v>45.22</v>
      </c>
      <c r="T189" s="28">
        <v>1.0269999999999999</v>
      </c>
      <c r="U189" s="31" t="s">
        <v>424</v>
      </c>
    </row>
    <row r="190" spans="1:21" s="2" customFormat="1" ht="12.75">
      <c r="A190" s="24">
        <f t="shared" si="6"/>
        <v>185</v>
      </c>
      <c r="B190" s="25">
        <v>3711024251</v>
      </c>
      <c r="C190" s="26" t="s">
        <v>100</v>
      </c>
      <c r="D190" s="26" t="s">
        <v>192</v>
      </c>
      <c r="E190" s="26" t="s">
        <v>125</v>
      </c>
      <c r="F190" s="26" t="s">
        <v>437</v>
      </c>
      <c r="G190" s="13" t="s">
        <v>21</v>
      </c>
      <c r="H190" s="13" t="s">
        <v>371</v>
      </c>
      <c r="I190" s="27">
        <v>41.94</v>
      </c>
      <c r="J190" s="27">
        <v>44.04</v>
      </c>
      <c r="K190" s="28">
        <v>1</v>
      </c>
      <c r="L190" s="27">
        <v>43.07</v>
      </c>
      <c r="M190" s="27">
        <v>45.22</v>
      </c>
      <c r="N190" s="28">
        <v>1.0269999999999999</v>
      </c>
      <c r="O190" s="29">
        <v>41.94</v>
      </c>
      <c r="P190" s="29">
        <v>44.04</v>
      </c>
      <c r="Q190" s="28">
        <v>1</v>
      </c>
      <c r="R190" s="29">
        <v>43.07</v>
      </c>
      <c r="S190" s="29">
        <v>45.22</v>
      </c>
      <c r="T190" s="28">
        <v>1.0269999999999999</v>
      </c>
      <c r="U190" s="31" t="s">
        <v>424</v>
      </c>
    </row>
    <row r="191" spans="1:21" s="2" customFormat="1" ht="12.75">
      <c r="A191" s="24">
        <f t="shared" si="6"/>
        <v>186</v>
      </c>
      <c r="B191" s="25">
        <v>3711024251</v>
      </c>
      <c r="C191" s="26" t="s">
        <v>100</v>
      </c>
      <c r="D191" s="26" t="s">
        <v>192</v>
      </c>
      <c r="E191" s="26" t="s">
        <v>121</v>
      </c>
      <c r="F191" s="26" t="s">
        <v>434</v>
      </c>
      <c r="G191" s="13" t="s">
        <v>22</v>
      </c>
      <c r="H191" s="13" t="s">
        <v>371</v>
      </c>
      <c r="I191" s="27">
        <v>44.56</v>
      </c>
      <c r="J191" s="27">
        <v>46.79</v>
      </c>
      <c r="K191" s="28">
        <v>1</v>
      </c>
      <c r="L191" s="27">
        <v>44.56</v>
      </c>
      <c r="M191" s="27">
        <v>46.79</v>
      </c>
      <c r="N191" s="28">
        <v>1</v>
      </c>
      <c r="O191" s="29">
        <v>35.5</v>
      </c>
      <c r="P191" s="29">
        <v>37.28</v>
      </c>
      <c r="Q191" s="28">
        <v>1</v>
      </c>
      <c r="R191" s="29">
        <v>39.76</v>
      </c>
      <c r="S191" s="29">
        <v>41.75</v>
      </c>
      <c r="T191" s="28">
        <v>1.1200000000000001</v>
      </c>
      <c r="U191" s="31" t="s">
        <v>424</v>
      </c>
    </row>
    <row r="192" spans="1:21" s="2" customFormat="1" ht="12.75">
      <c r="A192" s="24">
        <f t="shared" si="6"/>
        <v>187</v>
      </c>
      <c r="B192" s="25">
        <v>3711024251</v>
      </c>
      <c r="C192" s="26" t="s">
        <v>100</v>
      </c>
      <c r="D192" s="26" t="s">
        <v>192</v>
      </c>
      <c r="E192" s="26" t="s">
        <v>124</v>
      </c>
      <c r="F192" s="26" t="s">
        <v>441</v>
      </c>
      <c r="G192" s="13" t="s">
        <v>22</v>
      </c>
      <c r="H192" s="13" t="s">
        <v>371</v>
      </c>
      <c r="I192" s="27">
        <v>44.56</v>
      </c>
      <c r="J192" s="27">
        <v>46.79</v>
      </c>
      <c r="K192" s="28">
        <v>1</v>
      </c>
      <c r="L192" s="27">
        <v>44.56</v>
      </c>
      <c r="M192" s="27">
        <v>46.79</v>
      </c>
      <c r="N192" s="28">
        <v>1</v>
      </c>
      <c r="O192" s="29">
        <v>42.79</v>
      </c>
      <c r="P192" s="29">
        <v>44.93</v>
      </c>
      <c r="Q192" s="28">
        <v>1</v>
      </c>
      <c r="R192" s="29">
        <v>44.56</v>
      </c>
      <c r="S192" s="29">
        <v>46.79</v>
      </c>
      <c r="T192" s="28">
        <v>1.0409999999999999</v>
      </c>
      <c r="U192" s="31" t="s">
        <v>424</v>
      </c>
    </row>
    <row r="193" spans="1:21" s="2" customFormat="1" ht="12.75">
      <c r="A193" s="24">
        <f t="shared" si="6"/>
        <v>188</v>
      </c>
      <c r="B193" s="25">
        <v>3711024251</v>
      </c>
      <c r="C193" s="26" t="s">
        <v>100</v>
      </c>
      <c r="D193" s="26" t="s">
        <v>192</v>
      </c>
      <c r="E193" s="26" t="s">
        <v>125</v>
      </c>
      <c r="F193" s="26" t="s">
        <v>442</v>
      </c>
      <c r="G193" s="13" t="s">
        <v>22</v>
      </c>
      <c r="H193" s="13" t="s">
        <v>371</v>
      </c>
      <c r="I193" s="27">
        <v>44.56</v>
      </c>
      <c r="J193" s="27">
        <v>46.79</v>
      </c>
      <c r="K193" s="28">
        <v>1</v>
      </c>
      <c r="L193" s="27">
        <v>44.56</v>
      </c>
      <c r="M193" s="27">
        <v>46.79</v>
      </c>
      <c r="N193" s="28">
        <v>1</v>
      </c>
      <c r="O193" s="29">
        <v>42.38</v>
      </c>
      <c r="P193" s="29">
        <v>44.5</v>
      </c>
      <c r="Q193" s="28">
        <v>1</v>
      </c>
      <c r="R193" s="29">
        <v>44.56</v>
      </c>
      <c r="S193" s="29">
        <v>46.79</v>
      </c>
      <c r="T193" s="28">
        <v>1.0509999999999999</v>
      </c>
      <c r="U193" s="31" t="s">
        <v>424</v>
      </c>
    </row>
    <row r="194" spans="1:21" s="2" customFormat="1" ht="76.5">
      <c r="A194" s="24">
        <f t="shared" si="6"/>
        <v>189</v>
      </c>
      <c r="B194" s="25">
        <v>3711024251</v>
      </c>
      <c r="C194" s="26" t="s">
        <v>100</v>
      </c>
      <c r="D194" s="26" t="s">
        <v>192</v>
      </c>
      <c r="E194" s="26" t="s">
        <v>85</v>
      </c>
      <c r="F194" s="26" t="s">
        <v>443</v>
      </c>
      <c r="G194" s="13" t="s">
        <v>22</v>
      </c>
      <c r="H194" s="13" t="s">
        <v>371</v>
      </c>
      <c r="I194" s="27">
        <v>44.56</v>
      </c>
      <c r="J194" s="27">
        <v>46.79</v>
      </c>
      <c r="K194" s="28">
        <v>1</v>
      </c>
      <c r="L194" s="27">
        <v>44.56</v>
      </c>
      <c r="M194" s="27">
        <v>46.79</v>
      </c>
      <c r="N194" s="28">
        <v>1</v>
      </c>
      <c r="O194" s="29">
        <v>40.89</v>
      </c>
      <c r="P194" s="29">
        <v>42.93</v>
      </c>
      <c r="Q194" s="28">
        <v>1</v>
      </c>
      <c r="R194" s="29">
        <v>44.56</v>
      </c>
      <c r="S194" s="29">
        <v>46.79</v>
      </c>
      <c r="T194" s="28">
        <v>1.0900000000000001</v>
      </c>
      <c r="U194" s="31" t="s">
        <v>424</v>
      </c>
    </row>
    <row r="195" spans="1:21" s="2" customFormat="1" ht="25.5">
      <c r="A195" s="24">
        <f t="shared" si="6"/>
        <v>190</v>
      </c>
      <c r="B195" s="25">
        <v>3711024251</v>
      </c>
      <c r="C195" s="26" t="s">
        <v>100</v>
      </c>
      <c r="D195" s="26" t="s">
        <v>192</v>
      </c>
      <c r="E195" s="26" t="s">
        <v>113</v>
      </c>
      <c r="F195" s="26" t="s">
        <v>438</v>
      </c>
      <c r="G195" s="13" t="s">
        <v>22</v>
      </c>
      <c r="H195" s="13" t="s">
        <v>371</v>
      </c>
      <c r="I195" s="27">
        <v>44.56</v>
      </c>
      <c r="J195" s="27">
        <v>46.79</v>
      </c>
      <c r="K195" s="28">
        <v>1</v>
      </c>
      <c r="L195" s="27">
        <v>44.56</v>
      </c>
      <c r="M195" s="27">
        <v>46.79</v>
      </c>
      <c r="N195" s="28">
        <v>1</v>
      </c>
      <c r="O195" s="29">
        <v>44.56</v>
      </c>
      <c r="P195" s="29">
        <v>46.79</v>
      </c>
      <c r="Q195" s="28">
        <v>1</v>
      </c>
      <c r="R195" s="29">
        <v>44.56</v>
      </c>
      <c r="S195" s="29">
        <v>46.79</v>
      </c>
      <c r="T195" s="28">
        <v>1</v>
      </c>
      <c r="U195" s="31" t="s">
        <v>424</v>
      </c>
    </row>
    <row r="196" spans="1:21" s="2" customFormat="1" ht="12.75">
      <c r="A196" s="24">
        <f t="shared" si="6"/>
        <v>191</v>
      </c>
      <c r="B196" s="25">
        <v>3711024251</v>
      </c>
      <c r="C196" s="26" t="s">
        <v>100</v>
      </c>
      <c r="D196" s="26" t="s">
        <v>192</v>
      </c>
      <c r="E196" s="26" t="s">
        <v>122</v>
      </c>
      <c r="F196" s="26" t="s">
        <v>444</v>
      </c>
      <c r="G196" s="13" t="s">
        <v>22</v>
      </c>
      <c r="H196" s="13" t="s">
        <v>371</v>
      </c>
      <c r="I196" s="27">
        <v>44.56</v>
      </c>
      <c r="J196" s="27">
        <v>46.79</v>
      </c>
      <c r="K196" s="28">
        <v>1</v>
      </c>
      <c r="L196" s="27">
        <v>44.56</v>
      </c>
      <c r="M196" s="27">
        <v>46.79</v>
      </c>
      <c r="N196" s="28">
        <v>1</v>
      </c>
      <c r="O196" s="29">
        <v>43.41</v>
      </c>
      <c r="P196" s="29">
        <v>45.58</v>
      </c>
      <c r="Q196" s="28">
        <v>1</v>
      </c>
      <c r="R196" s="29">
        <v>44.56</v>
      </c>
      <c r="S196" s="29">
        <v>46.79</v>
      </c>
      <c r="T196" s="28">
        <v>1.0269999999999999</v>
      </c>
      <c r="U196" s="31" t="s">
        <v>424</v>
      </c>
    </row>
    <row r="197" spans="1:21" s="2" customFormat="1" ht="12.75">
      <c r="A197" s="24">
        <f t="shared" si="6"/>
        <v>192</v>
      </c>
      <c r="B197" s="25">
        <v>3711024251</v>
      </c>
      <c r="C197" s="26" t="s">
        <v>100</v>
      </c>
      <c r="D197" s="26" t="s">
        <v>192</v>
      </c>
      <c r="E197" s="26" t="s">
        <v>123</v>
      </c>
      <c r="F197" s="26" t="s">
        <v>440</v>
      </c>
      <c r="G197" s="13" t="s">
        <v>22</v>
      </c>
      <c r="H197" s="13" t="s">
        <v>371</v>
      </c>
      <c r="I197" s="27">
        <v>44.56</v>
      </c>
      <c r="J197" s="27">
        <v>46.79</v>
      </c>
      <c r="K197" s="28">
        <v>1</v>
      </c>
      <c r="L197" s="27">
        <v>44.56</v>
      </c>
      <c r="M197" s="27">
        <v>46.79</v>
      </c>
      <c r="N197" s="28">
        <v>1</v>
      </c>
      <c r="O197" s="29">
        <v>22.73</v>
      </c>
      <c r="P197" s="29">
        <v>23.87</v>
      </c>
      <c r="Q197" s="28">
        <v>1</v>
      </c>
      <c r="R197" s="29">
        <v>25.46</v>
      </c>
      <c r="S197" s="29">
        <v>26.73</v>
      </c>
      <c r="T197" s="28">
        <v>1.1200000000000001</v>
      </c>
      <c r="U197" s="31" t="s">
        <v>424</v>
      </c>
    </row>
    <row r="198" spans="1:21" s="2" customFormat="1" ht="12.75">
      <c r="A198" s="24">
        <f t="shared" si="6"/>
        <v>193</v>
      </c>
      <c r="B198" s="25">
        <v>3711024251</v>
      </c>
      <c r="C198" s="26" t="s">
        <v>100</v>
      </c>
      <c r="D198" s="26" t="s">
        <v>192</v>
      </c>
      <c r="E198" s="26" t="s">
        <v>112</v>
      </c>
      <c r="F198" s="26" t="s">
        <v>445</v>
      </c>
      <c r="G198" s="13" t="s">
        <v>22</v>
      </c>
      <c r="H198" s="13" t="s">
        <v>371</v>
      </c>
      <c r="I198" s="27">
        <v>44.56</v>
      </c>
      <c r="J198" s="27">
        <v>46.79</v>
      </c>
      <c r="K198" s="28">
        <v>1</v>
      </c>
      <c r="L198" s="27">
        <v>44.56</v>
      </c>
      <c r="M198" s="27">
        <v>46.79</v>
      </c>
      <c r="N198" s="28">
        <v>1</v>
      </c>
      <c r="O198" s="29">
        <v>34.049999999999997</v>
      </c>
      <c r="P198" s="29">
        <v>35.75</v>
      </c>
      <c r="Q198" s="28">
        <v>1</v>
      </c>
      <c r="R198" s="29">
        <v>38.14</v>
      </c>
      <c r="S198" s="29">
        <v>40.049999999999997</v>
      </c>
      <c r="T198" s="28">
        <v>1.1200000000000001</v>
      </c>
      <c r="U198" s="31" t="s">
        <v>424</v>
      </c>
    </row>
    <row r="199" spans="1:21" s="1" customFormat="1" ht="12.75">
      <c r="A199" s="24">
        <f t="shared" si="6"/>
        <v>194</v>
      </c>
      <c r="B199" s="25">
        <v>3711037363</v>
      </c>
      <c r="C199" s="26" t="s">
        <v>31</v>
      </c>
      <c r="D199" s="26" t="s">
        <v>192</v>
      </c>
      <c r="E199" s="26" t="s">
        <v>86</v>
      </c>
      <c r="F199" s="26"/>
      <c r="G199" s="13" t="s">
        <v>21</v>
      </c>
      <c r="H199" s="13" t="s">
        <v>4</v>
      </c>
      <c r="I199" s="27">
        <v>45</v>
      </c>
      <c r="J199" s="27">
        <v>45</v>
      </c>
      <c r="K199" s="28">
        <v>1</v>
      </c>
      <c r="L199" s="27">
        <v>49.5</v>
      </c>
      <c r="M199" s="27">
        <v>49.5</v>
      </c>
      <c r="N199" s="28">
        <v>1.1000000000000001</v>
      </c>
      <c r="O199" s="29">
        <v>45</v>
      </c>
      <c r="P199" s="29">
        <v>45</v>
      </c>
      <c r="Q199" s="28">
        <v>1</v>
      </c>
      <c r="R199" s="29">
        <v>49.5</v>
      </c>
      <c r="S199" s="29">
        <v>49.5</v>
      </c>
      <c r="T199" s="28">
        <v>1.1000000000000001</v>
      </c>
      <c r="U199" s="31" t="s">
        <v>492</v>
      </c>
    </row>
    <row r="200" spans="1:21" s="1" customFormat="1" ht="12.75">
      <c r="A200" s="24">
        <f t="shared" si="6"/>
        <v>195</v>
      </c>
      <c r="B200" s="25">
        <v>5260900725</v>
      </c>
      <c r="C200" s="26" t="s">
        <v>397</v>
      </c>
      <c r="D200" s="26" t="s">
        <v>192</v>
      </c>
      <c r="E200" s="26" t="s">
        <v>110</v>
      </c>
      <c r="F200" s="26"/>
      <c r="G200" s="13" t="s">
        <v>338</v>
      </c>
      <c r="H200" s="13" t="s">
        <v>5</v>
      </c>
      <c r="I200" s="27">
        <v>13</v>
      </c>
      <c r="J200" s="27">
        <v>15.86</v>
      </c>
      <c r="K200" s="28">
        <v>1</v>
      </c>
      <c r="L200" s="27">
        <v>15.55</v>
      </c>
      <c r="M200" s="27">
        <v>18.97</v>
      </c>
      <c r="N200" s="28">
        <v>1.196</v>
      </c>
      <c r="O200" s="29" t="s">
        <v>368</v>
      </c>
      <c r="P200" s="29" t="s">
        <v>368</v>
      </c>
      <c r="Q200" s="28" t="s">
        <v>368</v>
      </c>
      <c r="R200" s="29" t="s">
        <v>368</v>
      </c>
      <c r="S200" s="29" t="s">
        <v>368</v>
      </c>
      <c r="T200" s="28" t="s">
        <v>368</v>
      </c>
      <c r="U200" s="31" t="s">
        <v>544</v>
      </c>
    </row>
    <row r="201" spans="1:21" s="1" customFormat="1" ht="12.75">
      <c r="A201" s="24">
        <f t="shared" ref="A201:A265" si="8">ROW()-5</f>
        <v>196</v>
      </c>
      <c r="B201" s="25">
        <v>3711004030</v>
      </c>
      <c r="C201" s="26" t="s">
        <v>32</v>
      </c>
      <c r="D201" s="26" t="s">
        <v>192</v>
      </c>
      <c r="E201" s="26" t="s">
        <v>111</v>
      </c>
      <c r="F201" s="26"/>
      <c r="G201" s="13" t="s">
        <v>341</v>
      </c>
      <c r="H201" s="13" t="s">
        <v>4</v>
      </c>
      <c r="I201" s="27">
        <v>75.150000000000006</v>
      </c>
      <c r="J201" s="27">
        <v>75.150000000000006</v>
      </c>
      <c r="K201" s="28">
        <v>1</v>
      </c>
      <c r="L201" s="27">
        <v>87</v>
      </c>
      <c r="M201" s="27">
        <v>87</v>
      </c>
      <c r="N201" s="28">
        <v>1.1579999999999999</v>
      </c>
      <c r="O201" s="29" t="s">
        <v>368</v>
      </c>
      <c r="P201" s="29" t="s">
        <v>368</v>
      </c>
      <c r="Q201" s="28" t="s">
        <v>368</v>
      </c>
      <c r="R201" s="29" t="s">
        <v>368</v>
      </c>
      <c r="S201" s="29" t="s">
        <v>368</v>
      </c>
      <c r="T201" s="28" t="s">
        <v>368</v>
      </c>
      <c r="U201" s="31" t="s">
        <v>493</v>
      </c>
    </row>
    <row r="202" spans="1:21" s="1" customFormat="1" ht="12.75">
      <c r="A202" s="24">
        <f t="shared" si="8"/>
        <v>197</v>
      </c>
      <c r="B202" s="25">
        <v>3729030200</v>
      </c>
      <c r="C202" s="26" t="s">
        <v>222</v>
      </c>
      <c r="D202" s="26" t="s">
        <v>192</v>
      </c>
      <c r="E202" s="26" t="s">
        <v>112</v>
      </c>
      <c r="F202" s="26"/>
      <c r="G202" s="13" t="s">
        <v>21</v>
      </c>
      <c r="H202" s="13" t="s">
        <v>4</v>
      </c>
      <c r="I202" s="27">
        <v>44.48</v>
      </c>
      <c r="J202" s="27">
        <v>44.48</v>
      </c>
      <c r="K202" s="28">
        <v>0.73699999999999999</v>
      </c>
      <c r="L202" s="27">
        <v>44.48</v>
      </c>
      <c r="M202" s="27">
        <v>44.48</v>
      </c>
      <c r="N202" s="28">
        <v>1</v>
      </c>
      <c r="O202" s="29" t="s">
        <v>368</v>
      </c>
      <c r="P202" s="29" t="s">
        <v>368</v>
      </c>
      <c r="Q202" s="28" t="s">
        <v>368</v>
      </c>
      <c r="R202" s="29" t="s">
        <v>368</v>
      </c>
      <c r="S202" s="29" t="s">
        <v>368</v>
      </c>
      <c r="T202" s="28" t="s">
        <v>368</v>
      </c>
      <c r="U202" s="31" t="s">
        <v>494</v>
      </c>
    </row>
    <row r="203" spans="1:21" s="2" customFormat="1" ht="25.5">
      <c r="A203" s="24">
        <f t="shared" si="8"/>
        <v>198</v>
      </c>
      <c r="B203" s="25">
        <v>3711047516</v>
      </c>
      <c r="C203" s="26" t="s">
        <v>33</v>
      </c>
      <c r="D203" s="26" t="s">
        <v>192</v>
      </c>
      <c r="E203" s="26" t="s">
        <v>85</v>
      </c>
      <c r="F203" s="26" t="s">
        <v>292</v>
      </c>
      <c r="G203" s="13" t="s">
        <v>22</v>
      </c>
      <c r="H203" s="13" t="s">
        <v>371</v>
      </c>
      <c r="I203" s="27">
        <v>64.3</v>
      </c>
      <c r="J203" s="27">
        <v>67.52</v>
      </c>
      <c r="K203" s="28">
        <v>0.97899999999999998</v>
      </c>
      <c r="L203" s="27">
        <v>64.3</v>
      </c>
      <c r="M203" s="27">
        <v>67.52</v>
      </c>
      <c r="N203" s="28">
        <v>1</v>
      </c>
      <c r="O203" s="29">
        <v>41.58</v>
      </c>
      <c r="P203" s="29">
        <v>43.66</v>
      </c>
      <c r="Q203" s="28">
        <v>1.0169999999999999</v>
      </c>
      <c r="R203" s="29">
        <v>46.57</v>
      </c>
      <c r="S203" s="29">
        <v>48.9</v>
      </c>
      <c r="T203" s="28">
        <v>1.1200000000000001</v>
      </c>
      <c r="U203" s="31" t="s">
        <v>512</v>
      </c>
    </row>
    <row r="204" spans="1:21" s="1" customFormat="1" ht="12.75">
      <c r="A204" s="24">
        <f t="shared" si="8"/>
        <v>199</v>
      </c>
      <c r="B204" s="25">
        <v>3711008940</v>
      </c>
      <c r="C204" s="26" t="s">
        <v>34</v>
      </c>
      <c r="D204" s="26" t="s">
        <v>192</v>
      </c>
      <c r="E204" s="26" t="s">
        <v>113</v>
      </c>
      <c r="F204" s="26"/>
      <c r="G204" s="13" t="s">
        <v>338</v>
      </c>
      <c r="H204" s="13" t="s">
        <v>5</v>
      </c>
      <c r="I204" s="27">
        <v>18.63</v>
      </c>
      <c r="J204" s="27">
        <v>22.73</v>
      </c>
      <c r="K204" s="28">
        <v>1</v>
      </c>
      <c r="L204" s="27">
        <v>22</v>
      </c>
      <c r="M204" s="27">
        <v>26.84</v>
      </c>
      <c r="N204" s="28">
        <v>1.181</v>
      </c>
      <c r="O204" s="29" t="s">
        <v>368</v>
      </c>
      <c r="P204" s="29" t="s">
        <v>368</v>
      </c>
      <c r="Q204" s="28" t="s">
        <v>368</v>
      </c>
      <c r="R204" s="29" t="s">
        <v>368</v>
      </c>
      <c r="S204" s="29" t="s">
        <v>368</v>
      </c>
      <c r="T204" s="28" t="s">
        <v>368</v>
      </c>
      <c r="U204" s="31" t="s">
        <v>495</v>
      </c>
    </row>
    <row r="205" spans="1:21" s="1" customFormat="1" ht="12.75">
      <c r="A205" s="24">
        <f t="shared" si="8"/>
        <v>200</v>
      </c>
      <c r="B205" s="25">
        <v>3717005167</v>
      </c>
      <c r="C205" s="26" t="s">
        <v>35</v>
      </c>
      <c r="D205" s="26" t="s">
        <v>346</v>
      </c>
      <c r="E205" s="26" t="s">
        <v>114</v>
      </c>
      <c r="F205" s="26"/>
      <c r="G205" s="13" t="s">
        <v>338</v>
      </c>
      <c r="H205" s="13" t="s">
        <v>4</v>
      </c>
      <c r="I205" s="27">
        <v>34.5</v>
      </c>
      <c r="J205" s="27">
        <v>34.5</v>
      </c>
      <c r="K205" s="28">
        <v>1</v>
      </c>
      <c r="L205" s="27">
        <v>41.5</v>
      </c>
      <c r="M205" s="27">
        <v>41.5</v>
      </c>
      <c r="N205" s="28">
        <v>1.2030000000000001</v>
      </c>
      <c r="O205" s="29" t="s">
        <v>368</v>
      </c>
      <c r="P205" s="29" t="s">
        <v>368</v>
      </c>
      <c r="Q205" s="28" t="s">
        <v>368</v>
      </c>
      <c r="R205" s="29" t="s">
        <v>368</v>
      </c>
      <c r="S205" s="29" t="s">
        <v>368</v>
      </c>
      <c r="T205" s="28" t="s">
        <v>368</v>
      </c>
      <c r="U205" s="31" t="s">
        <v>496</v>
      </c>
    </row>
    <row r="206" spans="1:21" s="1" customFormat="1" ht="12.75">
      <c r="A206" s="24">
        <f t="shared" si="8"/>
        <v>201</v>
      </c>
      <c r="B206" s="25">
        <v>3717000056</v>
      </c>
      <c r="C206" s="26" t="s">
        <v>36</v>
      </c>
      <c r="D206" s="26" t="s">
        <v>346</v>
      </c>
      <c r="E206" s="26" t="s">
        <v>115</v>
      </c>
      <c r="F206" s="26"/>
      <c r="G206" s="13" t="s">
        <v>338</v>
      </c>
      <c r="H206" s="13" t="s">
        <v>5</v>
      </c>
      <c r="I206" s="27">
        <v>14.56</v>
      </c>
      <c r="J206" s="27">
        <v>17.760000000000002</v>
      </c>
      <c r="K206" s="28">
        <v>1</v>
      </c>
      <c r="L206" s="27">
        <v>16</v>
      </c>
      <c r="M206" s="27">
        <v>19.52</v>
      </c>
      <c r="N206" s="28">
        <v>1.099</v>
      </c>
      <c r="O206" s="29" t="s">
        <v>368</v>
      </c>
      <c r="P206" s="29" t="s">
        <v>368</v>
      </c>
      <c r="Q206" s="28" t="s">
        <v>368</v>
      </c>
      <c r="R206" s="29" t="s">
        <v>368</v>
      </c>
      <c r="S206" s="29" t="s">
        <v>368</v>
      </c>
      <c r="T206" s="28" t="s">
        <v>368</v>
      </c>
      <c r="U206" s="31" t="s">
        <v>497</v>
      </c>
    </row>
    <row r="207" spans="1:21" s="1" customFormat="1" ht="12.75">
      <c r="A207" s="24">
        <f t="shared" si="8"/>
        <v>202</v>
      </c>
      <c r="B207" s="25">
        <v>3717005819</v>
      </c>
      <c r="C207" s="26" t="s">
        <v>1</v>
      </c>
      <c r="D207" s="26" t="s">
        <v>346</v>
      </c>
      <c r="E207" s="26" t="s">
        <v>114</v>
      </c>
      <c r="F207" s="26" t="s">
        <v>447</v>
      </c>
      <c r="G207" s="13" t="s">
        <v>21</v>
      </c>
      <c r="H207" s="13" t="s">
        <v>5</v>
      </c>
      <c r="I207" s="27">
        <v>164.19</v>
      </c>
      <c r="J207" s="27">
        <v>200.31</v>
      </c>
      <c r="K207" s="28">
        <v>0.84499999999999997</v>
      </c>
      <c r="L207" s="27">
        <v>164.19</v>
      </c>
      <c r="M207" s="27">
        <v>200.31</v>
      </c>
      <c r="N207" s="28">
        <v>1</v>
      </c>
      <c r="O207" s="29">
        <v>36.68</v>
      </c>
      <c r="P207" s="29">
        <v>44.75</v>
      </c>
      <c r="Q207" s="28">
        <v>1.0169999999999999</v>
      </c>
      <c r="R207" s="29">
        <v>41.08</v>
      </c>
      <c r="S207" s="29">
        <v>50.12</v>
      </c>
      <c r="T207" s="28">
        <v>1.1200000000000001</v>
      </c>
      <c r="U207" s="31" t="s">
        <v>427</v>
      </c>
    </row>
    <row r="208" spans="1:21" s="1" customFormat="1" ht="12.75">
      <c r="A208" s="24">
        <f t="shared" si="8"/>
        <v>203</v>
      </c>
      <c r="B208" s="25">
        <v>3717005819</v>
      </c>
      <c r="C208" s="26" t="s">
        <v>1</v>
      </c>
      <c r="D208" s="26" t="s">
        <v>346</v>
      </c>
      <c r="E208" s="26" t="s">
        <v>116</v>
      </c>
      <c r="F208" s="26" t="s">
        <v>455</v>
      </c>
      <c r="G208" s="13" t="s">
        <v>21</v>
      </c>
      <c r="H208" s="13" t="s">
        <v>5</v>
      </c>
      <c r="I208" s="27">
        <v>164.19</v>
      </c>
      <c r="J208" s="27">
        <v>200.31</v>
      </c>
      <c r="K208" s="28">
        <v>0.84499999999999997</v>
      </c>
      <c r="L208" s="27">
        <v>164.19</v>
      </c>
      <c r="M208" s="27">
        <v>200.31</v>
      </c>
      <c r="N208" s="28">
        <v>1</v>
      </c>
      <c r="O208" s="29">
        <v>40.659999999999997</v>
      </c>
      <c r="P208" s="29">
        <v>49.61</v>
      </c>
      <c r="Q208" s="28">
        <v>1.0169999999999999</v>
      </c>
      <c r="R208" s="29">
        <v>45.54</v>
      </c>
      <c r="S208" s="29">
        <v>55.56</v>
      </c>
      <c r="T208" s="28">
        <v>1.1200000000000001</v>
      </c>
      <c r="U208" s="31" t="s">
        <v>427</v>
      </c>
    </row>
    <row r="209" spans="1:21" s="1" customFormat="1" ht="38.25">
      <c r="A209" s="24">
        <f t="shared" si="8"/>
        <v>204</v>
      </c>
      <c r="B209" s="25">
        <v>3717005819</v>
      </c>
      <c r="C209" s="26" t="s">
        <v>1</v>
      </c>
      <c r="D209" s="26" t="s">
        <v>346</v>
      </c>
      <c r="E209" s="26" t="s">
        <v>116</v>
      </c>
      <c r="F209" s="26" t="s">
        <v>449</v>
      </c>
      <c r="G209" s="13" t="s">
        <v>21</v>
      </c>
      <c r="H209" s="13" t="s">
        <v>5</v>
      </c>
      <c r="I209" s="27">
        <v>164.19</v>
      </c>
      <c r="J209" s="27">
        <v>200.31</v>
      </c>
      <c r="K209" s="28">
        <v>0.84499999999999997</v>
      </c>
      <c r="L209" s="27">
        <v>164.19</v>
      </c>
      <c r="M209" s="27">
        <v>200.31</v>
      </c>
      <c r="N209" s="28">
        <v>1</v>
      </c>
      <c r="O209" s="29">
        <v>46.35</v>
      </c>
      <c r="P209" s="29">
        <v>56.55</v>
      </c>
      <c r="Q209" s="28">
        <v>1.0169999999999999</v>
      </c>
      <c r="R209" s="29">
        <v>51.91</v>
      </c>
      <c r="S209" s="29">
        <v>63.33</v>
      </c>
      <c r="T209" s="28">
        <v>1.1200000000000001</v>
      </c>
      <c r="U209" s="31" t="s">
        <v>427</v>
      </c>
    </row>
    <row r="210" spans="1:21" s="1" customFormat="1" ht="51">
      <c r="A210" s="24">
        <f t="shared" si="8"/>
        <v>205</v>
      </c>
      <c r="B210" s="25">
        <v>3717005819</v>
      </c>
      <c r="C210" s="26" t="s">
        <v>1</v>
      </c>
      <c r="D210" s="26" t="s">
        <v>346</v>
      </c>
      <c r="E210" s="26" t="s">
        <v>117</v>
      </c>
      <c r="F210" s="26" t="s">
        <v>451</v>
      </c>
      <c r="G210" s="13" t="s">
        <v>21</v>
      </c>
      <c r="H210" s="13" t="s">
        <v>5</v>
      </c>
      <c r="I210" s="27">
        <v>164.19</v>
      </c>
      <c r="J210" s="27">
        <v>200.31</v>
      </c>
      <c r="K210" s="28">
        <v>0.84499999999999997</v>
      </c>
      <c r="L210" s="27">
        <v>164.19</v>
      </c>
      <c r="M210" s="27">
        <v>200.31</v>
      </c>
      <c r="N210" s="28">
        <v>1</v>
      </c>
      <c r="O210" s="29">
        <v>39.69</v>
      </c>
      <c r="P210" s="29">
        <v>48.42</v>
      </c>
      <c r="Q210" s="28">
        <v>1.0169999999999999</v>
      </c>
      <c r="R210" s="29">
        <v>44.45</v>
      </c>
      <c r="S210" s="29">
        <v>54.23</v>
      </c>
      <c r="T210" s="28">
        <v>1.1200000000000001</v>
      </c>
      <c r="U210" s="31" t="s">
        <v>427</v>
      </c>
    </row>
    <row r="211" spans="1:21" s="1" customFormat="1" ht="38.25">
      <c r="A211" s="24">
        <f t="shared" si="8"/>
        <v>206</v>
      </c>
      <c r="B211" s="25">
        <v>3717005819</v>
      </c>
      <c r="C211" s="26" t="s">
        <v>1</v>
      </c>
      <c r="D211" s="26" t="s">
        <v>346</v>
      </c>
      <c r="E211" s="26" t="s">
        <v>115</v>
      </c>
      <c r="F211" s="26" t="s">
        <v>448</v>
      </c>
      <c r="G211" s="13" t="s">
        <v>21</v>
      </c>
      <c r="H211" s="13" t="s">
        <v>5</v>
      </c>
      <c r="I211" s="27">
        <v>164.19</v>
      </c>
      <c r="J211" s="27">
        <v>200.31</v>
      </c>
      <c r="K211" s="28">
        <v>0.84499999999999997</v>
      </c>
      <c r="L211" s="27">
        <v>164.19</v>
      </c>
      <c r="M211" s="27">
        <v>200.31</v>
      </c>
      <c r="N211" s="28">
        <v>1</v>
      </c>
      <c r="O211" s="29">
        <v>50.2</v>
      </c>
      <c r="P211" s="29">
        <v>61.24</v>
      </c>
      <c r="Q211" s="28">
        <v>1.0169999999999999</v>
      </c>
      <c r="R211" s="29">
        <v>56.22</v>
      </c>
      <c r="S211" s="29">
        <v>68.59</v>
      </c>
      <c r="T211" s="28">
        <v>1.1200000000000001</v>
      </c>
      <c r="U211" s="31" t="s">
        <v>427</v>
      </c>
    </row>
    <row r="212" spans="1:21" s="1" customFormat="1" ht="51">
      <c r="A212" s="24">
        <f t="shared" si="8"/>
        <v>207</v>
      </c>
      <c r="B212" s="25">
        <v>3717005819</v>
      </c>
      <c r="C212" s="26" t="s">
        <v>1</v>
      </c>
      <c r="D212" s="26" t="s">
        <v>346</v>
      </c>
      <c r="E212" s="26" t="s">
        <v>117</v>
      </c>
      <c r="F212" s="26" t="s">
        <v>450</v>
      </c>
      <c r="G212" s="13" t="s">
        <v>21</v>
      </c>
      <c r="H212" s="13" t="s">
        <v>5</v>
      </c>
      <c r="I212" s="27">
        <v>164.19</v>
      </c>
      <c r="J212" s="27">
        <v>200.31</v>
      </c>
      <c r="K212" s="28">
        <v>0.84499999999999997</v>
      </c>
      <c r="L212" s="27">
        <v>164.19</v>
      </c>
      <c r="M212" s="27">
        <v>200.31</v>
      </c>
      <c r="N212" s="28">
        <v>1</v>
      </c>
      <c r="O212" s="29">
        <v>50.2</v>
      </c>
      <c r="P212" s="29">
        <v>61.24</v>
      </c>
      <c r="Q212" s="28">
        <v>1.0169999999999999</v>
      </c>
      <c r="R212" s="29">
        <v>56.22</v>
      </c>
      <c r="S212" s="29">
        <v>68.59</v>
      </c>
      <c r="T212" s="28">
        <v>1.1200000000000001</v>
      </c>
      <c r="U212" s="31" t="s">
        <v>427</v>
      </c>
    </row>
    <row r="213" spans="1:21" s="1" customFormat="1" ht="12.75">
      <c r="A213" s="24">
        <f t="shared" si="8"/>
        <v>208</v>
      </c>
      <c r="B213" s="25">
        <v>3717005819</v>
      </c>
      <c r="C213" s="26" t="s">
        <v>1</v>
      </c>
      <c r="D213" s="26" t="s">
        <v>346</v>
      </c>
      <c r="E213" s="26" t="s">
        <v>114</v>
      </c>
      <c r="F213" s="26" t="s">
        <v>454</v>
      </c>
      <c r="G213" s="13" t="s">
        <v>22</v>
      </c>
      <c r="H213" s="13" t="s">
        <v>5</v>
      </c>
      <c r="I213" s="27">
        <v>279.02</v>
      </c>
      <c r="J213" s="27">
        <v>340.4</v>
      </c>
      <c r="K213" s="28" t="s">
        <v>368</v>
      </c>
      <c r="L213" s="27">
        <v>279.02</v>
      </c>
      <c r="M213" s="27">
        <v>340.4</v>
      </c>
      <c r="N213" s="28">
        <v>1</v>
      </c>
      <c r="O213" s="29">
        <v>29.84</v>
      </c>
      <c r="P213" s="29">
        <v>36.4</v>
      </c>
      <c r="Q213" s="28">
        <v>1.016</v>
      </c>
      <c r="R213" s="29">
        <v>33.42</v>
      </c>
      <c r="S213" s="29">
        <v>40.770000000000003</v>
      </c>
      <c r="T213" s="28">
        <v>1.1200000000000001</v>
      </c>
      <c r="U213" s="31" t="s">
        <v>428</v>
      </c>
    </row>
    <row r="214" spans="1:21" s="1" customFormat="1" ht="12.75">
      <c r="A214" s="24">
        <f t="shared" si="8"/>
        <v>209</v>
      </c>
      <c r="B214" s="25">
        <v>3717005819</v>
      </c>
      <c r="C214" s="26" t="s">
        <v>171</v>
      </c>
      <c r="D214" s="26" t="s">
        <v>346</v>
      </c>
      <c r="E214" s="26" t="s">
        <v>114</v>
      </c>
      <c r="F214" s="26" t="s">
        <v>454</v>
      </c>
      <c r="G214" s="13" t="s">
        <v>22</v>
      </c>
      <c r="H214" s="13" t="s">
        <v>4</v>
      </c>
      <c r="I214" s="27" t="s">
        <v>368</v>
      </c>
      <c r="J214" s="27" t="s">
        <v>368</v>
      </c>
      <c r="K214" s="28" t="s">
        <v>368</v>
      </c>
      <c r="L214" s="27" t="s">
        <v>368</v>
      </c>
      <c r="M214" s="27" t="s">
        <v>368</v>
      </c>
      <c r="N214" s="28" t="s">
        <v>368</v>
      </c>
      <c r="O214" s="29" t="s">
        <v>368</v>
      </c>
      <c r="P214" s="29" t="s">
        <v>368</v>
      </c>
      <c r="Q214" s="28" t="s">
        <v>368</v>
      </c>
      <c r="R214" s="29" t="s">
        <v>368</v>
      </c>
      <c r="S214" s="29" t="s">
        <v>368</v>
      </c>
      <c r="T214" s="28" t="s">
        <v>368</v>
      </c>
      <c r="U214" s="31"/>
    </row>
    <row r="215" spans="1:21" s="1" customFormat="1" ht="12.75">
      <c r="A215" s="24">
        <f t="shared" si="8"/>
        <v>210</v>
      </c>
      <c r="B215" s="25">
        <v>3717005819</v>
      </c>
      <c r="C215" s="26" t="s">
        <v>171</v>
      </c>
      <c r="D215" s="26" t="s">
        <v>346</v>
      </c>
      <c r="E215" s="26" t="s">
        <v>116</v>
      </c>
      <c r="F215" s="26" t="s">
        <v>453</v>
      </c>
      <c r="G215" s="13" t="s">
        <v>22</v>
      </c>
      <c r="H215" s="13" t="s">
        <v>4</v>
      </c>
      <c r="I215" s="27">
        <v>54.35</v>
      </c>
      <c r="J215" s="27">
        <v>54.35</v>
      </c>
      <c r="K215" s="28">
        <v>1</v>
      </c>
      <c r="L215" s="27">
        <v>87.96</v>
      </c>
      <c r="M215" s="27">
        <v>87.96</v>
      </c>
      <c r="N215" s="28">
        <v>1.6180000000000001</v>
      </c>
      <c r="O215" s="29">
        <v>9.67</v>
      </c>
      <c r="P215" s="29">
        <v>9.67</v>
      </c>
      <c r="Q215" s="28">
        <v>1</v>
      </c>
      <c r="R215" s="29">
        <v>10.83</v>
      </c>
      <c r="S215" s="29">
        <v>10.83</v>
      </c>
      <c r="T215" s="28">
        <v>1.1200000000000001</v>
      </c>
      <c r="U215" s="31" t="s">
        <v>426</v>
      </c>
    </row>
    <row r="216" spans="1:21" s="1" customFormat="1" ht="13.5" thickBot="1">
      <c r="A216" s="42">
        <f t="shared" si="8"/>
        <v>211</v>
      </c>
      <c r="B216" s="43">
        <v>3717005819</v>
      </c>
      <c r="C216" s="44" t="s">
        <v>171</v>
      </c>
      <c r="D216" s="44" t="s">
        <v>346</v>
      </c>
      <c r="E216" s="44" t="s">
        <v>115</v>
      </c>
      <c r="F216" s="44" t="s">
        <v>452</v>
      </c>
      <c r="G216" s="14" t="s">
        <v>22</v>
      </c>
      <c r="H216" s="14" t="s">
        <v>4</v>
      </c>
      <c r="I216" s="45">
        <v>54.35</v>
      </c>
      <c r="J216" s="45">
        <v>54.35</v>
      </c>
      <c r="K216" s="46">
        <v>1</v>
      </c>
      <c r="L216" s="45">
        <v>87.96</v>
      </c>
      <c r="M216" s="45">
        <v>87.96</v>
      </c>
      <c r="N216" s="46">
        <v>1.6180000000000001</v>
      </c>
      <c r="O216" s="47">
        <v>27.82</v>
      </c>
      <c r="P216" s="47">
        <v>27.82</v>
      </c>
      <c r="Q216" s="46">
        <v>1</v>
      </c>
      <c r="R216" s="47">
        <v>31.16</v>
      </c>
      <c r="S216" s="47">
        <v>31.16</v>
      </c>
      <c r="T216" s="46">
        <v>1.1200000000000001</v>
      </c>
      <c r="U216" s="31" t="s">
        <v>426</v>
      </c>
    </row>
    <row r="217" spans="1:21" s="1" customFormat="1" ht="25.5">
      <c r="A217" s="16">
        <f t="shared" si="8"/>
        <v>212</v>
      </c>
      <c r="B217" s="17">
        <v>3705062837</v>
      </c>
      <c r="C217" s="18" t="s">
        <v>41</v>
      </c>
      <c r="D217" s="18" t="s">
        <v>201</v>
      </c>
      <c r="E217" s="18" t="s">
        <v>150</v>
      </c>
      <c r="F217" s="18"/>
      <c r="G217" s="19" t="s">
        <v>21</v>
      </c>
      <c r="H217" s="19" t="s">
        <v>371</v>
      </c>
      <c r="I217" s="20">
        <v>94.46</v>
      </c>
      <c r="J217" s="20">
        <v>99.18</v>
      </c>
      <c r="K217" s="21">
        <v>1</v>
      </c>
      <c r="L217" s="20">
        <v>138.96</v>
      </c>
      <c r="M217" s="20">
        <v>145.91</v>
      </c>
      <c r="N217" s="21">
        <v>1.4710000000000001</v>
      </c>
      <c r="O217" s="22">
        <v>53.1</v>
      </c>
      <c r="P217" s="22">
        <v>55.76</v>
      </c>
      <c r="Q217" s="21">
        <v>1.0169999999999999</v>
      </c>
      <c r="R217" s="22">
        <v>59.47</v>
      </c>
      <c r="S217" s="22">
        <v>62.44</v>
      </c>
      <c r="T217" s="21">
        <v>1.1200000000000001</v>
      </c>
      <c r="U217" s="40" t="s">
        <v>413</v>
      </c>
    </row>
    <row r="218" spans="1:21" s="1" customFormat="1" ht="25.5">
      <c r="A218" s="24">
        <f t="shared" si="8"/>
        <v>213</v>
      </c>
      <c r="B218" s="25">
        <v>3705062837</v>
      </c>
      <c r="C218" s="26" t="s">
        <v>41</v>
      </c>
      <c r="D218" s="26" t="s">
        <v>201</v>
      </c>
      <c r="E218" s="26" t="s">
        <v>148</v>
      </c>
      <c r="F218" s="26"/>
      <c r="G218" s="13" t="s">
        <v>22</v>
      </c>
      <c r="H218" s="13" t="s">
        <v>371</v>
      </c>
      <c r="I218" s="27">
        <v>77.72</v>
      </c>
      <c r="J218" s="27">
        <v>81.61</v>
      </c>
      <c r="K218" s="28">
        <v>1</v>
      </c>
      <c r="L218" s="27">
        <v>87.07</v>
      </c>
      <c r="M218" s="27">
        <v>91.42</v>
      </c>
      <c r="N218" s="28">
        <v>1.1200000000000001</v>
      </c>
      <c r="O218" s="29">
        <v>34.22</v>
      </c>
      <c r="P218" s="29">
        <v>35.93</v>
      </c>
      <c r="Q218" s="28">
        <v>1.0169999999999999</v>
      </c>
      <c r="R218" s="29">
        <v>38.33</v>
      </c>
      <c r="S218" s="29">
        <v>40.25</v>
      </c>
      <c r="T218" s="28">
        <v>1.1200000000000001</v>
      </c>
      <c r="U218" s="31" t="s">
        <v>413</v>
      </c>
    </row>
    <row r="219" spans="1:21" s="1" customFormat="1" ht="25.5">
      <c r="A219" s="24">
        <f t="shared" si="8"/>
        <v>214</v>
      </c>
      <c r="B219" s="25">
        <v>3705062837</v>
      </c>
      <c r="C219" s="26" t="s">
        <v>41</v>
      </c>
      <c r="D219" s="26" t="s">
        <v>201</v>
      </c>
      <c r="E219" s="26" t="s">
        <v>149</v>
      </c>
      <c r="F219" s="26" t="s">
        <v>293</v>
      </c>
      <c r="G219" s="13" t="s">
        <v>25</v>
      </c>
      <c r="H219" s="13" t="s">
        <v>371</v>
      </c>
      <c r="I219" s="27">
        <v>73</v>
      </c>
      <c r="J219" s="27">
        <v>76.650000000000006</v>
      </c>
      <c r="K219" s="28">
        <v>0.90100000000000002</v>
      </c>
      <c r="L219" s="27">
        <v>73</v>
      </c>
      <c r="M219" s="27">
        <v>76.650000000000006</v>
      </c>
      <c r="N219" s="28">
        <v>1</v>
      </c>
      <c r="O219" s="29" t="s">
        <v>368</v>
      </c>
      <c r="P219" s="29" t="s">
        <v>368</v>
      </c>
      <c r="Q219" s="28" t="s">
        <v>368</v>
      </c>
      <c r="R219" s="29" t="s">
        <v>368</v>
      </c>
      <c r="S219" s="29" t="s">
        <v>368</v>
      </c>
      <c r="T219" s="28" t="s">
        <v>368</v>
      </c>
      <c r="U219" s="31" t="s">
        <v>414</v>
      </c>
    </row>
    <row r="220" spans="1:21" s="1" customFormat="1" ht="25.5">
      <c r="A220" s="24">
        <f t="shared" si="8"/>
        <v>215</v>
      </c>
      <c r="B220" s="25">
        <v>3705062837</v>
      </c>
      <c r="C220" s="26" t="s">
        <v>41</v>
      </c>
      <c r="D220" s="26" t="s">
        <v>201</v>
      </c>
      <c r="E220" s="26" t="s">
        <v>149</v>
      </c>
      <c r="F220" s="26" t="s">
        <v>294</v>
      </c>
      <c r="G220" s="13" t="s">
        <v>22</v>
      </c>
      <c r="H220" s="13" t="s">
        <v>371</v>
      </c>
      <c r="I220" s="27">
        <v>179.23</v>
      </c>
      <c r="J220" s="27">
        <v>188.19</v>
      </c>
      <c r="K220" s="28">
        <v>1</v>
      </c>
      <c r="L220" s="27">
        <v>222.83</v>
      </c>
      <c r="M220" s="27">
        <v>233.97</v>
      </c>
      <c r="N220" s="28">
        <v>1.2430000000000001</v>
      </c>
      <c r="O220" s="29">
        <v>84.92</v>
      </c>
      <c r="P220" s="29">
        <v>89.17</v>
      </c>
      <c r="Q220" s="28">
        <v>1</v>
      </c>
      <c r="R220" s="29">
        <v>84.92</v>
      </c>
      <c r="S220" s="29">
        <v>89.17</v>
      </c>
      <c r="T220" s="28">
        <v>1</v>
      </c>
      <c r="U220" s="31" t="s">
        <v>415</v>
      </c>
    </row>
    <row r="221" spans="1:21" s="1" customFormat="1" ht="12.75">
      <c r="A221" s="24">
        <f t="shared" si="8"/>
        <v>216</v>
      </c>
      <c r="B221" s="25">
        <v>3705066140</v>
      </c>
      <c r="C221" s="26" t="s">
        <v>174</v>
      </c>
      <c r="D221" s="26" t="s">
        <v>201</v>
      </c>
      <c r="E221" s="26" t="s">
        <v>149</v>
      </c>
      <c r="F221" s="26"/>
      <c r="G221" s="13" t="s">
        <v>23</v>
      </c>
      <c r="H221" s="13" t="s">
        <v>5</v>
      </c>
      <c r="I221" s="27">
        <v>26.59</v>
      </c>
      <c r="J221" s="27">
        <v>32.44</v>
      </c>
      <c r="K221" s="28">
        <v>1</v>
      </c>
      <c r="L221" s="27">
        <v>33.36</v>
      </c>
      <c r="M221" s="27">
        <v>40.700000000000003</v>
      </c>
      <c r="N221" s="28">
        <v>1.2549999999999999</v>
      </c>
      <c r="O221" s="29" t="s">
        <v>368</v>
      </c>
      <c r="P221" s="29" t="s">
        <v>368</v>
      </c>
      <c r="Q221" s="28" t="s">
        <v>368</v>
      </c>
      <c r="R221" s="29" t="s">
        <v>368</v>
      </c>
      <c r="S221" s="29" t="s">
        <v>368</v>
      </c>
      <c r="T221" s="28" t="s">
        <v>368</v>
      </c>
      <c r="U221" s="31" t="s">
        <v>513</v>
      </c>
    </row>
    <row r="222" spans="1:21" s="1" customFormat="1" ht="12.75">
      <c r="A222" s="24">
        <f t="shared" si="8"/>
        <v>217</v>
      </c>
      <c r="B222" s="25">
        <v>3702573304</v>
      </c>
      <c r="C222" s="26" t="s">
        <v>175</v>
      </c>
      <c r="D222" s="26" t="s">
        <v>201</v>
      </c>
      <c r="E222" s="26" t="s">
        <v>149</v>
      </c>
      <c r="F222" s="26"/>
      <c r="G222" s="13" t="s">
        <v>21</v>
      </c>
      <c r="H222" s="13" t="s">
        <v>5</v>
      </c>
      <c r="I222" s="27">
        <v>43</v>
      </c>
      <c r="J222" s="27">
        <v>52.46</v>
      </c>
      <c r="K222" s="28">
        <v>1</v>
      </c>
      <c r="L222" s="27">
        <v>49.03</v>
      </c>
      <c r="M222" s="27">
        <v>59.82</v>
      </c>
      <c r="N222" s="28">
        <v>1.1399999999999999</v>
      </c>
      <c r="O222" s="29" t="s">
        <v>368</v>
      </c>
      <c r="P222" s="29" t="s">
        <v>368</v>
      </c>
      <c r="Q222" s="28" t="s">
        <v>368</v>
      </c>
      <c r="R222" s="29" t="s">
        <v>368</v>
      </c>
      <c r="S222" s="29" t="s">
        <v>368</v>
      </c>
      <c r="T222" s="28" t="s">
        <v>368</v>
      </c>
      <c r="U222" s="31" t="s">
        <v>514</v>
      </c>
    </row>
    <row r="223" spans="1:21" s="1" customFormat="1" ht="12.75">
      <c r="A223" s="24">
        <f t="shared" si="8"/>
        <v>218</v>
      </c>
      <c r="B223" s="25">
        <v>3705066038</v>
      </c>
      <c r="C223" s="26" t="s">
        <v>176</v>
      </c>
      <c r="D223" s="26" t="s">
        <v>201</v>
      </c>
      <c r="E223" s="26" t="s">
        <v>148</v>
      </c>
      <c r="F223" s="26"/>
      <c r="G223" s="13" t="s">
        <v>21</v>
      </c>
      <c r="H223" s="13" t="s">
        <v>5</v>
      </c>
      <c r="I223" s="27">
        <v>63.84</v>
      </c>
      <c r="J223" s="27">
        <v>77.88</v>
      </c>
      <c r="K223" s="28">
        <v>1</v>
      </c>
      <c r="L223" s="27">
        <v>68.17</v>
      </c>
      <c r="M223" s="27">
        <v>83.17</v>
      </c>
      <c r="N223" s="28">
        <v>1.0680000000000001</v>
      </c>
      <c r="O223" s="29">
        <v>24.39</v>
      </c>
      <c r="P223" s="29">
        <v>29.76</v>
      </c>
      <c r="Q223" s="28">
        <v>1.0169999999999999</v>
      </c>
      <c r="R223" s="29">
        <v>27.32</v>
      </c>
      <c r="S223" s="29">
        <v>33.33</v>
      </c>
      <c r="T223" s="28">
        <v>1.1200000000000001</v>
      </c>
      <c r="U223" s="31" t="s">
        <v>417</v>
      </c>
    </row>
    <row r="224" spans="1:21" s="1" customFormat="1" ht="25.5">
      <c r="A224" s="24">
        <f t="shared" si="8"/>
        <v>219</v>
      </c>
      <c r="B224" s="25">
        <v>7704799174</v>
      </c>
      <c r="C224" s="26" t="s">
        <v>223</v>
      </c>
      <c r="D224" s="26" t="s">
        <v>201</v>
      </c>
      <c r="E224" s="26" t="s">
        <v>126</v>
      </c>
      <c r="F224" s="26"/>
      <c r="G224" s="13" t="s">
        <v>21</v>
      </c>
      <c r="H224" s="13" t="s">
        <v>371</v>
      </c>
      <c r="I224" s="27">
        <v>41.2</v>
      </c>
      <c r="J224" s="27">
        <v>43.26</v>
      </c>
      <c r="K224" s="28">
        <v>1</v>
      </c>
      <c r="L224" s="27">
        <v>46.14</v>
      </c>
      <c r="M224" s="27">
        <v>48.45</v>
      </c>
      <c r="N224" s="28">
        <v>1.1200000000000001</v>
      </c>
      <c r="O224" s="29">
        <v>41.2</v>
      </c>
      <c r="P224" s="29">
        <v>43.26</v>
      </c>
      <c r="Q224" s="28">
        <v>1</v>
      </c>
      <c r="R224" s="29">
        <v>46.14</v>
      </c>
      <c r="S224" s="29">
        <v>48.45</v>
      </c>
      <c r="T224" s="28">
        <v>1.1200000000000001</v>
      </c>
      <c r="U224" s="31" t="s">
        <v>416</v>
      </c>
    </row>
    <row r="225" spans="1:21" s="1" customFormat="1" ht="25.5">
      <c r="A225" s="24">
        <f t="shared" si="8"/>
        <v>220</v>
      </c>
      <c r="B225" s="25">
        <v>7704799174</v>
      </c>
      <c r="C225" s="26" t="s">
        <v>223</v>
      </c>
      <c r="D225" s="26" t="s">
        <v>201</v>
      </c>
      <c r="E225" s="26" t="s">
        <v>126</v>
      </c>
      <c r="F225" s="26" t="s">
        <v>356</v>
      </c>
      <c r="G225" s="13" t="s">
        <v>22</v>
      </c>
      <c r="H225" s="13" t="s">
        <v>371</v>
      </c>
      <c r="I225" s="27">
        <v>30.94</v>
      </c>
      <c r="J225" s="27">
        <v>32.49</v>
      </c>
      <c r="K225" s="28">
        <v>1</v>
      </c>
      <c r="L225" s="27">
        <v>30.94</v>
      </c>
      <c r="M225" s="27">
        <v>32.49</v>
      </c>
      <c r="N225" s="28">
        <v>1</v>
      </c>
      <c r="O225" s="29">
        <v>30.94</v>
      </c>
      <c r="P225" s="29">
        <v>32.49</v>
      </c>
      <c r="Q225" s="28">
        <v>1</v>
      </c>
      <c r="R225" s="29">
        <v>30.94</v>
      </c>
      <c r="S225" s="29">
        <v>32.49</v>
      </c>
      <c r="T225" s="28">
        <v>1</v>
      </c>
      <c r="U225" s="31" t="s">
        <v>416</v>
      </c>
    </row>
    <row r="226" spans="1:21" s="1" customFormat="1" ht="26.25" thickBot="1">
      <c r="A226" s="32">
        <f t="shared" si="8"/>
        <v>221</v>
      </c>
      <c r="B226" s="33">
        <v>7704799174</v>
      </c>
      <c r="C226" s="34" t="s">
        <v>223</v>
      </c>
      <c r="D226" s="34" t="s">
        <v>201</v>
      </c>
      <c r="E226" s="34" t="s">
        <v>126</v>
      </c>
      <c r="F226" s="34" t="s">
        <v>357</v>
      </c>
      <c r="G226" s="35" t="s">
        <v>22</v>
      </c>
      <c r="H226" s="35" t="s">
        <v>371</v>
      </c>
      <c r="I226" s="36">
        <v>99.29</v>
      </c>
      <c r="J226" s="36">
        <v>104.25</v>
      </c>
      <c r="K226" s="37">
        <v>1</v>
      </c>
      <c r="L226" s="36">
        <v>108.29</v>
      </c>
      <c r="M226" s="36">
        <v>113.7</v>
      </c>
      <c r="N226" s="37">
        <v>1.091</v>
      </c>
      <c r="O226" s="38" t="s">
        <v>368</v>
      </c>
      <c r="P226" s="38" t="s">
        <v>368</v>
      </c>
      <c r="Q226" s="37" t="s">
        <v>368</v>
      </c>
      <c r="R226" s="38" t="s">
        <v>368</v>
      </c>
      <c r="S226" s="38" t="s">
        <v>368</v>
      </c>
      <c r="T226" s="37" t="s">
        <v>368</v>
      </c>
      <c r="U226" s="39" t="s">
        <v>416</v>
      </c>
    </row>
    <row r="227" spans="1:21" s="2" customFormat="1" ht="12.75">
      <c r="A227" s="24">
        <f t="shared" si="8"/>
        <v>222</v>
      </c>
      <c r="B227" s="25">
        <v>3702266977</v>
      </c>
      <c r="C227" s="26" t="s">
        <v>395</v>
      </c>
      <c r="D227" s="26" t="s">
        <v>202</v>
      </c>
      <c r="E227" s="26" t="s">
        <v>118</v>
      </c>
      <c r="F227" s="26"/>
      <c r="G227" s="52" t="s">
        <v>21</v>
      </c>
      <c r="H227" s="13" t="s">
        <v>4</v>
      </c>
      <c r="I227" s="27">
        <v>79.040000000000006</v>
      </c>
      <c r="J227" s="27">
        <v>79.040000000000006</v>
      </c>
      <c r="K227" s="28">
        <v>1</v>
      </c>
      <c r="L227" s="27">
        <v>108.79</v>
      </c>
      <c r="M227" s="27">
        <v>108.79</v>
      </c>
      <c r="N227" s="28">
        <v>1.3759999999999999</v>
      </c>
      <c r="O227" s="29">
        <v>66.97</v>
      </c>
      <c r="P227" s="29">
        <v>66.97</v>
      </c>
      <c r="Q227" s="28">
        <v>1</v>
      </c>
      <c r="R227" s="29">
        <v>74.569999999999993</v>
      </c>
      <c r="S227" s="29">
        <v>74.569999999999993</v>
      </c>
      <c r="T227" s="28">
        <v>1.113</v>
      </c>
      <c r="U227" s="31" t="s">
        <v>515</v>
      </c>
    </row>
    <row r="228" spans="1:21" s="2" customFormat="1" ht="12.75">
      <c r="A228" s="24">
        <f t="shared" si="8"/>
        <v>223</v>
      </c>
      <c r="B228" s="25">
        <v>3702266977</v>
      </c>
      <c r="C228" s="26" t="s">
        <v>395</v>
      </c>
      <c r="D228" s="26" t="s">
        <v>202</v>
      </c>
      <c r="E228" s="26" t="s">
        <v>118</v>
      </c>
      <c r="F228" s="26"/>
      <c r="G228" s="13" t="s">
        <v>22</v>
      </c>
      <c r="H228" s="13" t="s">
        <v>4</v>
      </c>
      <c r="I228" s="27">
        <v>112.43</v>
      </c>
      <c r="J228" s="27">
        <v>112.43</v>
      </c>
      <c r="K228" s="28">
        <v>1</v>
      </c>
      <c r="L228" s="27">
        <v>158.79</v>
      </c>
      <c r="M228" s="27">
        <v>158.79</v>
      </c>
      <c r="N228" s="28">
        <v>1.4119999999999999</v>
      </c>
      <c r="O228" s="29">
        <v>49.75</v>
      </c>
      <c r="P228" s="29">
        <v>49.75</v>
      </c>
      <c r="Q228" s="28">
        <v>1</v>
      </c>
      <c r="R228" s="29">
        <v>55.72</v>
      </c>
      <c r="S228" s="29">
        <v>55.72</v>
      </c>
      <c r="T228" s="28">
        <v>1.1200000000000001</v>
      </c>
      <c r="U228" s="31" t="str">
        <f>U227</f>
        <v>Постановление от 16.12.2025 № 65-к/5</v>
      </c>
    </row>
    <row r="229" spans="1:21" s="2" customFormat="1" ht="12.75">
      <c r="A229" s="24">
        <f t="shared" si="8"/>
        <v>224</v>
      </c>
      <c r="B229" s="25">
        <v>3706017266</v>
      </c>
      <c r="C229" s="26" t="s">
        <v>387</v>
      </c>
      <c r="D229" s="26" t="s">
        <v>202</v>
      </c>
      <c r="E229" s="26" t="s">
        <v>118</v>
      </c>
      <c r="F229" s="26"/>
      <c r="G229" s="13" t="s">
        <v>341</v>
      </c>
      <c r="H229" s="13" t="s">
        <v>371</v>
      </c>
      <c r="I229" s="27">
        <v>40.39</v>
      </c>
      <c r="J229" s="27">
        <v>42.41</v>
      </c>
      <c r="K229" s="28">
        <v>1</v>
      </c>
      <c r="L229" s="27">
        <v>56.31</v>
      </c>
      <c r="M229" s="27">
        <v>59.13</v>
      </c>
      <c r="N229" s="28">
        <v>1.3939999999999999</v>
      </c>
      <c r="O229" s="29" t="s">
        <v>368</v>
      </c>
      <c r="P229" s="29" t="s">
        <v>368</v>
      </c>
      <c r="Q229" s="28" t="s">
        <v>368</v>
      </c>
      <c r="R229" s="29" t="s">
        <v>368</v>
      </c>
      <c r="S229" s="29" t="s">
        <v>368</v>
      </c>
      <c r="T229" s="28" t="s">
        <v>368</v>
      </c>
      <c r="U229" s="31" t="s">
        <v>516</v>
      </c>
    </row>
    <row r="230" spans="1:21" s="1" customFormat="1" ht="12.75">
      <c r="A230" s="24">
        <f t="shared" si="8"/>
        <v>225</v>
      </c>
      <c r="B230" s="25">
        <v>3700026063</v>
      </c>
      <c r="C230" s="26" t="s">
        <v>388</v>
      </c>
      <c r="D230" s="26" t="s">
        <v>202</v>
      </c>
      <c r="E230" s="26" t="s">
        <v>246</v>
      </c>
      <c r="F230" s="26" t="s">
        <v>295</v>
      </c>
      <c r="G230" s="13" t="s">
        <v>21</v>
      </c>
      <c r="H230" s="52" t="s">
        <v>4</v>
      </c>
      <c r="I230" s="27">
        <v>86.5</v>
      </c>
      <c r="J230" s="27">
        <v>86.5</v>
      </c>
      <c r="K230" s="28">
        <v>0.999</v>
      </c>
      <c r="L230" s="27">
        <v>86.5</v>
      </c>
      <c r="M230" s="27">
        <v>86.5</v>
      </c>
      <c r="N230" s="28">
        <v>1</v>
      </c>
      <c r="O230" s="29">
        <v>38.46</v>
      </c>
      <c r="P230" s="29">
        <v>38.46</v>
      </c>
      <c r="Q230" s="28">
        <v>1</v>
      </c>
      <c r="R230" s="29">
        <v>43.08</v>
      </c>
      <c r="S230" s="29">
        <v>43.08</v>
      </c>
      <c r="T230" s="28">
        <v>1.1200000000000001</v>
      </c>
      <c r="U230" s="31" t="s">
        <v>517</v>
      </c>
    </row>
    <row r="231" spans="1:21" s="1" customFormat="1" ht="12.75">
      <c r="A231" s="24">
        <f t="shared" si="8"/>
        <v>226</v>
      </c>
      <c r="B231" s="25">
        <v>3700026063</v>
      </c>
      <c r="C231" s="26" t="s">
        <v>388</v>
      </c>
      <c r="D231" s="26" t="s">
        <v>202</v>
      </c>
      <c r="E231" s="26" t="s">
        <v>246</v>
      </c>
      <c r="F231" s="26" t="s">
        <v>296</v>
      </c>
      <c r="G231" s="13" t="s">
        <v>21</v>
      </c>
      <c r="H231" s="13" t="s">
        <v>4</v>
      </c>
      <c r="I231" s="27">
        <v>86.5</v>
      </c>
      <c r="J231" s="27">
        <v>86.5</v>
      </c>
      <c r="K231" s="28">
        <v>0.999</v>
      </c>
      <c r="L231" s="27">
        <v>86.5</v>
      </c>
      <c r="M231" s="27">
        <v>86.5</v>
      </c>
      <c r="N231" s="28">
        <v>1</v>
      </c>
      <c r="O231" s="29">
        <v>73.34</v>
      </c>
      <c r="P231" s="29">
        <v>73.34</v>
      </c>
      <c r="Q231" s="28">
        <v>1</v>
      </c>
      <c r="R231" s="29">
        <v>74.569999999999993</v>
      </c>
      <c r="S231" s="29">
        <v>74.569999999999993</v>
      </c>
      <c r="T231" s="28">
        <v>1.0169999999999999</v>
      </c>
      <c r="U231" s="31" t="str">
        <f>U230</f>
        <v>Постановление от 16.12.2025 № 65-к/6</v>
      </c>
    </row>
    <row r="232" spans="1:21" s="1" customFormat="1" ht="12.75">
      <c r="A232" s="24">
        <f t="shared" si="8"/>
        <v>227</v>
      </c>
      <c r="B232" s="25">
        <v>3706020741</v>
      </c>
      <c r="C232" s="26" t="s">
        <v>388</v>
      </c>
      <c r="D232" s="26" t="s">
        <v>202</v>
      </c>
      <c r="E232" s="26" t="s">
        <v>246</v>
      </c>
      <c r="F232" s="26" t="s">
        <v>295</v>
      </c>
      <c r="G232" s="13" t="s">
        <v>22</v>
      </c>
      <c r="H232" s="13" t="s">
        <v>4</v>
      </c>
      <c r="I232" s="27">
        <v>45.69</v>
      </c>
      <c r="J232" s="27">
        <v>45.69</v>
      </c>
      <c r="K232" s="28">
        <v>1</v>
      </c>
      <c r="L232" s="27">
        <v>56.95</v>
      </c>
      <c r="M232" s="27">
        <v>56.95</v>
      </c>
      <c r="N232" s="28">
        <v>1.246</v>
      </c>
      <c r="O232" s="29">
        <v>27.77</v>
      </c>
      <c r="P232" s="29">
        <v>27.77</v>
      </c>
      <c r="Q232" s="28">
        <v>1</v>
      </c>
      <c r="R232" s="29">
        <v>31.1</v>
      </c>
      <c r="S232" s="29">
        <v>31.1</v>
      </c>
      <c r="T232" s="28">
        <v>1.1200000000000001</v>
      </c>
      <c r="U232" s="31" t="str">
        <f>U231</f>
        <v>Постановление от 16.12.2025 № 65-к/6</v>
      </c>
    </row>
    <row r="233" spans="1:21" s="1" customFormat="1" ht="13.5" thickBot="1">
      <c r="A233" s="42">
        <f t="shared" si="8"/>
        <v>228</v>
      </c>
      <c r="B233" s="43">
        <v>3706020741</v>
      </c>
      <c r="C233" s="44" t="s">
        <v>388</v>
      </c>
      <c r="D233" s="44" t="s">
        <v>202</v>
      </c>
      <c r="E233" s="44" t="s">
        <v>246</v>
      </c>
      <c r="F233" s="44" t="s">
        <v>296</v>
      </c>
      <c r="G233" s="14" t="s">
        <v>22</v>
      </c>
      <c r="H233" s="14" t="s">
        <v>4</v>
      </c>
      <c r="I233" s="45">
        <v>45.69</v>
      </c>
      <c r="J233" s="45">
        <v>45.69</v>
      </c>
      <c r="K233" s="46">
        <v>1</v>
      </c>
      <c r="L233" s="45">
        <v>56.95</v>
      </c>
      <c r="M233" s="45">
        <v>56.95</v>
      </c>
      <c r="N233" s="46">
        <v>1.246</v>
      </c>
      <c r="O233" s="47">
        <v>42.04</v>
      </c>
      <c r="P233" s="47">
        <v>42.04</v>
      </c>
      <c r="Q233" s="46">
        <v>1</v>
      </c>
      <c r="R233" s="47">
        <v>47.08</v>
      </c>
      <c r="S233" s="47">
        <v>47.08</v>
      </c>
      <c r="T233" s="46">
        <v>1.1200000000000001</v>
      </c>
      <c r="U233" s="48" t="str">
        <f>U232</f>
        <v>Постановление от 16.12.2025 № 65-к/6</v>
      </c>
    </row>
    <row r="234" spans="1:21" s="1" customFormat="1" ht="12.75">
      <c r="A234" s="16">
        <f t="shared" si="8"/>
        <v>229</v>
      </c>
      <c r="B234" s="17">
        <v>3702597104</v>
      </c>
      <c r="C234" s="18" t="s">
        <v>1</v>
      </c>
      <c r="D234" s="18" t="s">
        <v>331</v>
      </c>
      <c r="E234" s="18" t="s">
        <v>331</v>
      </c>
      <c r="F234" s="18"/>
      <c r="G234" s="19" t="s">
        <v>21</v>
      </c>
      <c r="H234" s="19" t="s">
        <v>5</v>
      </c>
      <c r="I234" s="20">
        <v>22.64</v>
      </c>
      <c r="J234" s="20">
        <v>27.62</v>
      </c>
      <c r="K234" s="21">
        <v>1</v>
      </c>
      <c r="L234" s="20">
        <v>25.35</v>
      </c>
      <c r="M234" s="20">
        <v>30.93</v>
      </c>
      <c r="N234" s="21">
        <v>1.1200000000000001</v>
      </c>
      <c r="O234" s="22">
        <v>22.64</v>
      </c>
      <c r="P234" s="22">
        <v>27.62</v>
      </c>
      <c r="Q234" s="21">
        <v>1.0169999999999999</v>
      </c>
      <c r="R234" s="22">
        <v>25.35</v>
      </c>
      <c r="S234" s="22">
        <v>30.93</v>
      </c>
      <c r="T234" s="21">
        <v>1.1200000000000001</v>
      </c>
      <c r="U234" s="31" t="s">
        <v>518</v>
      </c>
    </row>
    <row r="235" spans="1:21" s="1" customFormat="1" ht="12.75">
      <c r="A235" s="24">
        <f t="shared" si="8"/>
        <v>230</v>
      </c>
      <c r="B235" s="25">
        <v>3702597104</v>
      </c>
      <c r="C235" s="26" t="s">
        <v>1</v>
      </c>
      <c r="D235" s="26" t="s">
        <v>331</v>
      </c>
      <c r="E235" s="26" t="s">
        <v>331</v>
      </c>
      <c r="F235" s="26"/>
      <c r="G235" s="13" t="s">
        <v>22</v>
      </c>
      <c r="H235" s="13" t="s">
        <v>5</v>
      </c>
      <c r="I235" s="27">
        <v>34.78</v>
      </c>
      <c r="J235" s="27">
        <v>42.43</v>
      </c>
      <c r="K235" s="28">
        <v>1</v>
      </c>
      <c r="L235" s="27">
        <v>38.950000000000003</v>
      </c>
      <c r="M235" s="27">
        <v>47.52</v>
      </c>
      <c r="N235" s="28">
        <v>1.1200000000000001</v>
      </c>
      <c r="O235" s="29">
        <v>34.78</v>
      </c>
      <c r="P235" s="29">
        <v>42.43</v>
      </c>
      <c r="Q235" s="28">
        <v>1.0169999999999999</v>
      </c>
      <c r="R235" s="29">
        <v>38.950000000000003</v>
      </c>
      <c r="S235" s="29">
        <v>47.52</v>
      </c>
      <c r="T235" s="28">
        <v>1.1200000000000001</v>
      </c>
      <c r="U235" s="31" t="str">
        <f>U234</f>
        <v>Постановление  от 11.12.2025 № 63-к/7</v>
      </c>
    </row>
    <row r="236" spans="1:21" s="1" customFormat="1" ht="12.75">
      <c r="A236" s="24">
        <f t="shared" si="8"/>
        <v>231</v>
      </c>
      <c r="B236" s="25">
        <v>3706008060</v>
      </c>
      <c r="C236" s="26" t="s">
        <v>17</v>
      </c>
      <c r="D236" s="26" t="s">
        <v>331</v>
      </c>
      <c r="E236" s="26" t="s">
        <v>331</v>
      </c>
      <c r="F236" s="26"/>
      <c r="G236" s="13" t="s">
        <v>25</v>
      </c>
      <c r="H236" s="13" t="s">
        <v>5</v>
      </c>
      <c r="I236" s="27">
        <v>0.52</v>
      </c>
      <c r="J236" s="27">
        <v>0.63</v>
      </c>
      <c r="K236" s="28">
        <v>1</v>
      </c>
      <c r="L236" s="27">
        <v>0.7</v>
      </c>
      <c r="M236" s="27">
        <v>0.85</v>
      </c>
      <c r="N236" s="28">
        <v>1.3460000000000001</v>
      </c>
      <c r="O236" s="29" t="s">
        <v>368</v>
      </c>
      <c r="P236" s="29" t="s">
        <v>368</v>
      </c>
      <c r="Q236" s="28" t="s">
        <v>368</v>
      </c>
      <c r="R236" s="29" t="s">
        <v>368</v>
      </c>
      <c r="S236" s="29" t="s">
        <v>368</v>
      </c>
      <c r="T236" s="28" t="s">
        <v>368</v>
      </c>
      <c r="U236" s="31" t="s">
        <v>503</v>
      </c>
    </row>
    <row r="237" spans="1:21" s="1" customFormat="1" ht="12.75">
      <c r="A237" s="24">
        <f t="shared" si="8"/>
        <v>232</v>
      </c>
      <c r="B237" s="25">
        <v>3725003124</v>
      </c>
      <c r="C237" s="26" t="s">
        <v>11</v>
      </c>
      <c r="D237" s="26" t="s">
        <v>203</v>
      </c>
      <c r="E237" s="26" t="s">
        <v>64</v>
      </c>
      <c r="F237" s="26"/>
      <c r="G237" s="13" t="s">
        <v>21</v>
      </c>
      <c r="H237" s="13" t="s">
        <v>5</v>
      </c>
      <c r="I237" s="27">
        <v>46.63</v>
      </c>
      <c r="J237" s="27">
        <v>56.89</v>
      </c>
      <c r="K237" s="28">
        <v>1</v>
      </c>
      <c r="L237" s="27">
        <v>47.75</v>
      </c>
      <c r="M237" s="27">
        <v>58.26</v>
      </c>
      <c r="N237" s="28">
        <v>1.024</v>
      </c>
      <c r="O237" s="29">
        <v>46.63</v>
      </c>
      <c r="P237" s="29">
        <v>56.89</v>
      </c>
      <c r="Q237" s="28">
        <v>1.0169999999999999</v>
      </c>
      <c r="R237" s="29">
        <v>47.75</v>
      </c>
      <c r="S237" s="29">
        <v>58.26</v>
      </c>
      <c r="T237" s="28">
        <v>1.024</v>
      </c>
      <c r="U237" s="31" t="s">
        <v>519</v>
      </c>
    </row>
    <row r="238" spans="1:21" s="1" customFormat="1" ht="12.75">
      <c r="A238" s="24">
        <f t="shared" si="8"/>
        <v>233</v>
      </c>
      <c r="B238" s="25">
        <v>3725003124</v>
      </c>
      <c r="C238" s="26" t="s">
        <v>11</v>
      </c>
      <c r="D238" s="26" t="s">
        <v>203</v>
      </c>
      <c r="E238" s="26" t="s">
        <v>64</v>
      </c>
      <c r="F238" s="26"/>
      <c r="G238" s="13" t="s">
        <v>22</v>
      </c>
      <c r="H238" s="13" t="s">
        <v>5</v>
      </c>
      <c r="I238" s="27">
        <v>112</v>
      </c>
      <c r="J238" s="27">
        <v>136.63999999999999</v>
      </c>
      <c r="K238" s="28">
        <v>1</v>
      </c>
      <c r="L238" s="27">
        <v>140.6</v>
      </c>
      <c r="M238" s="27">
        <v>171.53</v>
      </c>
      <c r="N238" s="28">
        <v>1.2549999999999999</v>
      </c>
      <c r="O238" s="29">
        <v>64.53</v>
      </c>
      <c r="P238" s="29">
        <v>78.73</v>
      </c>
      <c r="Q238" s="28">
        <v>1.0169999999999999</v>
      </c>
      <c r="R238" s="29">
        <v>64.53</v>
      </c>
      <c r="S238" s="29">
        <v>78.73</v>
      </c>
      <c r="T238" s="28">
        <v>1</v>
      </c>
      <c r="U238" s="31" t="s">
        <v>519</v>
      </c>
    </row>
    <row r="239" spans="1:21" s="1" customFormat="1" ht="12.75">
      <c r="A239" s="24">
        <f t="shared" si="8"/>
        <v>234</v>
      </c>
      <c r="B239" s="25">
        <v>3725000691</v>
      </c>
      <c r="C239" s="26" t="s">
        <v>224</v>
      </c>
      <c r="D239" s="26" t="s">
        <v>203</v>
      </c>
      <c r="E239" s="26" t="s">
        <v>65</v>
      </c>
      <c r="F239" s="26"/>
      <c r="G239" s="13" t="s">
        <v>21</v>
      </c>
      <c r="H239" s="13" t="s">
        <v>4</v>
      </c>
      <c r="I239" s="27">
        <v>19.34</v>
      </c>
      <c r="J239" s="27">
        <v>19.34</v>
      </c>
      <c r="K239" s="28">
        <v>1</v>
      </c>
      <c r="L239" s="27">
        <v>21.63</v>
      </c>
      <c r="M239" s="27">
        <v>21.63</v>
      </c>
      <c r="N239" s="28">
        <v>1.1180000000000001</v>
      </c>
      <c r="O239" s="29">
        <v>19.34</v>
      </c>
      <c r="P239" s="29">
        <v>19.34</v>
      </c>
      <c r="Q239" s="28">
        <v>1</v>
      </c>
      <c r="R239" s="29">
        <v>21.63</v>
      </c>
      <c r="S239" s="29">
        <v>21.63</v>
      </c>
      <c r="T239" s="28">
        <v>1.1180000000000001</v>
      </c>
      <c r="U239" s="31" t="s">
        <v>520</v>
      </c>
    </row>
    <row r="240" spans="1:21" s="1" customFormat="1" ht="12.75">
      <c r="A240" s="24">
        <f t="shared" si="8"/>
        <v>235</v>
      </c>
      <c r="B240" s="25">
        <v>3725000878</v>
      </c>
      <c r="C240" s="26" t="s">
        <v>12</v>
      </c>
      <c r="D240" s="26" t="s">
        <v>203</v>
      </c>
      <c r="E240" s="26" t="s">
        <v>66</v>
      </c>
      <c r="F240" s="26"/>
      <c r="G240" s="13" t="s">
        <v>21</v>
      </c>
      <c r="H240" s="13" t="s">
        <v>4</v>
      </c>
      <c r="I240" s="27">
        <v>14.8</v>
      </c>
      <c r="J240" s="27">
        <v>14.8</v>
      </c>
      <c r="K240" s="28">
        <v>1</v>
      </c>
      <c r="L240" s="27">
        <v>16.079999999999998</v>
      </c>
      <c r="M240" s="27">
        <v>16.079999999999998</v>
      </c>
      <c r="N240" s="28">
        <v>1.0860000000000001</v>
      </c>
      <c r="O240" s="29">
        <v>14.8</v>
      </c>
      <c r="P240" s="29">
        <v>14.8</v>
      </c>
      <c r="Q240" s="28">
        <v>1</v>
      </c>
      <c r="R240" s="29">
        <v>16.079999999999998</v>
      </c>
      <c r="S240" s="29">
        <v>16.079999999999998</v>
      </c>
      <c r="T240" s="28">
        <v>1.0860000000000001</v>
      </c>
      <c r="U240" s="31" t="s">
        <v>521</v>
      </c>
    </row>
    <row r="241" spans="1:21" s="1" customFormat="1" ht="12.75">
      <c r="A241" s="24">
        <f t="shared" si="8"/>
        <v>236</v>
      </c>
      <c r="B241" s="25">
        <v>3725000878</v>
      </c>
      <c r="C241" s="26" t="s">
        <v>12</v>
      </c>
      <c r="D241" s="26" t="s">
        <v>203</v>
      </c>
      <c r="E241" s="26" t="s">
        <v>66</v>
      </c>
      <c r="F241" s="26"/>
      <c r="G241" s="13" t="s">
        <v>22</v>
      </c>
      <c r="H241" s="13" t="s">
        <v>4</v>
      </c>
      <c r="I241" s="27">
        <v>16.98</v>
      </c>
      <c r="J241" s="27">
        <v>16.98</v>
      </c>
      <c r="K241" s="28">
        <v>1</v>
      </c>
      <c r="L241" s="27">
        <v>16.98</v>
      </c>
      <c r="M241" s="27">
        <v>16.98</v>
      </c>
      <c r="N241" s="28">
        <v>1</v>
      </c>
      <c r="O241" s="29">
        <v>16.98</v>
      </c>
      <c r="P241" s="29">
        <v>16.98</v>
      </c>
      <c r="Q241" s="28">
        <v>1</v>
      </c>
      <c r="R241" s="29">
        <v>16.98</v>
      </c>
      <c r="S241" s="29">
        <v>16.98</v>
      </c>
      <c r="T241" s="28">
        <v>1</v>
      </c>
      <c r="U241" s="31" t="s">
        <v>521</v>
      </c>
    </row>
    <row r="242" spans="1:21" s="2" customFormat="1" ht="25.5">
      <c r="A242" s="24">
        <f t="shared" si="8"/>
        <v>237</v>
      </c>
      <c r="B242" s="25">
        <v>3706019048</v>
      </c>
      <c r="C242" s="26" t="s">
        <v>225</v>
      </c>
      <c r="D242" s="26" t="s">
        <v>203</v>
      </c>
      <c r="E242" s="26" t="s">
        <v>95</v>
      </c>
      <c r="F242" s="26" t="s">
        <v>297</v>
      </c>
      <c r="G242" s="13" t="s">
        <v>21</v>
      </c>
      <c r="H242" s="13" t="s">
        <v>371</v>
      </c>
      <c r="I242" s="27">
        <v>76.290000000000006</v>
      </c>
      <c r="J242" s="27">
        <v>80.099999999999994</v>
      </c>
      <c r="K242" s="28">
        <v>1</v>
      </c>
      <c r="L242" s="27">
        <v>97.25</v>
      </c>
      <c r="M242" s="27">
        <v>102.11</v>
      </c>
      <c r="N242" s="28">
        <v>1.2749999999999999</v>
      </c>
      <c r="O242" s="29">
        <v>57.99</v>
      </c>
      <c r="P242" s="29">
        <v>60.89</v>
      </c>
      <c r="Q242" s="28">
        <v>1</v>
      </c>
      <c r="R242" s="29">
        <v>64.95</v>
      </c>
      <c r="S242" s="29">
        <v>68.2</v>
      </c>
      <c r="T242" s="28">
        <v>1.1200000000000001</v>
      </c>
      <c r="U242" s="31" t="s">
        <v>509</v>
      </c>
    </row>
    <row r="243" spans="1:21" s="2" customFormat="1" ht="25.5">
      <c r="A243" s="24">
        <f t="shared" si="8"/>
        <v>238</v>
      </c>
      <c r="B243" s="25">
        <v>3706019048</v>
      </c>
      <c r="C243" s="26" t="s">
        <v>225</v>
      </c>
      <c r="D243" s="26" t="s">
        <v>203</v>
      </c>
      <c r="E243" s="26" t="s">
        <v>95</v>
      </c>
      <c r="F243" s="26" t="s">
        <v>298</v>
      </c>
      <c r="G243" s="13" t="s">
        <v>21</v>
      </c>
      <c r="H243" s="13" t="s">
        <v>371</v>
      </c>
      <c r="I243" s="27">
        <v>76.290000000000006</v>
      </c>
      <c r="J243" s="27">
        <v>80.099999999999994</v>
      </c>
      <c r="K243" s="28">
        <v>1</v>
      </c>
      <c r="L243" s="27">
        <v>97.25</v>
      </c>
      <c r="M243" s="27">
        <v>102.11</v>
      </c>
      <c r="N243" s="28">
        <v>1.2749999999999999</v>
      </c>
      <c r="O243" s="29">
        <v>25.62</v>
      </c>
      <c r="P243" s="29">
        <v>26.9</v>
      </c>
      <c r="Q243" s="28">
        <v>1</v>
      </c>
      <c r="R243" s="29">
        <v>28.69</v>
      </c>
      <c r="S243" s="29">
        <v>30.12</v>
      </c>
      <c r="T243" s="28">
        <v>1.1200000000000001</v>
      </c>
      <c r="U243" s="31" t="str">
        <f t="shared" ref="U243:U262" si="9">U242</f>
        <v>Постановление от 04.12.2025 № 60-к/15</v>
      </c>
    </row>
    <row r="244" spans="1:21" s="2" customFormat="1" ht="25.5">
      <c r="A244" s="24">
        <f t="shared" si="8"/>
        <v>239</v>
      </c>
      <c r="B244" s="25">
        <v>3706019048</v>
      </c>
      <c r="C244" s="26" t="s">
        <v>225</v>
      </c>
      <c r="D244" s="26" t="s">
        <v>203</v>
      </c>
      <c r="E244" s="26" t="s">
        <v>96</v>
      </c>
      <c r="F244" s="26"/>
      <c r="G244" s="13" t="s">
        <v>21</v>
      </c>
      <c r="H244" s="13" t="s">
        <v>371</v>
      </c>
      <c r="I244" s="27">
        <v>76.290000000000006</v>
      </c>
      <c r="J244" s="27">
        <v>80.099999999999994</v>
      </c>
      <c r="K244" s="28">
        <v>1</v>
      </c>
      <c r="L244" s="27">
        <v>97.25</v>
      </c>
      <c r="M244" s="27">
        <v>102.11</v>
      </c>
      <c r="N244" s="28">
        <v>1.2749999999999999</v>
      </c>
      <c r="O244" s="29">
        <v>54.65</v>
      </c>
      <c r="P244" s="29">
        <v>57.38</v>
      </c>
      <c r="Q244" s="28">
        <v>1</v>
      </c>
      <c r="R244" s="29">
        <v>61.21</v>
      </c>
      <c r="S244" s="29">
        <v>64.27</v>
      </c>
      <c r="T244" s="28">
        <v>1.1200000000000001</v>
      </c>
      <c r="U244" s="31" t="str">
        <f t="shared" si="9"/>
        <v>Постановление от 04.12.2025 № 60-к/15</v>
      </c>
    </row>
    <row r="245" spans="1:21" s="2" customFormat="1" ht="25.5">
      <c r="A245" s="24">
        <f t="shared" si="8"/>
        <v>240</v>
      </c>
      <c r="B245" s="25">
        <v>3706019048</v>
      </c>
      <c r="C245" s="26" t="s">
        <v>225</v>
      </c>
      <c r="D245" s="26" t="s">
        <v>203</v>
      </c>
      <c r="E245" s="26" t="s">
        <v>66</v>
      </c>
      <c r="F245" s="26" t="s">
        <v>299</v>
      </c>
      <c r="G245" s="13" t="s">
        <v>21</v>
      </c>
      <c r="H245" s="13" t="s">
        <v>371</v>
      </c>
      <c r="I245" s="27">
        <v>76.290000000000006</v>
      </c>
      <c r="J245" s="27">
        <v>80.099999999999994</v>
      </c>
      <c r="K245" s="28">
        <v>1</v>
      </c>
      <c r="L245" s="27">
        <v>97.25</v>
      </c>
      <c r="M245" s="27">
        <v>102.11</v>
      </c>
      <c r="N245" s="28">
        <v>1.2749999999999999</v>
      </c>
      <c r="O245" s="29">
        <v>43.56</v>
      </c>
      <c r="P245" s="29">
        <v>45.74</v>
      </c>
      <c r="Q245" s="28">
        <v>1</v>
      </c>
      <c r="R245" s="29">
        <v>48.79</v>
      </c>
      <c r="S245" s="29">
        <v>51.23</v>
      </c>
      <c r="T245" s="28">
        <v>1.1200000000000001</v>
      </c>
      <c r="U245" s="31" t="str">
        <f t="shared" si="9"/>
        <v>Постановление от 04.12.2025 № 60-к/15</v>
      </c>
    </row>
    <row r="246" spans="1:21" s="2" customFormat="1" ht="25.5">
      <c r="A246" s="24">
        <f t="shared" si="8"/>
        <v>241</v>
      </c>
      <c r="B246" s="25">
        <v>3706019048</v>
      </c>
      <c r="C246" s="26" t="s">
        <v>225</v>
      </c>
      <c r="D246" s="26" t="s">
        <v>203</v>
      </c>
      <c r="E246" s="26" t="s">
        <v>97</v>
      </c>
      <c r="F246" s="26" t="s">
        <v>300</v>
      </c>
      <c r="G246" s="13" t="s">
        <v>21</v>
      </c>
      <c r="H246" s="13" t="s">
        <v>371</v>
      </c>
      <c r="I246" s="27">
        <v>76.290000000000006</v>
      </c>
      <c r="J246" s="27">
        <v>80.099999999999994</v>
      </c>
      <c r="K246" s="28">
        <v>1</v>
      </c>
      <c r="L246" s="27">
        <v>97.25</v>
      </c>
      <c r="M246" s="27">
        <v>102.11</v>
      </c>
      <c r="N246" s="28">
        <v>1.2749999999999999</v>
      </c>
      <c r="O246" s="29">
        <v>40.159999999999997</v>
      </c>
      <c r="P246" s="29">
        <v>42.16</v>
      </c>
      <c r="Q246" s="28">
        <v>1</v>
      </c>
      <c r="R246" s="29">
        <v>44.98</v>
      </c>
      <c r="S246" s="29">
        <v>47.23</v>
      </c>
      <c r="T246" s="28">
        <v>1.1200000000000001</v>
      </c>
      <c r="U246" s="31" t="str">
        <f t="shared" si="9"/>
        <v>Постановление от 04.12.2025 № 60-к/15</v>
      </c>
    </row>
    <row r="247" spans="1:21" s="2" customFormat="1" ht="25.5">
      <c r="A247" s="24">
        <f t="shared" si="8"/>
        <v>242</v>
      </c>
      <c r="B247" s="25">
        <v>3706019048</v>
      </c>
      <c r="C247" s="26" t="s">
        <v>225</v>
      </c>
      <c r="D247" s="26" t="s">
        <v>203</v>
      </c>
      <c r="E247" s="26" t="s">
        <v>66</v>
      </c>
      <c r="F247" s="26" t="s">
        <v>301</v>
      </c>
      <c r="G247" s="13" t="s">
        <v>21</v>
      </c>
      <c r="H247" s="13" t="s">
        <v>371</v>
      </c>
      <c r="I247" s="27">
        <v>76.290000000000006</v>
      </c>
      <c r="J247" s="27">
        <v>80.099999999999994</v>
      </c>
      <c r="K247" s="28">
        <v>1</v>
      </c>
      <c r="L247" s="27">
        <v>97.25</v>
      </c>
      <c r="M247" s="27">
        <v>102.11</v>
      </c>
      <c r="N247" s="28">
        <v>1.2749999999999999</v>
      </c>
      <c r="O247" s="29">
        <v>43.56</v>
      </c>
      <c r="P247" s="29">
        <v>45.74</v>
      </c>
      <c r="Q247" s="28">
        <v>1</v>
      </c>
      <c r="R247" s="29">
        <v>48.79</v>
      </c>
      <c r="S247" s="29">
        <v>51.23</v>
      </c>
      <c r="T247" s="28">
        <v>1.1200000000000001</v>
      </c>
      <c r="U247" s="31" t="str">
        <f t="shared" si="9"/>
        <v>Постановление от 04.12.2025 № 60-к/15</v>
      </c>
    </row>
    <row r="248" spans="1:21" s="2" customFormat="1" ht="25.5">
      <c r="A248" s="24">
        <f t="shared" si="8"/>
        <v>243</v>
      </c>
      <c r="B248" s="25">
        <v>3706019048</v>
      </c>
      <c r="C248" s="26" t="s">
        <v>225</v>
      </c>
      <c r="D248" s="26" t="s">
        <v>203</v>
      </c>
      <c r="E248" s="26" t="s">
        <v>65</v>
      </c>
      <c r="F248" s="26" t="s">
        <v>302</v>
      </c>
      <c r="G248" s="13" t="s">
        <v>21</v>
      </c>
      <c r="H248" s="13" t="s">
        <v>371</v>
      </c>
      <c r="I248" s="27">
        <v>76.290000000000006</v>
      </c>
      <c r="J248" s="27">
        <v>80.099999999999994</v>
      </c>
      <c r="K248" s="28">
        <v>1</v>
      </c>
      <c r="L248" s="27">
        <v>97.25</v>
      </c>
      <c r="M248" s="27">
        <v>102.11</v>
      </c>
      <c r="N248" s="28">
        <v>1.2749999999999999</v>
      </c>
      <c r="O248" s="29">
        <v>69.849999999999994</v>
      </c>
      <c r="P248" s="29">
        <v>73.34</v>
      </c>
      <c r="Q248" s="28">
        <v>1</v>
      </c>
      <c r="R248" s="29">
        <v>71.02</v>
      </c>
      <c r="S248" s="29">
        <v>74.569999999999993</v>
      </c>
      <c r="T248" s="28">
        <v>1.0169999999999999</v>
      </c>
      <c r="U248" s="31" t="str">
        <f t="shared" si="9"/>
        <v>Постановление от 04.12.2025 № 60-к/15</v>
      </c>
    </row>
    <row r="249" spans="1:21" s="2" customFormat="1" ht="25.5">
      <c r="A249" s="24">
        <f t="shared" si="8"/>
        <v>244</v>
      </c>
      <c r="B249" s="25">
        <v>3706019048</v>
      </c>
      <c r="C249" s="26" t="s">
        <v>225</v>
      </c>
      <c r="D249" s="26" t="s">
        <v>203</v>
      </c>
      <c r="E249" s="26" t="s">
        <v>65</v>
      </c>
      <c r="F249" s="26" t="s">
        <v>303</v>
      </c>
      <c r="G249" s="13" t="s">
        <v>21</v>
      </c>
      <c r="H249" s="13" t="s">
        <v>371</v>
      </c>
      <c r="I249" s="27">
        <v>76.290000000000006</v>
      </c>
      <c r="J249" s="27">
        <v>80.099999999999994</v>
      </c>
      <c r="K249" s="28">
        <v>1</v>
      </c>
      <c r="L249" s="27">
        <v>97.25</v>
      </c>
      <c r="M249" s="27">
        <v>102.11</v>
      </c>
      <c r="N249" s="28">
        <v>1.2749999999999999</v>
      </c>
      <c r="O249" s="29">
        <v>69.849999999999994</v>
      </c>
      <c r="P249" s="29">
        <v>73.34</v>
      </c>
      <c r="Q249" s="28">
        <v>1</v>
      </c>
      <c r="R249" s="29">
        <v>71.02</v>
      </c>
      <c r="S249" s="29">
        <v>74.569999999999993</v>
      </c>
      <c r="T249" s="28">
        <v>1.0169999999999999</v>
      </c>
      <c r="U249" s="31" t="str">
        <f t="shared" si="9"/>
        <v>Постановление от 04.12.2025 № 60-к/15</v>
      </c>
    </row>
    <row r="250" spans="1:21" s="2" customFormat="1" ht="25.5">
      <c r="A250" s="24">
        <f t="shared" si="8"/>
        <v>245</v>
      </c>
      <c r="B250" s="25">
        <v>3706019048</v>
      </c>
      <c r="C250" s="26" t="s">
        <v>225</v>
      </c>
      <c r="D250" s="26" t="s">
        <v>203</v>
      </c>
      <c r="E250" s="26" t="s">
        <v>98</v>
      </c>
      <c r="F250" s="26" t="s">
        <v>304</v>
      </c>
      <c r="G250" s="13" t="s">
        <v>21</v>
      </c>
      <c r="H250" s="13" t="s">
        <v>371</v>
      </c>
      <c r="I250" s="27">
        <v>76.290000000000006</v>
      </c>
      <c r="J250" s="27">
        <v>80.099999999999994</v>
      </c>
      <c r="K250" s="28">
        <v>1</v>
      </c>
      <c r="L250" s="27">
        <v>97.25</v>
      </c>
      <c r="M250" s="27">
        <v>102.11</v>
      </c>
      <c r="N250" s="28">
        <v>1.2749999999999999</v>
      </c>
      <c r="O250" s="29">
        <v>38.08</v>
      </c>
      <c r="P250" s="29">
        <v>39.979999999999997</v>
      </c>
      <c r="Q250" s="28">
        <v>1</v>
      </c>
      <c r="R250" s="29">
        <v>42.65</v>
      </c>
      <c r="S250" s="29">
        <v>44.78</v>
      </c>
      <c r="T250" s="28">
        <v>1.1200000000000001</v>
      </c>
      <c r="U250" s="31" t="str">
        <f t="shared" si="9"/>
        <v>Постановление от 04.12.2025 № 60-к/15</v>
      </c>
    </row>
    <row r="251" spans="1:21" s="2" customFormat="1" ht="25.5">
      <c r="A251" s="24">
        <f t="shared" si="8"/>
        <v>246</v>
      </c>
      <c r="B251" s="25">
        <v>3706019048</v>
      </c>
      <c r="C251" s="26" t="s">
        <v>225</v>
      </c>
      <c r="D251" s="26" t="s">
        <v>203</v>
      </c>
      <c r="E251" s="26" t="s">
        <v>97</v>
      </c>
      <c r="F251" s="26" t="s">
        <v>99</v>
      </c>
      <c r="G251" s="13" t="s">
        <v>21</v>
      </c>
      <c r="H251" s="13" t="s">
        <v>371</v>
      </c>
      <c r="I251" s="27">
        <v>76.290000000000006</v>
      </c>
      <c r="J251" s="27">
        <v>80.099999999999994</v>
      </c>
      <c r="K251" s="28">
        <v>1</v>
      </c>
      <c r="L251" s="27">
        <v>97.25</v>
      </c>
      <c r="M251" s="27">
        <v>102.11</v>
      </c>
      <c r="N251" s="28">
        <v>1.2749999999999999</v>
      </c>
      <c r="O251" s="29">
        <v>40.159999999999997</v>
      </c>
      <c r="P251" s="29">
        <v>42.16</v>
      </c>
      <c r="Q251" s="28">
        <v>1</v>
      </c>
      <c r="R251" s="29">
        <v>44.98</v>
      </c>
      <c r="S251" s="29">
        <v>47.23</v>
      </c>
      <c r="T251" s="28">
        <v>1.1200000000000001</v>
      </c>
      <c r="U251" s="31" t="str">
        <f t="shared" si="9"/>
        <v>Постановление от 04.12.2025 № 60-к/15</v>
      </c>
    </row>
    <row r="252" spans="1:21" s="2" customFormat="1" ht="25.5">
      <c r="A252" s="24">
        <f t="shared" si="8"/>
        <v>247</v>
      </c>
      <c r="B252" s="25">
        <v>3706019048</v>
      </c>
      <c r="C252" s="26" t="s">
        <v>225</v>
      </c>
      <c r="D252" s="26" t="s">
        <v>203</v>
      </c>
      <c r="E252" s="26" t="s">
        <v>66</v>
      </c>
      <c r="F252" s="26" t="s">
        <v>305</v>
      </c>
      <c r="G252" s="13" t="s">
        <v>21</v>
      </c>
      <c r="H252" s="13" t="s">
        <v>371</v>
      </c>
      <c r="I252" s="27">
        <v>76.290000000000006</v>
      </c>
      <c r="J252" s="27">
        <v>80.099999999999994</v>
      </c>
      <c r="K252" s="28">
        <v>1</v>
      </c>
      <c r="L252" s="27">
        <v>97.25</v>
      </c>
      <c r="M252" s="27">
        <v>102.11</v>
      </c>
      <c r="N252" s="28">
        <v>1.2749999999999999</v>
      </c>
      <c r="O252" s="29">
        <v>43.56</v>
      </c>
      <c r="P252" s="29">
        <v>45.74</v>
      </c>
      <c r="Q252" s="28">
        <v>1</v>
      </c>
      <c r="R252" s="29">
        <v>48.79</v>
      </c>
      <c r="S252" s="29">
        <v>51.23</v>
      </c>
      <c r="T252" s="28">
        <v>1.1200000000000001</v>
      </c>
      <c r="U252" s="31" t="str">
        <f t="shared" si="9"/>
        <v>Постановление от 04.12.2025 № 60-к/15</v>
      </c>
    </row>
    <row r="253" spans="1:21" s="2" customFormat="1" ht="25.5">
      <c r="A253" s="24">
        <f t="shared" si="8"/>
        <v>248</v>
      </c>
      <c r="B253" s="25">
        <v>3706019048</v>
      </c>
      <c r="C253" s="26" t="s">
        <v>225</v>
      </c>
      <c r="D253" s="26" t="s">
        <v>203</v>
      </c>
      <c r="E253" s="26" t="s">
        <v>66</v>
      </c>
      <c r="F253" s="26" t="s">
        <v>306</v>
      </c>
      <c r="G253" s="13" t="s">
        <v>21</v>
      </c>
      <c r="H253" s="13" t="s">
        <v>371</v>
      </c>
      <c r="I253" s="27">
        <v>76.290000000000006</v>
      </c>
      <c r="J253" s="27">
        <v>80.099999999999994</v>
      </c>
      <c r="K253" s="28">
        <v>1</v>
      </c>
      <c r="L253" s="27">
        <v>97.25</v>
      </c>
      <c r="M253" s="27">
        <v>102.11</v>
      </c>
      <c r="N253" s="28">
        <v>1.2749999999999999</v>
      </c>
      <c r="O253" s="29">
        <v>43.9</v>
      </c>
      <c r="P253" s="29">
        <v>46.1</v>
      </c>
      <c r="Q253" s="28">
        <v>1</v>
      </c>
      <c r="R253" s="29">
        <v>49.17</v>
      </c>
      <c r="S253" s="29">
        <v>51.63</v>
      </c>
      <c r="T253" s="28">
        <v>1.1200000000000001</v>
      </c>
      <c r="U253" s="31" t="str">
        <f t="shared" si="9"/>
        <v>Постановление от 04.12.2025 № 60-к/15</v>
      </c>
    </row>
    <row r="254" spans="1:21" s="2" customFormat="1" ht="25.5">
      <c r="A254" s="24">
        <f t="shared" si="8"/>
        <v>249</v>
      </c>
      <c r="B254" s="25">
        <v>3706019048</v>
      </c>
      <c r="C254" s="26" t="s">
        <v>225</v>
      </c>
      <c r="D254" s="26" t="s">
        <v>203</v>
      </c>
      <c r="E254" s="26" t="s">
        <v>95</v>
      </c>
      <c r="F254" s="26" t="s">
        <v>297</v>
      </c>
      <c r="G254" s="13" t="s">
        <v>22</v>
      </c>
      <c r="H254" s="13" t="s">
        <v>371</v>
      </c>
      <c r="I254" s="27">
        <v>52.66</v>
      </c>
      <c r="J254" s="27">
        <v>55.29</v>
      </c>
      <c r="K254" s="28">
        <v>1</v>
      </c>
      <c r="L254" s="27">
        <v>55.15</v>
      </c>
      <c r="M254" s="27">
        <v>57.91</v>
      </c>
      <c r="N254" s="28">
        <v>1.0469999999999999</v>
      </c>
      <c r="O254" s="29">
        <v>52.66</v>
      </c>
      <c r="P254" s="29">
        <v>55.29</v>
      </c>
      <c r="Q254" s="28">
        <v>1</v>
      </c>
      <c r="R254" s="29">
        <v>55.15</v>
      </c>
      <c r="S254" s="29">
        <v>57.91</v>
      </c>
      <c r="T254" s="28">
        <v>1.0469999999999999</v>
      </c>
      <c r="U254" s="31" t="str">
        <f t="shared" si="9"/>
        <v>Постановление от 04.12.2025 № 60-к/15</v>
      </c>
    </row>
    <row r="255" spans="1:21" s="2" customFormat="1" ht="25.5">
      <c r="A255" s="24">
        <f t="shared" si="8"/>
        <v>250</v>
      </c>
      <c r="B255" s="25">
        <v>3706019048</v>
      </c>
      <c r="C255" s="26" t="s">
        <v>225</v>
      </c>
      <c r="D255" s="26" t="s">
        <v>203</v>
      </c>
      <c r="E255" s="26" t="s">
        <v>95</v>
      </c>
      <c r="F255" s="26" t="s">
        <v>298</v>
      </c>
      <c r="G255" s="13" t="s">
        <v>22</v>
      </c>
      <c r="H255" s="13" t="s">
        <v>371</v>
      </c>
      <c r="I255" s="27">
        <v>52.66</v>
      </c>
      <c r="J255" s="27">
        <v>55.29</v>
      </c>
      <c r="K255" s="28">
        <v>1</v>
      </c>
      <c r="L255" s="27">
        <v>55.15</v>
      </c>
      <c r="M255" s="27">
        <v>57.91</v>
      </c>
      <c r="N255" s="28">
        <v>1.0469999999999999</v>
      </c>
      <c r="O255" s="29">
        <v>21.76</v>
      </c>
      <c r="P255" s="29">
        <v>22.85</v>
      </c>
      <c r="Q255" s="28">
        <v>1</v>
      </c>
      <c r="R255" s="29">
        <v>24.37</v>
      </c>
      <c r="S255" s="29">
        <v>25.59</v>
      </c>
      <c r="T255" s="28">
        <v>1.1200000000000001</v>
      </c>
      <c r="U255" s="31" t="str">
        <f t="shared" si="9"/>
        <v>Постановление от 04.12.2025 № 60-к/15</v>
      </c>
    </row>
    <row r="256" spans="1:21" s="2" customFormat="1" ht="25.5">
      <c r="A256" s="24">
        <f t="shared" si="8"/>
        <v>251</v>
      </c>
      <c r="B256" s="25">
        <v>3706019048</v>
      </c>
      <c r="C256" s="26" t="s">
        <v>225</v>
      </c>
      <c r="D256" s="26" t="s">
        <v>203</v>
      </c>
      <c r="E256" s="26" t="s">
        <v>96</v>
      </c>
      <c r="F256" s="26"/>
      <c r="G256" s="13" t="s">
        <v>22</v>
      </c>
      <c r="H256" s="13" t="s">
        <v>371</v>
      </c>
      <c r="I256" s="27">
        <v>52.66</v>
      </c>
      <c r="J256" s="27">
        <v>55.29</v>
      </c>
      <c r="K256" s="28">
        <v>1</v>
      </c>
      <c r="L256" s="27">
        <v>55.15</v>
      </c>
      <c r="M256" s="27">
        <v>57.91</v>
      </c>
      <c r="N256" s="28">
        <v>1.0469999999999999</v>
      </c>
      <c r="O256" s="29">
        <v>52.66</v>
      </c>
      <c r="P256" s="29">
        <v>55.29</v>
      </c>
      <c r="Q256" s="28">
        <v>1</v>
      </c>
      <c r="R256" s="29">
        <v>55.15</v>
      </c>
      <c r="S256" s="29">
        <v>57.91</v>
      </c>
      <c r="T256" s="28">
        <v>1.0469999999999999</v>
      </c>
      <c r="U256" s="31" t="str">
        <f t="shared" si="9"/>
        <v>Постановление от 04.12.2025 № 60-к/15</v>
      </c>
    </row>
    <row r="257" spans="1:21" s="2" customFormat="1" ht="25.5">
      <c r="A257" s="24">
        <f t="shared" si="8"/>
        <v>252</v>
      </c>
      <c r="B257" s="25">
        <v>3706019048</v>
      </c>
      <c r="C257" s="26" t="s">
        <v>225</v>
      </c>
      <c r="D257" s="26" t="s">
        <v>203</v>
      </c>
      <c r="E257" s="26" t="s">
        <v>66</v>
      </c>
      <c r="F257" s="26" t="s">
        <v>477</v>
      </c>
      <c r="G257" s="13" t="s">
        <v>22</v>
      </c>
      <c r="H257" s="13" t="s">
        <v>371</v>
      </c>
      <c r="I257" s="27">
        <v>52.66</v>
      </c>
      <c r="J257" s="27">
        <v>55.29</v>
      </c>
      <c r="K257" s="28">
        <v>1</v>
      </c>
      <c r="L257" s="27">
        <v>55.15</v>
      </c>
      <c r="M257" s="27">
        <v>57.91</v>
      </c>
      <c r="N257" s="28">
        <v>1.0469999999999999</v>
      </c>
      <c r="O257" s="29">
        <v>41.7</v>
      </c>
      <c r="P257" s="29">
        <v>43.79</v>
      </c>
      <c r="Q257" s="28">
        <v>1</v>
      </c>
      <c r="R257" s="29">
        <v>46.7</v>
      </c>
      <c r="S257" s="29">
        <v>49.04</v>
      </c>
      <c r="T257" s="28">
        <v>1.1200000000000001</v>
      </c>
      <c r="U257" s="31" t="str">
        <f t="shared" si="9"/>
        <v>Постановление от 04.12.2025 № 60-к/15</v>
      </c>
    </row>
    <row r="258" spans="1:21" s="2" customFormat="1" ht="25.5">
      <c r="A258" s="24">
        <f t="shared" si="8"/>
        <v>253</v>
      </c>
      <c r="B258" s="25">
        <v>3706019048</v>
      </c>
      <c r="C258" s="26" t="s">
        <v>225</v>
      </c>
      <c r="D258" s="26" t="s">
        <v>203</v>
      </c>
      <c r="E258" s="26" t="s">
        <v>97</v>
      </c>
      <c r="F258" s="26" t="s">
        <v>300</v>
      </c>
      <c r="G258" s="13" t="s">
        <v>22</v>
      </c>
      <c r="H258" s="13" t="s">
        <v>371</v>
      </c>
      <c r="I258" s="27">
        <v>52.66</v>
      </c>
      <c r="J258" s="27">
        <v>55.29</v>
      </c>
      <c r="K258" s="28">
        <v>1</v>
      </c>
      <c r="L258" s="27">
        <v>55.15</v>
      </c>
      <c r="M258" s="27">
        <v>57.91</v>
      </c>
      <c r="N258" s="28">
        <v>1.0469999999999999</v>
      </c>
      <c r="O258" s="29">
        <v>49.21</v>
      </c>
      <c r="P258" s="29">
        <v>51.67</v>
      </c>
      <c r="Q258" s="28">
        <v>1</v>
      </c>
      <c r="R258" s="29">
        <v>55.12</v>
      </c>
      <c r="S258" s="29">
        <v>57.88</v>
      </c>
      <c r="T258" s="28">
        <v>1.1200000000000001</v>
      </c>
      <c r="U258" s="31" t="str">
        <f t="shared" si="9"/>
        <v>Постановление от 04.12.2025 № 60-к/15</v>
      </c>
    </row>
    <row r="259" spans="1:21" s="2" customFormat="1" ht="25.5">
      <c r="A259" s="24">
        <f t="shared" si="8"/>
        <v>254</v>
      </c>
      <c r="B259" s="25">
        <v>3706019048</v>
      </c>
      <c r="C259" s="26" t="s">
        <v>225</v>
      </c>
      <c r="D259" s="26" t="s">
        <v>203</v>
      </c>
      <c r="E259" s="26" t="s">
        <v>66</v>
      </c>
      <c r="F259" s="26" t="s">
        <v>301</v>
      </c>
      <c r="G259" s="13" t="s">
        <v>22</v>
      </c>
      <c r="H259" s="13" t="s">
        <v>371</v>
      </c>
      <c r="I259" s="27">
        <v>52.66</v>
      </c>
      <c r="J259" s="27">
        <v>55.29</v>
      </c>
      <c r="K259" s="28">
        <v>1</v>
      </c>
      <c r="L259" s="27">
        <v>55.15</v>
      </c>
      <c r="M259" s="27">
        <v>57.91</v>
      </c>
      <c r="N259" s="28">
        <v>1.0469999999999999</v>
      </c>
      <c r="O259" s="29">
        <v>43.05</v>
      </c>
      <c r="P259" s="29">
        <v>45.2</v>
      </c>
      <c r="Q259" s="28">
        <v>1</v>
      </c>
      <c r="R259" s="29">
        <v>48.22</v>
      </c>
      <c r="S259" s="29">
        <v>50.63</v>
      </c>
      <c r="T259" s="28">
        <v>1.1200000000000001</v>
      </c>
      <c r="U259" s="31" t="str">
        <f t="shared" si="9"/>
        <v>Постановление от 04.12.2025 № 60-к/15</v>
      </c>
    </row>
    <row r="260" spans="1:21" s="2" customFormat="1" ht="25.5">
      <c r="A260" s="24">
        <f t="shared" si="8"/>
        <v>255</v>
      </c>
      <c r="B260" s="25">
        <v>3706019048</v>
      </c>
      <c r="C260" s="26" t="s">
        <v>225</v>
      </c>
      <c r="D260" s="26" t="s">
        <v>203</v>
      </c>
      <c r="E260" s="26" t="s">
        <v>97</v>
      </c>
      <c r="F260" s="26" t="s">
        <v>99</v>
      </c>
      <c r="G260" s="13" t="s">
        <v>22</v>
      </c>
      <c r="H260" s="13" t="s">
        <v>371</v>
      </c>
      <c r="I260" s="27">
        <v>52.66</v>
      </c>
      <c r="J260" s="27">
        <v>55.29</v>
      </c>
      <c r="K260" s="28">
        <v>1</v>
      </c>
      <c r="L260" s="27">
        <v>55.15</v>
      </c>
      <c r="M260" s="27">
        <v>57.91</v>
      </c>
      <c r="N260" s="28">
        <v>1.0469999999999999</v>
      </c>
      <c r="O260" s="29">
        <v>52.66</v>
      </c>
      <c r="P260" s="29">
        <v>55.29</v>
      </c>
      <c r="Q260" s="28">
        <v>1</v>
      </c>
      <c r="R260" s="29">
        <v>55.15</v>
      </c>
      <c r="S260" s="29">
        <v>57.91</v>
      </c>
      <c r="T260" s="28">
        <v>1.0469999999999999</v>
      </c>
      <c r="U260" s="31" t="str">
        <f t="shared" si="9"/>
        <v>Постановление от 04.12.2025 № 60-к/15</v>
      </c>
    </row>
    <row r="261" spans="1:21" s="2" customFormat="1" ht="25.5">
      <c r="A261" s="24">
        <f t="shared" si="8"/>
        <v>256</v>
      </c>
      <c r="B261" s="25">
        <v>3706019048</v>
      </c>
      <c r="C261" s="26" t="s">
        <v>225</v>
      </c>
      <c r="D261" s="26" t="s">
        <v>203</v>
      </c>
      <c r="E261" s="26" t="s">
        <v>66</v>
      </c>
      <c r="F261" s="26" t="s">
        <v>305</v>
      </c>
      <c r="G261" s="13" t="s">
        <v>22</v>
      </c>
      <c r="H261" s="13" t="s">
        <v>371</v>
      </c>
      <c r="I261" s="27">
        <v>52.66</v>
      </c>
      <c r="J261" s="27">
        <v>55.29</v>
      </c>
      <c r="K261" s="28">
        <v>1</v>
      </c>
      <c r="L261" s="27">
        <v>55.15</v>
      </c>
      <c r="M261" s="27">
        <v>57.91</v>
      </c>
      <c r="N261" s="28">
        <v>1.0469999999999999</v>
      </c>
      <c r="O261" s="29">
        <v>43.05</v>
      </c>
      <c r="P261" s="29">
        <v>45.2</v>
      </c>
      <c r="Q261" s="28">
        <v>1</v>
      </c>
      <c r="R261" s="29">
        <v>48.22</v>
      </c>
      <c r="S261" s="29">
        <v>50.63</v>
      </c>
      <c r="T261" s="28">
        <v>1.1200000000000001</v>
      </c>
      <c r="U261" s="31" t="str">
        <f t="shared" si="9"/>
        <v>Постановление от 04.12.2025 № 60-к/15</v>
      </c>
    </row>
    <row r="262" spans="1:21" s="2" customFormat="1" ht="25.5">
      <c r="A262" s="24">
        <f t="shared" si="8"/>
        <v>257</v>
      </c>
      <c r="B262" s="25">
        <v>3706019048</v>
      </c>
      <c r="C262" s="26" t="s">
        <v>225</v>
      </c>
      <c r="D262" s="26" t="s">
        <v>203</v>
      </c>
      <c r="E262" s="26" t="s">
        <v>98</v>
      </c>
      <c r="F262" s="26" t="s">
        <v>304</v>
      </c>
      <c r="G262" s="13" t="s">
        <v>22</v>
      </c>
      <c r="H262" s="13" t="s">
        <v>371</v>
      </c>
      <c r="I262" s="27">
        <v>52.66</v>
      </c>
      <c r="J262" s="27">
        <v>55.29</v>
      </c>
      <c r="K262" s="28">
        <v>1</v>
      </c>
      <c r="L262" s="27">
        <v>55.15</v>
      </c>
      <c r="M262" s="27">
        <v>57.91</v>
      </c>
      <c r="N262" s="28">
        <v>1.0469999999999999</v>
      </c>
      <c r="O262" s="29">
        <v>51.42</v>
      </c>
      <c r="P262" s="29">
        <v>53.99</v>
      </c>
      <c r="Q262" s="28">
        <v>1</v>
      </c>
      <c r="R262" s="29">
        <v>55.15</v>
      </c>
      <c r="S262" s="29">
        <v>57.91</v>
      </c>
      <c r="T262" s="28">
        <v>1.073</v>
      </c>
      <c r="U262" s="31" t="str">
        <f t="shared" si="9"/>
        <v>Постановление от 04.12.2025 № 60-к/15</v>
      </c>
    </row>
    <row r="263" spans="1:21" s="2" customFormat="1" ht="12.75">
      <c r="A263" s="24">
        <f t="shared" si="8"/>
        <v>258</v>
      </c>
      <c r="B263" s="25">
        <v>3706029670</v>
      </c>
      <c r="C263" s="26" t="s">
        <v>339</v>
      </c>
      <c r="D263" s="26" t="s">
        <v>203</v>
      </c>
      <c r="E263" s="26" t="s">
        <v>337</v>
      </c>
      <c r="F263" s="26"/>
      <c r="G263" s="13" t="s">
        <v>338</v>
      </c>
      <c r="H263" s="13" t="s">
        <v>4</v>
      </c>
      <c r="I263" s="27">
        <v>25.41</v>
      </c>
      <c r="J263" s="27">
        <v>25.41</v>
      </c>
      <c r="K263" s="28">
        <v>1</v>
      </c>
      <c r="L263" s="27">
        <v>26.81</v>
      </c>
      <c r="M263" s="27">
        <v>26.81</v>
      </c>
      <c r="N263" s="28">
        <v>1.0549999999999999</v>
      </c>
      <c r="O263" s="29" t="s">
        <v>368</v>
      </c>
      <c r="P263" s="29" t="s">
        <v>368</v>
      </c>
      <c r="Q263" s="28" t="s">
        <v>368</v>
      </c>
      <c r="R263" s="29" t="s">
        <v>368</v>
      </c>
      <c r="S263" s="29" t="s">
        <v>368</v>
      </c>
      <c r="T263" s="28" t="s">
        <v>368</v>
      </c>
      <c r="U263" s="31" t="s">
        <v>504</v>
      </c>
    </row>
    <row r="264" spans="1:21" s="2" customFormat="1" ht="12.75">
      <c r="A264" s="24">
        <f t="shared" si="8"/>
        <v>259</v>
      </c>
      <c r="B264" s="25">
        <v>3706023929</v>
      </c>
      <c r="C264" s="26" t="s">
        <v>340</v>
      </c>
      <c r="D264" s="26" t="s">
        <v>203</v>
      </c>
      <c r="E264" s="26" t="s">
        <v>337</v>
      </c>
      <c r="F264" s="26"/>
      <c r="G264" s="13" t="s">
        <v>341</v>
      </c>
      <c r="H264" s="13" t="s">
        <v>4</v>
      </c>
      <c r="I264" s="27">
        <v>37.92</v>
      </c>
      <c r="J264" s="27">
        <v>37.92</v>
      </c>
      <c r="K264" s="28">
        <v>0.99099999999999999</v>
      </c>
      <c r="L264" s="27">
        <v>37.92</v>
      </c>
      <c r="M264" s="27">
        <v>37.92</v>
      </c>
      <c r="N264" s="28">
        <v>1</v>
      </c>
      <c r="O264" s="29" t="s">
        <v>368</v>
      </c>
      <c r="P264" s="29" t="s">
        <v>368</v>
      </c>
      <c r="Q264" s="28" t="s">
        <v>368</v>
      </c>
      <c r="R264" s="29" t="s">
        <v>368</v>
      </c>
      <c r="S264" s="29" t="s">
        <v>368</v>
      </c>
      <c r="T264" s="28" t="s">
        <v>368</v>
      </c>
      <c r="U264" s="31" t="s">
        <v>505</v>
      </c>
    </row>
    <row r="265" spans="1:21" s="2" customFormat="1" ht="12.75">
      <c r="A265" s="24">
        <f t="shared" si="8"/>
        <v>260</v>
      </c>
      <c r="B265" s="25">
        <v>3706029663</v>
      </c>
      <c r="C265" s="26" t="s">
        <v>336</v>
      </c>
      <c r="D265" s="26" t="s">
        <v>203</v>
      </c>
      <c r="E265" s="26" t="s">
        <v>337</v>
      </c>
      <c r="F265" s="26"/>
      <c r="G265" s="13" t="s">
        <v>21</v>
      </c>
      <c r="H265" s="13" t="s">
        <v>4</v>
      </c>
      <c r="I265" s="27">
        <v>31.83</v>
      </c>
      <c r="J265" s="27">
        <v>31.83</v>
      </c>
      <c r="K265" s="28">
        <v>1</v>
      </c>
      <c r="L265" s="27">
        <v>33.5</v>
      </c>
      <c r="M265" s="27">
        <v>33.5</v>
      </c>
      <c r="N265" s="28">
        <v>1.052</v>
      </c>
      <c r="O265" s="29">
        <v>31.83</v>
      </c>
      <c r="P265" s="29">
        <v>31.83</v>
      </c>
      <c r="Q265" s="28">
        <v>1</v>
      </c>
      <c r="R265" s="29">
        <v>33.5</v>
      </c>
      <c r="S265" s="29">
        <v>33.5</v>
      </c>
      <c r="T265" s="28">
        <v>1.052</v>
      </c>
      <c r="U265" s="31" t="s">
        <v>506</v>
      </c>
    </row>
    <row r="266" spans="1:21" s="2" customFormat="1" ht="12.75">
      <c r="A266" s="24">
        <f t="shared" ref="A266:A329" si="10">ROW()-5</f>
        <v>261</v>
      </c>
      <c r="B266" s="25">
        <v>3706029663</v>
      </c>
      <c r="C266" s="26" t="s">
        <v>336</v>
      </c>
      <c r="D266" s="26" t="s">
        <v>203</v>
      </c>
      <c r="E266" s="26" t="s">
        <v>337</v>
      </c>
      <c r="F266" s="26"/>
      <c r="G266" s="13" t="s">
        <v>22</v>
      </c>
      <c r="H266" s="13" t="s">
        <v>4</v>
      </c>
      <c r="I266" s="27">
        <v>51.32</v>
      </c>
      <c r="J266" s="27">
        <v>51.32</v>
      </c>
      <c r="K266" s="28">
        <v>0.98899999999999999</v>
      </c>
      <c r="L266" s="27">
        <v>51.32</v>
      </c>
      <c r="M266" s="27">
        <v>51.32</v>
      </c>
      <c r="N266" s="28">
        <v>1</v>
      </c>
      <c r="O266" s="29">
        <v>51.32</v>
      </c>
      <c r="P266" s="29">
        <v>51.32</v>
      </c>
      <c r="Q266" s="28">
        <v>1</v>
      </c>
      <c r="R266" s="29">
        <v>51.32</v>
      </c>
      <c r="S266" s="29">
        <v>51.32</v>
      </c>
      <c r="T266" s="28">
        <v>1</v>
      </c>
      <c r="U266" s="31" t="s">
        <v>506</v>
      </c>
    </row>
    <row r="267" spans="1:21" s="1" customFormat="1" ht="12.75">
      <c r="A267" s="24">
        <f t="shared" si="10"/>
        <v>262</v>
      </c>
      <c r="B267" s="25">
        <v>3711032742</v>
      </c>
      <c r="C267" s="26" t="s">
        <v>52</v>
      </c>
      <c r="D267" s="26" t="s">
        <v>204</v>
      </c>
      <c r="E267" s="26" t="s">
        <v>92</v>
      </c>
      <c r="F267" s="26" t="s">
        <v>50</v>
      </c>
      <c r="G267" s="13" t="s">
        <v>21</v>
      </c>
      <c r="H267" s="13" t="s">
        <v>371</v>
      </c>
      <c r="I267" s="27">
        <v>70.3</v>
      </c>
      <c r="J267" s="27">
        <v>73.819999999999993</v>
      </c>
      <c r="K267" s="28">
        <v>1</v>
      </c>
      <c r="L267" s="27">
        <v>79.09</v>
      </c>
      <c r="M267" s="27">
        <v>83.04</v>
      </c>
      <c r="N267" s="28">
        <v>1.125</v>
      </c>
      <c r="O267" s="29">
        <v>53.28</v>
      </c>
      <c r="P267" s="29">
        <v>55.94</v>
      </c>
      <c r="Q267" s="28">
        <v>1.0169999999999999</v>
      </c>
      <c r="R267" s="29">
        <v>59.67</v>
      </c>
      <c r="S267" s="29">
        <v>62.65</v>
      </c>
      <c r="T267" s="28">
        <v>1.1200000000000001</v>
      </c>
      <c r="U267" s="31" t="s">
        <v>510</v>
      </c>
    </row>
    <row r="268" spans="1:21" s="1" customFormat="1" ht="25.5">
      <c r="A268" s="24">
        <f t="shared" si="10"/>
        <v>263</v>
      </c>
      <c r="B268" s="25">
        <v>3711032742</v>
      </c>
      <c r="C268" s="26" t="s">
        <v>52</v>
      </c>
      <c r="D268" s="26" t="s">
        <v>204</v>
      </c>
      <c r="E268" s="26" t="s">
        <v>372</v>
      </c>
      <c r="F268" s="26" t="s">
        <v>373</v>
      </c>
      <c r="G268" s="13" t="s">
        <v>21</v>
      </c>
      <c r="H268" s="13" t="s">
        <v>371</v>
      </c>
      <c r="I268" s="27">
        <v>70.3</v>
      </c>
      <c r="J268" s="27">
        <v>73.819999999999993</v>
      </c>
      <c r="K268" s="28">
        <v>1</v>
      </c>
      <c r="L268" s="27">
        <v>79.09</v>
      </c>
      <c r="M268" s="27">
        <v>83.04</v>
      </c>
      <c r="N268" s="28">
        <v>1.125</v>
      </c>
      <c r="O268" s="29">
        <v>56.77</v>
      </c>
      <c r="P268" s="29">
        <v>59.61</v>
      </c>
      <c r="Q268" s="28">
        <v>1.0169999999999999</v>
      </c>
      <c r="R268" s="29">
        <v>63.58</v>
      </c>
      <c r="S268" s="29">
        <v>66.760000000000005</v>
      </c>
      <c r="T268" s="28">
        <v>1.1200000000000001</v>
      </c>
      <c r="U268" s="31" t="str">
        <f t="shared" ref="U268:U278" si="11">U267</f>
        <v>Постановление от 04.12.2025 № 60-к/16</v>
      </c>
    </row>
    <row r="269" spans="1:21" s="1" customFormat="1" ht="38.25">
      <c r="A269" s="24">
        <f t="shared" si="10"/>
        <v>264</v>
      </c>
      <c r="B269" s="25">
        <v>3711032742</v>
      </c>
      <c r="C269" s="26" t="s">
        <v>52</v>
      </c>
      <c r="D269" s="26" t="s">
        <v>204</v>
      </c>
      <c r="E269" s="26" t="s">
        <v>374</v>
      </c>
      <c r="F269" s="26" t="s">
        <v>375</v>
      </c>
      <c r="G269" s="13" t="s">
        <v>21</v>
      </c>
      <c r="H269" s="13" t="s">
        <v>371</v>
      </c>
      <c r="I269" s="27">
        <v>70.3</v>
      </c>
      <c r="J269" s="27">
        <v>73.819999999999993</v>
      </c>
      <c r="K269" s="28">
        <v>1</v>
      </c>
      <c r="L269" s="27">
        <v>79.09</v>
      </c>
      <c r="M269" s="27">
        <v>83.04</v>
      </c>
      <c r="N269" s="28">
        <v>1.125</v>
      </c>
      <c r="O269" s="29">
        <v>49.52</v>
      </c>
      <c r="P269" s="29">
        <v>52</v>
      </c>
      <c r="Q269" s="28">
        <v>1.0169999999999999</v>
      </c>
      <c r="R269" s="29">
        <v>55.46</v>
      </c>
      <c r="S269" s="29">
        <v>58.23</v>
      </c>
      <c r="T269" s="28">
        <v>1.1200000000000001</v>
      </c>
      <c r="U269" s="31" t="str">
        <f t="shared" si="11"/>
        <v>Постановление от 04.12.2025 № 60-к/16</v>
      </c>
    </row>
    <row r="270" spans="1:21" s="1" customFormat="1" ht="12.75">
      <c r="A270" s="24">
        <f t="shared" si="10"/>
        <v>265</v>
      </c>
      <c r="B270" s="25">
        <v>3711032742</v>
      </c>
      <c r="C270" s="26" t="s">
        <v>52</v>
      </c>
      <c r="D270" s="26" t="s">
        <v>204</v>
      </c>
      <c r="E270" s="26" t="s">
        <v>51</v>
      </c>
      <c r="F270" s="26" t="s">
        <v>307</v>
      </c>
      <c r="G270" s="13" t="s">
        <v>21</v>
      </c>
      <c r="H270" s="13" t="s">
        <v>371</v>
      </c>
      <c r="I270" s="27">
        <v>70.3</v>
      </c>
      <c r="J270" s="27">
        <v>73.819999999999993</v>
      </c>
      <c r="K270" s="28">
        <v>1</v>
      </c>
      <c r="L270" s="27">
        <v>79.09</v>
      </c>
      <c r="M270" s="27">
        <v>83.04</v>
      </c>
      <c r="N270" s="28">
        <v>1.125</v>
      </c>
      <c r="O270" s="29">
        <v>68.09</v>
      </c>
      <c r="P270" s="29">
        <v>71.489999999999995</v>
      </c>
      <c r="Q270" s="28">
        <v>1.0169999999999999</v>
      </c>
      <c r="R270" s="29">
        <v>71.02</v>
      </c>
      <c r="S270" s="29">
        <v>74.569999999999993</v>
      </c>
      <c r="T270" s="28">
        <v>1.0429999999999999</v>
      </c>
      <c r="U270" s="31" t="str">
        <f t="shared" si="11"/>
        <v>Постановление от 04.12.2025 № 60-к/16</v>
      </c>
    </row>
    <row r="271" spans="1:21" s="1" customFormat="1" ht="12.75">
      <c r="A271" s="24">
        <f t="shared" si="10"/>
        <v>266</v>
      </c>
      <c r="B271" s="25">
        <v>3711032742</v>
      </c>
      <c r="C271" s="26" t="s">
        <v>52</v>
      </c>
      <c r="D271" s="26" t="s">
        <v>204</v>
      </c>
      <c r="E271" s="26" t="s">
        <v>51</v>
      </c>
      <c r="F271" s="26"/>
      <c r="G271" s="13" t="s">
        <v>21</v>
      </c>
      <c r="H271" s="13" t="s">
        <v>371</v>
      </c>
      <c r="I271" s="27">
        <v>70.3</v>
      </c>
      <c r="J271" s="27">
        <v>73.819999999999993</v>
      </c>
      <c r="K271" s="28">
        <v>1</v>
      </c>
      <c r="L271" s="27">
        <v>79.09</v>
      </c>
      <c r="M271" s="27">
        <v>83.04</v>
      </c>
      <c r="N271" s="28">
        <v>1.125</v>
      </c>
      <c r="O271" s="29">
        <v>34.53</v>
      </c>
      <c r="P271" s="29">
        <v>36.26</v>
      </c>
      <c r="Q271" s="28">
        <v>1.0169999999999999</v>
      </c>
      <c r="R271" s="29">
        <v>38.67</v>
      </c>
      <c r="S271" s="29">
        <v>40.6</v>
      </c>
      <c r="T271" s="28">
        <v>1.1200000000000001</v>
      </c>
      <c r="U271" s="31" t="str">
        <f t="shared" si="11"/>
        <v>Постановление от 04.12.2025 № 60-к/16</v>
      </c>
    </row>
    <row r="272" spans="1:21" s="1" customFormat="1" ht="12.75">
      <c r="A272" s="24">
        <f t="shared" si="10"/>
        <v>267</v>
      </c>
      <c r="B272" s="25">
        <v>3711032742</v>
      </c>
      <c r="C272" s="26" t="s">
        <v>52</v>
      </c>
      <c r="D272" s="26" t="s">
        <v>204</v>
      </c>
      <c r="E272" s="26" t="s">
        <v>93</v>
      </c>
      <c r="F272" s="26" t="s">
        <v>309</v>
      </c>
      <c r="G272" s="13" t="s">
        <v>21</v>
      </c>
      <c r="H272" s="13" t="s">
        <v>371</v>
      </c>
      <c r="I272" s="27">
        <v>70.3</v>
      </c>
      <c r="J272" s="27">
        <v>73.819999999999993</v>
      </c>
      <c r="K272" s="28">
        <v>1</v>
      </c>
      <c r="L272" s="27">
        <v>79.09</v>
      </c>
      <c r="M272" s="27">
        <v>83.04</v>
      </c>
      <c r="N272" s="28">
        <v>1.125</v>
      </c>
      <c r="O272" s="29">
        <v>51.79</v>
      </c>
      <c r="P272" s="29">
        <v>54.38</v>
      </c>
      <c r="Q272" s="28">
        <v>1.0169999999999999</v>
      </c>
      <c r="R272" s="29">
        <v>58</v>
      </c>
      <c r="S272" s="29">
        <v>60.9</v>
      </c>
      <c r="T272" s="28">
        <v>1.1200000000000001</v>
      </c>
      <c r="U272" s="31" t="str">
        <f t="shared" si="11"/>
        <v>Постановление от 04.12.2025 № 60-к/16</v>
      </c>
    </row>
    <row r="273" spans="1:21" s="1" customFormat="1" ht="12.75">
      <c r="A273" s="24">
        <f t="shared" si="10"/>
        <v>268</v>
      </c>
      <c r="B273" s="25">
        <v>3711032742</v>
      </c>
      <c r="C273" s="26" t="s">
        <v>52</v>
      </c>
      <c r="D273" s="26" t="s">
        <v>204</v>
      </c>
      <c r="E273" s="26" t="s">
        <v>92</v>
      </c>
      <c r="F273" s="26" t="s">
        <v>50</v>
      </c>
      <c r="G273" s="13" t="s">
        <v>22</v>
      </c>
      <c r="H273" s="13" t="s">
        <v>371</v>
      </c>
      <c r="I273" s="27">
        <v>143.07</v>
      </c>
      <c r="J273" s="27">
        <v>150.22</v>
      </c>
      <c r="K273" s="28">
        <v>1</v>
      </c>
      <c r="L273" s="27">
        <v>150</v>
      </c>
      <c r="M273" s="27">
        <v>157.5</v>
      </c>
      <c r="N273" s="28">
        <v>1.048</v>
      </c>
      <c r="O273" s="29">
        <v>51.12</v>
      </c>
      <c r="P273" s="29">
        <v>53.68</v>
      </c>
      <c r="Q273" s="28">
        <v>1.0169999999999999</v>
      </c>
      <c r="R273" s="29">
        <v>57.25</v>
      </c>
      <c r="S273" s="29">
        <v>60.11</v>
      </c>
      <c r="T273" s="28">
        <v>1.1200000000000001</v>
      </c>
      <c r="U273" s="31" t="str">
        <f t="shared" si="11"/>
        <v>Постановление от 04.12.2025 № 60-к/16</v>
      </c>
    </row>
    <row r="274" spans="1:21" s="1" customFormat="1" ht="25.5">
      <c r="A274" s="24">
        <f t="shared" si="10"/>
        <v>269</v>
      </c>
      <c r="B274" s="25">
        <v>3711032742</v>
      </c>
      <c r="C274" s="26" t="s">
        <v>52</v>
      </c>
      <c r="D274" s="26" t="s">
        <v>204</v>
      </c>
      <c r="E274" s="26" t="s">
        <v>372</v>
      </c>
      <c r="F274" s="26" t="s">
        <v>373</v>
      </c>
      <c r="G274" s="13" t="s">
        <v>22</v>
      </c>
      <c r="H274" s="13" t="s">
        <v>371</v>
      </c>
      <c r="I274" s="27">
        <v>143.07</v>
      </c>
      <c r="J274" s="27">
        <v>150.22</v>
      </c>
      <c r="K274" s="28">
        <v>1</v>
      </c>
      <c r="L274" s="27">
        <v>150</v>
      </c>
      <c r="M274" s="27">
        <v>157.5</v>
      </c>
      <c r="N274" s="28">
        <v>1.048</v>
      </c>
      <c r="O274" s="29">
        <v>70.3</v>
      </c>
      <c r="P274" s="29">
        <v>73.819999999999993</v>
      </c>
      <c r="Q274" s="28">
        <v>1.0169999999999999</v>
      </c>
      <c r="R274" s="29">
        <v>74.98</v>
      </c>
      <c r="S274" s="29">
        <v>78.73</v>
      </c>
      <c r="T274" s="28">
        <v>1.0669999999999999</v>
      </c>
      <c r="U274" s="31" t="str">
        <f t="shared" si="11"/>
        <v>Постановление от 04.12.2025 № 60-к/16</v>
      </c>
    </row>
    <row r="275" spans="1:21" s="1" customFormat="1" ht="12.75">
      <c r="A275" s="24">
        <f t="shared" si="10"/>
        <v>270</v>
      </c>
      <c r="B275" s="25">
        <v>3711032742</v>
      </c>
      <c r="C275" s="26" t="s">
        <v>52</v>
      </c>
      <c r="D275" s="26" t="s">
        <v>204</v>
      </c>
      <c r="E275" s="26" t="s">
        <v>190</v>
      </c>
      <c r="F275" s="26" t="s">
        <v>308</v>
      </c>
      <c r="G275" s="13" t="s">
        <v>22</v>
      </c>
      <c r="H275" s="13" t="s">
        <v>371</v>
      </c>
      <c r="I275" s="27">
        <v>143.07</v>
      </c>
      <c r="J275" s="27">
        <v>150.22</v>
      </c>
      <c r="K275" s="28">
        <v>1</v>
      </c>
      <c r="L275" s="27">
        <v>150</v>
      </c>
      <c r="M275" s="27">
        <v>157.5</v>
      </c>
      <c r="N275" s="28">
        <v>1.048</v>
      </c>
      <c r="O275" s="29">
        <v>65.75</v>
      </c>
      <c r="P275" s="29">
        <v>69.040000000000006</v>
      </c>
      <c r="Q275" s="28">
        <v>1.0169999999999999</v>
      </c>
      <c r="R275" s="29">
        <v>73.64</v>
      </c>
      <c r="S275" s="29">
        <v>77.319999999999993</v>
      </c>
      <c r="T275" s="28">
        <v>1.1200000000000001</v>
      </c>
      <c r="U275" s="31" t="str">
        <f t="shared" si="11"/>
        <v>Постановление от 04.12.2025 № 60-к/16</v>
      </c>
    </row>
    <row r="276" spans="1:21" s="1" customFormat="1" ht="12.75">
      <c r="A276" s="24">
        <f t="shared" si="10"/>
        <v>271</v>
      </c>
      <c r="B276" s="25">
        <v>3711032742</v>
      </c>
      <c r="C276" s="26" t="s">
        <v>52</v>
      </c>
      <c r="D276" s="26" t="s">
        <v>204</v>
      </c>
      <c r="E276" s="26" t="s">
        <v>51</v>
      </c>
      <c r="F276" s="26" t="s">
        <v>307</v>
      </c>
      <c r="G276" s="13" t="s">
        <v>22</v>
      </c>
      <c r="H276" s="13" t="s">
        <v>371</v>
      </c>
      <c r="I276" s="27">
        <v>143.07</v>
      </c>
      <c r="J276" s="27">
        <v>150.22</v>
      </c>
      <c r="K276" s="28">
        <v>1</v>
      </c>
      <c r="L276" s="27">
        <v>150</v>
      </c>
      <c r="M276" s="27">
        <v>157.5</v>
      </c>
      <c r="N276" s="28">
        <v>1.048</v>
      </c>
      <c r="O276" s="29">
        <v>74.98</v>
      </c>
      <c r="P276" s="29">
        <v>78.73</v>
      </c>
      <c r="Q276" s="28">
        <v>1.0169999999999999</v>
      </c>
      <c r="R276" s="29">
        <v>74.98</v>
      </c>
      <c r="S276" s="29">
        <v>78.73</v>
      </c>
      <c r="T276" s="28">
        <v>1</v>
      </c>
      <c r="U276" s="31" t="str">
        <f t="shared" si="11"/>
        <v>Постановление от 04.12.2025 № 60-к/16</v>
      </c>
    </row>
    <row r="277" spans="1:21" s="1" customFormat="1" ht="12.75">
      <c r="A277" s="24">
        <f t="shared" si="10"/>
        <v>272</v>
      </c>
      <c r="B277" s="25">
        <v>3711032742</v>
      </c>
      <c r="C277" s="26" t="s">
        <v>52</v>
      </c>
      <c r="D277" s="26" t="s">
        <v>204</v>
      </c>
      <c r="E277" s="26" t="s">
        <v>51</v>
      </c>
      <c r="F277" s="26"/>
      <c r="G277" s="13" t="s">
        <v>22</v>
      </c>
      <c r="H277" s="13" t="s">
        <v>371</v>
      </c>
      <c r="I277" s="27">
        <v>143.07</v>
      </c>
      <c r="J277" s="27">
        <v>150.22</v>
      </c>
      <c r="K277" s="28">
        <v>1</v>
      </c>
      <c r="L277" s="27">
        <v>150</v>
      </c>
      <c r="M277" s="27">
        <v>157.5</v>
      </c>
      <c r="N277" s="28">
        <v>1.048</v>
      </c>
      <c r="O277" s="29">
        <v>21.28</v>
      </c>
      <c r="P277" s="29">
        <v>22.34</v>
      </c>
      <c r="Q277" s="28">
        <v>1.0169999999999999</v>
      </c>
      <c r="R277" s="29">
        <v>23.83</v>
      </c>
      <c r="S277" s="29">
        <v>25.02</v>
      </c>
      <c r="T277" s="28">
        <v>1.1200000000000001</v>
      </c>
      <c r="U277" s="31" t="str">
        <f t="shared" si="11"/>
        <v>Постановление от 04.12.2025 № 60-к/16</v>
      </c>
    </row>
    <row r="278" spans="1:21" s="1" customFormat="1" ht="12.75">
      <c r="A278" s="24">
        <f t="shared" si="10"/>
        <v>273</v>
      </c>
      <c r="B278" s="25">
        <v>3711032742</v>
      </c>
      <c r="C278" s="26" t="s">
        <v>52</v>
      </c>
      <c r="D278" s="26" t="s">
        <v>204</v>
      </c>
      <c r="E278" s="26" t="s">
        <v>93</v>
      </c>
      <c r="F278" s="26" t="s">
        <v>309</v>
      </c>
      <c r="G278" s="13" t="s">
        <v>22</v>
      </c>
      <c r="H278" s="13" t="s">
        <v>371</v>
      </c>
      <c r="I278" s="27">
        <v>143.07</v>
      </c>
      <c r="J278" s="27">
        <v>150.22</v>
      </c>
      <c r="K278" s="28">
        <v>1</v>
      </c>
      <c r="L278" s="27">
        <v>150</v>
      </c>
      <c r="M278" s="27">
        <v>157.5</v>
      </c>
      <c r="N278" s="28">
        <v>1.048</v>
      </c>
      <c r="O278" s="29">
        <v>32.21</v>
      </c>
      <c r="P278" s="29">
        <v>33.82</v>
      </c>
      <c r="Q278" s="28">
        <v>1.0169999999999999</v>
      </c>
      <c r="R278" s="29">
        <v>36.08</v>
      </c>
      <c r="S278" s="29">
        <v>37.880000000000003</v>
      </c>
      <c r="T278" s="28">
        <v>1.1200000000000001</v>
      </c>
      <c r="U278" s="31" t="str">
        <f t="shared" si="11"/>
        <v>Постановление от 04.12.2025 № 60-к/16</v>
      </c>
    </row>
    <row r="279" spans="1:21" s="1" customFormat="1" ht="12.75">
      <c r="A279" s="24">
        <f t="shared" si="10"/>
        <v>274</v>
      </c>
      <c r="B279" s="25">
        <v>3702114043</v>
      </c>
      <c r="C279" s="26" t="s">
        <v>38</v>
      </c>
      <c r="D279" s="26" t="s">
        <v>204</v>
      </c>
      <c r="E279" s="26" t="s">
        <v>51</v>
      </c>
      <c r="F279" s="26"/>
      <c r="G279" s="13" t="s">
        <v>338</v>
      </c>
      <c r="H279" s="13" t="s">
        <v>4</v>
      </c>
      <c r="I279" s="27">
        <v>16.52</v>
      </c>
      <c r="J279" s="27">
        <v>16.52</v>
      </c>
      <c r="K279" s="28">
        <v>1</v>
      </c>
      <c r="L279" s="27">
        <v>37.1</v>
      </c>
      <c r="M279" s="27">
        <v>37.1</v>
      </c>
      <c r="N279" s="28">
        <v>2.246</v>
      </c>
      <c r="O279" s="29" t="s">
        <v>368</v>
      </c>
      <c r="P279" s="29" t="s">
        <v>368</v>
      </c>
      <c r="Q279" s="28" t="s">
        <v>368</v>
      </c>
      <c r="R279" s="29" t="s">
        <v>368</v>
      </c>
      <c r="S279" s="29" t="s">
        <v>368</v>
      </c>
      <c r="T279" s="28" t="s">
        <v>368</v>
      </c>
      <c r="U279" s="31" t="s">
        <v>511</v>
      </c>
    </row>
    <row r="280" spans="1:21" s="1" customFormat="1" ht="12.75">
      <c r="A280" s="24">
        <f t="shared" si="10"/>
        <v>275</v>
      </c>
      <c r="B280" s="25">
        <v>3702114043</v>
      </c>
      <c r="C280" s="26" t="s">
        <v>38</v>
      </c>
      <c r="D280" s="26" t="s">
        <v>204</v>
      </c>
      <c r="E280" s="26" t="s">
        <v>51</v>
      </c>
      <c r="F280" s="26"/>
      <c r="G280" s="13" t="s">
        <v>341</v>
      </c>
      <c r="H280" s="13" t="s">
        <v>4</v>
      </c>
      <c r="I280" s="27">
        <v>14.29</v>
      </c>
      <c r="J280" s="27">
        <v>14.29</v>
      </c>
      <c r="K280" s="28">
        <v>1</v>
      </c>
      <c r="L280" s="27">
        <v>25.63</v>
      </c>
      <c r="M280" s="27">
        <v>25.63</v>
      </c>
      <c r="N280" s="28">
        <v>1.794</v>
      </c>
      <c r="O280" s="29" t="s">
        <v>368</v>
      </c>
      <c r="P280" s="29" t="s">
        <v>368</v>
      </c>
      <c r="Q280" s="28" t="s">
        <v>368</v>
      </c>
      <c r="R280" s="29" t="s">
        <v>368</v>
      </c>
      <c r="S280" s="29" t="s">
        <v>368</v>
      </c>
      <c r="T280" s="28" t="s">
        <v>368</v>
      </c>
      <c r="U280" s="31" t="str">
        <f>U279</f>
        <v>Постановление от 04.12.2025 № 60-к/17</v>
      </c>
    </row>
    <row r="281" spans="1:21" s="1" customFormat="1" ht="25.5">
      <c r="A281" s="24">
        <f t="shared" si="10"/>
        <v>276</v>
      </c>
      <c r="B281" s="25">
        <v>5260080007</v>
      </c>
      <c r="C281" s="26" t="s">
        <v>398</v>
      </c>
      <c r="D281" s="26" t="s">
        <v>204</v>
      </c>
      <c r="E281" s="26" t="s">
        <v>51</v>
      </c>
      <c r="F281" s="26" t="s">
        <v>307</v>
      </c>
      <c r="G281" s="13" t="s">
        <v>338</v>
      </c>
      <c r="H281" s="13" t="s">
        <v>5</v>
      </c>
      <c r="I281" s="27">
        <v>27.99</v>
      </c>
      <c r="J281" s="27">
        <v>34.15</v>
      </c>
      <c r="K281" s="28">
        <v>1</v>
      </c>
      <c r="L281" s="27">
        <v>27.99</v>
      </c>
      <c r="M281" s="27">
        <v>34.15</v>
      </c>
      <c r="N281" s="28">
        <v>1</v>
      </c>
      <c r="O281" s="29" t="s">
        <v>368</v>
      </c>
      <c r="P281" s="29" t="s">
        <v>368</v>
      </c>
      <c r="Q281" s="28" t="s">
        <v>368</v>
      </c>
      <c r="R281" s="29" t="s">
        <v>368</v>
      </c>
      <c r="S281" s="29" t="s">
        <v>368</v>
      </c>
      <c r="T281" s="28" t="s">
        <v>368</v>
      </c>
      <c r="U281" s="31" t="s">
        <v>507</v>
      </c>
    </row>
    <row r="282" spans="1:21" s="2" customFormat="1" ht="12.75">
      <c r="A282" s="24">
        <f t="shared" si="10"/>
        <v>277</v>
      </c>
      <c r="B282" s="25">
        <v>3711004061</v>
      </c>
      <c r="C282" s="26" t="s">
        <v>40</v>
      </c>
      <c r="D282" s="26" t="s">
        <v>332</v>
      </c>
      <c r="E282" s="26" t="s">
        <v>332</v>
      </c>
      <c r="F282" s="26"/>
      <c r="G282" s="13" t="s">
        <v>21</v>
      </c>
      <c r="H282" s="70" t="s">
        <v>555</v>
      </c>
      <c r="I282" s="27">
        <v>45.78</v>
      </c>
      <c r="J282" s="27">
        <v>55.85</v>
      </c>
      <c r="K282" s="28">
        <v>1</v>
      </c>
      <c r="L282" s="27">
        <v>51.83</v>
      </c>
      <c r="M282" s="27">
        <v>51.83</v>
      </c>
      <c r="N282" s="28">
        <f>M282/J282</f>
        <v>0.92802148612354518</v>
      </c>
      <c r="O282" s="29">
        <v>45.78</v>
      </c>
      <c r="P282" s="29">
        <v>55.85</v>
      </c>
      <c r="Q282" s="28">
        <v>1.0169999999999999</v>
      </c>
      <c r="R282" s="29">
        <v>45.78</v>
      </c>
      <c r="S282" s="29">
        <v>55.85</v>
      </c>
      <c r="T282" s="28">
        <v>1</v>
      </c>
      <c r="U282" s="31" t="s">
        <v>554</v>
      </c>
    </row>
    <row r="283" spans="1:21" s="2" customFormat="1" ht="12.75">
      <c r="A283" s="24">
        <f t="shared" si="10"/>
        <v>278</v>
      </c>
      <c r="B283" s="25">
        <v>3711004061</v>
      </c>
      <c r="C283" s="26" t="s">
        <v>40</v>
      </c>
      <c r="D283" s="26" t="s">
        <v>332</v>
      </c>
      <c r="E283" s="26" t="s">
        <v>332</v>
      </c>
      <c r="F283" s="26"/>
      <c r="G283" s="13" t="s">
        <v>22</v>
      </c>
      <c r="H283" s="70" t="s">
        <v>555</v>
      </c>
      <c r="I283" s="27">
        <v>39.58</v>
      </c>
      <c r="J283" s="27">
        <v>48.29</v>
      </c>
      <c r="K283" s="28">
        <v>1</v>
      </c>
      <c r="L283" s="27">
        <v>45.31</v>
      </c>
      <c r="M283" s="27">
        <v>45.31</v>
      </c>
      <c r="N283" s="28">
        <f>M283/J283</f>
        <v>0.93828950093187002</v>
      </c>
      <c r="O283" s="29">
        <v>38.72</v>
      </c>
      <c r="P283" s="29">
        <v>47.24</v>
      </c>
      <c r="Q283" s="28">
        <v>1.0169999999999999</v>
      </c>
      <c r="R283" s="29">
        <v>39.58</v>
      </c>
      <c r="S283" s="29">
        <v>48.29</v>
      </c>
      <c r="T283" s="28">
        <v>1.022</v>
      </c>
      <c r="U283" s="31" t="s">
        <v>554</v>
      </c>
    </row>
    <row r="284" spans="1:21" s="1" customFormat="1" ht="12.75">
      <c r="A284" s="24">
        <f t="shared" si="10"/>
        <v>279</v>
      </c>
      <c r="B284" s="25">
        <v>3702633948</v>
      </c>
      <c r="C284" s="26" t="s">
        <v>9</v>
      </c>
      <c r="D284" s="26" t="s">
        <v>332</v>
      </c>
      <c r="E284" s="26"/>
      <c r="F284" s="26"/>
      <c r="G284" s="13" t="s">
        <v>21</v>
      </c>
      <c r="H284" s="13" t="s">
        <v>4</v>
      </c>
      <c r="I284" s="27">
        <v>84.57</v>
      </c>
      <c r="J284" s="27">
        <v>84.57</v>
      </c>
      <c r="K284" s="28">
        <v>1</v>
      </c>
      <c r="L284" s="27">
        <v>88.47</v>
      </c>
      <c r="M284" s="27">
        <v>88.47</v>
      </c>
      <c r="N284" s="28">
        <v>1.046</v>
      </c>
      <c r="O284" s="29" t="s">
        <v>368</v>
      </c>
      <c r="P284" s="29" t="s">
        <v>368</v>
      </c>
      <c r="Q284" s="28" t="s">
        <v>368</v>
      </c>
      <c r="R284" s="29" t="s">
        <v>368</v>
      </c>
      <c r="S284" s="29" t="s">
        <v>368</v>
      </c>
      <c r="T284" s="28" t="s">
        <v>368</v>
      </c>
      <c r="U284" s="31" t="s">
        <v>523</v>
      </c>
    </row>
    <row r="285" spans="1:21" s="1" customFormat="1" ht="12.75">
      <c r="A285" s="24">
        <f t="shared" si="10"/>
        <v>280</v>
      </c>
      <c r="B285" s="25">
        <v>3702633948</v>
      </c>
      <c r="C285" s="26" t="s">
        <v>9</v>
      </c>
      <c r="D285" s="26" t="s">
        <v>332</v>
      </c>
      <c r="E285" s="26"/>
      <c r="F285" s="26"/>
      <c r="G285" s="13" t="s">
        <v>22</v>
      </c>
      <c r="H285" s="13" t="s">
        <v>4</v>
      </c>
      <c r="I285" s="27">
        <v>29.35</v>
      </c>
      <c r="J285" s="27">
        <v>29.35</v>
      </c>
      <c r="K285" s="28">
        <v>1</v>
      </c>
      <c r="L285" s="27">
        <v>36.35</v>
      </c>
      <c r="M285" s="27">
        <v>36.35</v>
      </c>
      <c r="N285" s="28">
        <v>1.2390000000000001</v>
      </c>
      <c r="O285" s="29" t="s">
        <v>368</v>
      </c>
      <c r="P285" s="29" t="s">
        <v>368</v>
      </c>
      <c r="Q285" s="28" t="s">
        <v>368</v>
      </c>
      <c r="R285" s="29" t="s">
        <v>368</v>
      </c>
      <c r="S285" s="29" t="s">
        <v>368</v>
      </c>
      <c r="T285" s="28" t="s">
        <v>368</v>
      </c>
      <c r="U285" s="31" t="str">
        <f>U284</f>
        <v>Постановление  от 18.12.2025 № 67-к/7</v>
      </c>
    </row>
    <row r="286" spans="1:21" s="1" customFormat="1" ht="12.75">
      <c r="A286" s="24">
        <f t="shared" si="10"/>
        <v>281</v>
      </c>
      <c r="B286" s="25">
        <v>3711043960</v>
      </c>
      <c r="C286" s="26" t="s">
        <v>10</v>
      </c>
      <c r="D286" s="26" t="s">
        <v>332</v>
      </c>
      <c r="E286" s="26" t="s">
        <v>332</v>
      </c>
      <c r="F286" s="26"/>
      <c r="G286" s="13" t="s">
        <v>21</v>
      </c>
      <c r="H286" s="13" t="s">
        <v>5</v>
      </c>
      <c r="I286" s="27">
        <v>40.31</v>
      </c>
      <c r="J286" s="27">
        <v>49.18</v>
      </c>
      <c r="K286" s="28">
        <v>1</v>
      </c>
      <c r="L286" s="27">
        <v>44.74</v>
      </c>
      <c r="M286" s="27">
        <v>54.58</v>
      </c>
      <c r="N286" s="28">
        <v>1.1100000000000001</v>
      </c>
      <c r="O286" s="29">
        <v>40.31</v>
      </c>
      <c r="P286" s="29">
        <v>49.18</v>
      </c>
      <c r="Q286" s="28">
        <v>1.0169999999999999</v>
      </c>
      <c r="R286" s="29">
        <v>44.74</v>
      </c>
      <c r="S286" s="29">
        <v>54.58</v>
      </c>
      <c r="T286" s="28">
        <v>1.1100000000000001</v>
      </c>
      <c r="U286" s="31" t="s">
        <v>522</v>
      </c>
    </row>
    <row r="287" spans="1:21" s="1" customFormat="1" ht="13.5" thickBot="1">
      <c r="A287" s="32">
        <f t="shared" si="10"/>
        <v>282</v>
      </c>
      <c r="B287" s="33">
        <v>3711043960</v>
      </c>
      <c r="C287" s="34" t="s">
        <v>10</v>
      </c>
      <c r="D287" s="34" t="s">
        <v>332</v>
      </c>
      <c r="E287" s="34" t="s">
        <v>332</v>
      </c>
      <c r="F287" s="34"/>
      <c r="G287" s="35" t="s">
        <v>22</v>
      </c>
      <c r="H287" s="35" t="s">
        <v>5</v>
      </c>
      <c r="I287" s="36">
        <v>32.79</v>
      </c>
      <c r="J287" s="36">
        <v>40</v>
      </c>
      <c r="K287" s="37">
        <v>1</v>
      </c>
      <c r="L287" s="36">
        <v>35.6</v>
      </c>
      <c r="M287" s="36">
        <v>43.43</v>
      </c>
      <c r="N287" s="37">
        <v>1.0860000000000001</v>
      </c>
      <c r="O287" s="38">
        <v>32.79</v>
      </c>
      <c r="P287" s="38">
        <v>40</v>
      </c>
      <c r="Q287" s="37">
        <v>1.0169999999999999</v>
      </c>
      <c r="R287" s="38">
        <v>35.6</v>
      </c>
      <c r="S287" s="38">
        <v>43.43</v>
      </c>
      <c r="T287" s="37">
        <v>1.0860000000000001</v>
      </c>
      <c r="U287" s="39" t="str">
        <f>U286</f>
        <v>Постановление  от 18.12.2025 № 67-к/6</v>
      </c>
    </row>
    <row r="288" spans="1:21" s="1" customFormat="1" ht="12.75">
      <c r="A288" s="16">
        <f t="shared" si="10"/>
        <v>283</v>
      </c>
      <c r="B288" s="17">
        <v>3729007313</v>
      </c>
      <c r="C288" s="18" t="s">
        <v>18</v>
      </c>
      <c r="D288" s="18" t="s">
        <v>330</v>
      </c>
      <c r="E288" s="18"/>
      <c r="F288" s="18"/>
      <c r="G288" s="19" t="s">
        <v>25</v>
      </c>
      <c r="H288" s="19" t="s">
        <v>5</v>
      </c>
      <c r="I288" s="20">
        <v>6.3</v>
      </c>
      <c r="J288" s="20">
        <v>7.69</v>
      </c>
      <c r="K288" s="21">
        <v>1</v>
      </c>
      <c r="L288" s="20">
        <v>6.76</v>
      </c>
      <c r="M288" s="20">
        <v>8.25</v>
      </c>
      <c r="N288" s="21">
        <v>1.073</v>
      </c>
      <c r="O288" s="22" t="s">
        <v>368</v>
      </c>
      <c r="P288" s="22" t="s">
        <v>368</v>
      </c>
      <c r="Q288" s="21" t="s">
        <v>368</v>
      </c>
      <c r="R288" s="22" t="s">
        <v>368</v>
      </c>
      <c r="S288" s="22" t="s">
        <v>368</v>
      </c>
      <c r="T288" s="21" t="s">
        <v>368</v>
      </c>
      <c r="U288" s="31" t="s">
        <v>500</v>
      </c>
    </row>
    <row r="289" spans="1:21" s="1" customFormat="1" ht="12.75">
      <c r="A289" s="24">
        <f t="shared" si="10"/>
        <v>284</v>
      </c>
      <c r="B289" s="25">
        <v>3702630143</v>
      </c>
      <c r="C289" s="26" t="s">
        <v>19</v>
      </c>
      <c r="D289" s="26" t="s">
        <v>330</v>
      </c>
      <c r="E289" s="26"/>
      <c r="F289" s="26"/>
      <c r="G289" s="13" t="s">
        <v>24</v>
      </c>
      <c r="H289" s="13" t="s">
        <v>5</v>
      </c>
      <c r="I289" s="27">
        <v>12.88</v>
      </c>
      <c r="J289" s="27">
        <v>15.71</v>
      </c>
      <c r="K289" s="28">
        <v>1</v>
      </c>
      <c r="L289" s="27">
        <v>19.12</v>
      </c>
      <c r="M289" s="27">
        <v>23.33</v>
      </c>
      <c r="N289" s="28">
        <v>1.484</v>
      </c>
      <c r="O289" s="29" t="s">
        <v>368</v>
      </c>
      <c r="P289" s="29" t="s">
        <v>368</v>
      </c>
      <c r="Q289" s="28" t="s">
        <v>368</v>
      </c>
      <c r="R289" s="29" t="s">
        <v>368</v>
      </c>
      <c r="S289" s="29" t="s">
        <v>368</v>
      </c>
      <c r="T289" s="28" t="s">
        <v>368</v>
      </c>
      <c r="U289" s="31" t="s">
        <v>500</v>
      </c>
    </row>
    <row r="290" spans="1:21" s="1" customFormat="1" ht="12.75">
      <c r="A290" s="24">
        <f t="shared" si="10"/>
        <v>285</v>
      </c>
      <c r="B290" s="25">
        <v>3702630143</v>
      </c>
      <c r="C290" s="26" t="s">
        <v>19</v>
      </c>
      <c r="D290" s="26" t="s">
        <v>330</v>
      </c>
      <c r="E290" s="26"/>
      <c r="F290" s="26"/>
      <c r="G290" s="13" t="s">
        <v>25</v>
      </c>
      <c r="H290" s="13" t="s">
        <v>5</v>
      </c>
      <c r="I290" s="27">
        <v>26.96</v>
      </c>
      <c r="J290" s="27">
        <v>32.89</v>
      </c>
      <c r="K290" s="28">
        <v>1</v>
      </c>
      <c r="L290" s="27">
        <v>68.87</v>
      </c>
      <c r="M290" s="27">
        <v>84.02</v>
      </c>
      <c r="N290" s="28">
        <v>2.5550000000000002</v>
      </c>
      <c r="O290" s="29" t="s">
        <v>368</v>
      </c>
      <c r="P290" s="29" t="s">
        <v>368</v>
      </c>
      <c r="Q290" s="28" t="s">
        <v>368</v>
      </c>
      <c r="R290" s="29" t="s">
        <v>368</v>
      </c>
      <c r="S290" s="29" t="s">
        <v>368</v>
      </c>
      <c r="T290" s="28" t="s">
        <v>368</v>
      </c>
      <c r="U290" s="31" t="s">
        <v>500</v>
      </c>
    </row>
    <row r="291" spans="1:21" s="1" customFormat="1" ht="25.5">
      <c r="A291" s="24">
        <f t="shared" si="10"/>
        <v>286</v>
      </c>
      <c r="B291" s="25">
        <v>3702083677</v>
      </c>
      <c r="C291" s="26" t="s">
        <v>226</v>
      </c>
      <c r="D291" s="26" t="s">
        <v>330</v>
      </c>
      <c r="E291" s="26"/>
      <c r="F291" s="26"/>
      <c r="G291" s="13" t="s">
        <v>21</v>
      </c>
      <c r="H291" s="13" t="s">
        <v>5</v>
      </c>
      <c r="I291" s="27">
        <v>60</v>
      </c>
      <c r="J291" s="27">
        <v>73.2</v>
      </c>
      <c r="K291" s="28">
        <v>1</v>
      </c>
      <c r="L291" s="27">
        <v>66.23</v>
      </c>
      <c r="M291" s="27">
        <v>80.8</v>
      </c>
      <c r="N291" s="28">
        <v>1.1040000000000001</v>
      </c>
      <c r="O291" s="29" t="s">
        <v>368</v>
      </c>
      <c r="P291" s="29" t="s">
        <v>368</v>
      </c>
      <c r="Q291" s="28" t="s">
        <v>368</v>
      </c>
      <c r="R291" s="29" t="s">
        <v>368</v>
      </c>
      <c r="S291" s="29" t="s">
        <v>368</v>
      </c>
      <c r="T291" s="28" t="s">
        <v>368</v>
      </c>
      <c r="U291" s="31" t="s">
        <v>501</v>
      </c>
    </row>
    <row r="292" spans="1:21" s="1" customFormat="1" ht="13.5" thickBot="1">
      <c r="A292" s="32">
        <f t="shared" si="10"/>
        <v>287</v>
      </c>
      <c r="B292" s="33">
        <v>6315376946</v>
      </c>
      <c r="C292" s="34" t="s">
        <v>28</v>
      </c>
      <c r="D292" s="34" t="s">
        <v>330</v>
      </c>
      <c r="E292" s="34" t="s">
        <v>330</v>
      </c>
      <c r="F292" s="34"/>
      <c r="G292" s="35" t="s">
        <v>21</v>
      </c>
      <c r="H292" s="35" t="s">
        <v>5</v>
      </c>
      <c r="I292" s="36">
        <v>4.74</v>
      </c>
      <c r="J292" s="36">
        <v>5.78</v>
      </c>
      <c r="K292" s="37">
        <v>1</v>
      </c>
      <c r="L292" s="36">
        <v>4.74</v>
      </c>
      <c r="M292" s="36">
        <v>5.78</v>
      </c>
      <c r="N292" s="37">
        <v>1</v>
      </c>
      <c r="O292" s="38">
        <v>4.74</v>
      </c>
      <c r="P292" s="38">
        <v>5.78</v>
      </c>
      <c r="Q292" s="37">
        <v>1.016</v>
      </c>
      <c r="R292" s="38">
        <v>4.74</v>
      </c>
      <c r="S292" s="38">
        <v>5.78</v>
      </c>
      <c r="T292" s="37">
        <v>1</v>
      </c>
      <c r="U292" s="31" t="s">
        <v>502</v>
      </c>
    </row>
    <row r="293" spans="1:21" s="1" customFormat="1" ht="12.75">
      <c r="A293" s="16">
        <f t="shared" si="10"/>
        <v>288</v>
      </c>
      <c r="B293" s="17">
        <v>3701005027</v>
      </c>
      <c r="C293" s="18" t="s">
        <v>0</v>
      </c>
      <c r="D293" s="18" t="s">
        <v>333</v>
      </c>
      <c r="E293" s="18" t="s">
        <v>333</v>
      </c>
      <c r="F293" s="18"/>
      <c r="G293" s="19" t="s">
        <v>22</v>
      </c>
      <c r="H293" s="19" t="s">
        <v>371</v>
      </c>
      <c r="I293" s="20">
        <v>45.45</v>
      </c>
      <c r="J293" s="20">
        <v>47.72</v>
      </c>
      <c r="K293" s="21">
        <v>1</v>
      </c>
      <c r="L293" s="20">
        <v>52</v>
      </c>
      <c r="M293" s="20">
        <v>54.6</v>
      </c>
      <c r="N293" s="21">
        <v>1.1439999999999999</v>
      </c>
      <c r="O293" s="29">
        <v>44.02</v>
      </c>
      <c r="P293" s="22">
        <v>46.22</v>
      </c>
      <c r="Q293" s="21">
        <v>1.0169999999999999</v>
      </c>
      <c r="R293" s="22">
        <v>49.3</v>
      </c>
      <c r="S293" s="22">
        <v>51.77</v>
      </c>
      <c r="T293" s="21">
        <v>1.1200000000000001</v>
      </c>
      <c r="U293" s="31" t="s">
        <v>499</v>
      </c>
    </row>
    <row r="294" spans="1:21" s="1" customFormat="1" ht="12.75">
      <c r="A294" s="24">
        <f t="shared" si="10"/>
        <v>289</v>
      </c>
      <c r="B294" s="25">
        <v>3701043030</v>
      </c>
      <c r="C294" s="26" t="s">
        <v>20</v>
      </c>
      <c r="D294" s="26" t="s">
        <v>333</v>
      </c>
      <c r="E294" s="26" t="s">
        <v>333</v>
      </c>
      <c r="F294" s="26"/>
      <c r="G294" s="13" t="s">
        <v>21</v>
      </c>
      <c r="H294" s="13" t="s">
        <v>371</v>
      </c>
      <c r="I294" s="27">
        <v>45.75</v>
      </c>
      <c r="J294" s="27">
        <v>48.04</v>
      </c>
      <c r="K294" s="28">
        <v>1</v>
      </c>
      <c r="L294" s="27">
        <v>52.46</v>
      </c>
      <c r="M294" s="27">
        <v>55.08</v>
      </c>
      <c r="N294" s="28">
        <v>1.147</v>
      </c>
      <c r="O294" s="29">
        <v>36.9</v>
      </c>
      <c r="P294" s="29">
        <v>38.75</v>
      </c>
      <c r="Q294" s="28">
        <v>1.0169999999999999</v>
      </c>
      <c r="R294" s="29">
        <v>41.33</v>
      </c>
      <c r="S294" s="29">
        <v>43.4</v>
      </c>
      <c r="T294" s="28">
        <v>1.1200000000000001</v>
      </c>
      <c r="U294" s="31" t="s">
        <v>508</v>
      </c>
    </row>
    <row r="295" spans="1:21" s="1" customFormat="1" ht="39" thickBot="1">
      <c r="A295" s="32">
        <f>ROW()-5</f>
        <v>290</v>
      </c>
      <c r="B295" s="60">
        <v>372900119277</v>
      </c>
      <c r="C295" s="34" t="s">
        <v>227</v>
      </c>
      <c r="D295" s="34" t="s">
        <v>333</v>
      </c>
      <c r="E295" s="34" t="s">
        <v>333</v>
      </c>
      <c r="F295" s="34"/>
      <c r="G295" s="35" t="s">
        <v>21</v>
      </c>
      <c r="H295" s="35" t="s">
        <v>4</v>
      </c>
      <c r="I295" s="36">
        <v>30</v>
      </c>
      <c r="J295" s="36">
        <v>30</v>
      </c>
      <c r="K295" s="37">
        <v>1</v>
      </c>
      <c r="L295" s="36">
        <v>34.75</v>
      </c>
      <c r="M295" s="36">
        <v>34.75</v>
      </c>
      <c r="N295" s="37">
        <v>1.1579999999999999</v>
      </c>
      <c r="O295" s="38" t="s">
        <v>368</v>
      </c>
      <c r="P295" s="38" t="s">
        <v>368</v>
      </c>
      <c r="Q295" s="37" t="s">
        <v>368</v>
      </c>
      <c r="R295" s="38" t="s">
        <v>368</v>
      </c>
      <c r="S295" s="38" t="s">
        <v>368</v>
      </c>
      <c r="T295" s="37" t="s">
        <v>368</v>
      </c>
      <c r="U295" s="31" t="s">
        <v>498</v>
      </c>
    </row>
    <row r="296" spans="1:21" s="2" customFormat="1" ht="25.5">
      <c r="A296" s="16">
        <f t="shared" si="10"/>
        <v>291</v>
      </c>
      <c r="B296" s="17">
        <v>3721008266</v>
      </c>
      <c r="C296" s="18" t="s">
        <v>172</v>
      </c>
      <c r="D296" s="18" t="s">
        <v>205</v>
      </c>
      <c r="E296" s="18" t="s">
        <v>129</v>
      </c>
      <c r="F296" s="18" t="s">
        <v>310</v>
      </c>
      <c r="G296" s="19" t="s">
        <v>21</v>
      </c>
      <c r="H296" s="19" t="s">
        <v>371</v>
      </c>
      <c r="I296" s="20">
        <v>73.16</v>
      </c>
      <c r="J296" s="20">
        <v>76.819999999999993</v>
      </c>
      <c r="K296" s="21">
        <v>1</v>
      </c>
      <c r="L296" s="20">
        <v>93.8</v>
      </c>
      <c r="M296" s="20">
        <v>98.49</v>
      </c>
      <c r="N296" s="21">
        <v>1.282</v>
      </c>
      <c r="O296" s="22">
        <v>68.72</v>
      </c>
      <c r="P296" s="22">
        <v>72.16</v>
      </c>
      <c r="Q296" s="21">
        <v>1</v>
      </c>
      <c r="R296" s="22">
        <v>71.02</v>
      </c>
      <c r="S296" s="22">
        <v>74.569999999999993</v>
      </c>
      <c r="T296" s="21">
        <v>1.0329999999999999</v>
      </c>
      <c r="U296" s="40" t="s">
        <v>552</v>
      </c>
    </row>
    <row r="297" spans="1:21" s="2" customFormat="1" ht="12.75">
      <c r="A297" s="24">
        <f t="shared" si="10"/>
        <v>292</v>
      </c>
      <c r="B297" s="25">
        <v>3721008266</v>
      </c>
      <c r="C297" s="26" t="s">
        <v>172</v>
      </c>
      <c r="D297" s="26" t="s">
        <v>205</v>
      </c>
      <c r="E297" s="26" t="s">
        <v>151</v>
      </c>
      <c r="F297" s="26" t="s">
        <v>152</v>
      </c>
      <c r="G297" s="13" t="s">
        <v>21</v>
      </c>
      <c r="H297" s="13" t="s">
        <v>371</v>
      </c>
      <c r="I297" s="27">
        <v>73.16</v>
      </c>
      <c r="J297" s="27">
        <v>76.819999999999993</v>
      </c>
      <c r="K297" s="28">
        <v>1</v>
      </c>
      <c r="L297" s="27">
        <v>93.8</v>
      </c>
      <c r="M297" s="27">
        <v>98.49</v>
      </c>
      <c r="N297" s="28">
        <v>1.282</v>
      </c>
      <c r="O297" s="29">
        <v>55.97</v>
      </c>
      <c r="P297" s="29">
        <v>58.77</v>
      </c>
      <c r="Q297" s="28">
        <v>1</v>
      </c>
      <c r="R297" s="29">
        <v>62.69</v>
      </c>
      <c r="S297" s="29">
        <v>65.819999999999993</v>
      </c>
      <c r="T297" s="28">
        <v>1.1200000000000001</v>
      </c>
      <c r="U297" s="31" t="str">
        <f>U296</f>
        <v>Постановление от 02.12.2025 № 58-к/14</v>
      </c>
    </row>
    <row r="298" spans="1:21" s="2" customFormat="1" ht="12.75">
      <c r="A298" s="24">
        <f t="shared" si="10"/>
        <v>293</v>
      </c>
      <c r="B298" s="25">
        <v>3721008266</v>
      </c>
      <c r="C298" s="26" t="s">
        <v>172</v>
      </c>
      <c r="D298" s="26" t="s">
        <v>205</v>
      </c>
      <c r="E298" s="26" t="s">
        <v>130</v>
      </c>
      <c r="F298" s="26" t="s">
        <v>153</v>
      </c>
      <c r="G298" s="13" t="s">
        <v>21</v>
      </c>
      <c r="H298" s="13" t="s">
        <v>371</v>
      </c>
      <c r="I298" s="27">
        <v>73.16</v>
      </c>
      <c r="J298" s="27">
        <v>76.819999999999993</v>
      </c>
      <c r="K298" s="28">
        <v>1</v>
      </c>
      <c r="L298" s="27">
        <v>93.8</v>
      </c>
      <c r="M298" s="27">
        <v>98.49</v>
      </c>
      <c r="N298" s="28">
        <v>1.282</v>
      </c>
      <c r="O298" s="29">
        <v>44.93</v>
      </c>
      <c r="P298" s="29">
        <v>47.18</v>
      </c>
      <c r="Q298" s="28">
        <v>1</v>
      </c>
      <c r="R298" s="29">
        <v>50.32</v>
      </c>
      <c r="S298" s="29">
        <v>52.84</v>
      </c>
      <c r="T298" s="28">
        <v>1.1200000000000001</v>
      </c>
      <c r="U298" s="31" t="str">
        <f t="shared" ref="U298:U310" si="12">U297</f>
        <v>Постановление от 02.12.2025 № 58-к/14</v>
      </c>
    </row>
    <row r="299" spans="1:21" s="2" customFormat="1" ht="12.75">
      <c r="A299" s="24">
        <f t="shared" si="10"/>
        <v>294</v>
      </c>
      <c r="B299" s="25">
        <v>3721008266</v>
      </c>
      <c r="C299" s="26" t="s">
        <v>172</v>
      </c>
      <c r="D299" s="26" t="s">
        <v>205</v>
      </c>
      <c r="E299" s="26" t="s">
        <v>130</v>
      </c>
      <c r="F299" s="26" t="s">
        <v>154</v>
      </c>
      <c r="G299" s="13" t="s">
        <v>21</v>
      </c>
      <c r="H299" s="13" t="s">
        <v>371</v>
      </c>
      <c r="I299" s="27">
        <v>73.16</v>
      </c>
      <c r="J299" s="27">
        <v>76.819999999999993</v>
      </c>
      <c r="K299" s="28">
        <v>1</v>
      </c>
      <c r="L299" s="27">
        <v>93.8</v>
      </c>
      <c r="M299" s="27">
        <v>98.49</v>
      </c>
      <c r="N299" s="28">
        <v>1.282</v>
      </c>
      <c r="O299" s="29">
        <v>53.22</v>
      </c>
      <c r="P299" s="29">
        <v>55.88</v>
      </c>
      <c r="Q299" s="28">
        <v>1</v>
      </c>
      <c r="R299" s="29">
        <v>59.61</v>
      </c>
      <c r="S299" s="29">
        <v>62.59</v>
      </c>
      <c r="T299" s="28">
        <v>1.1200000000000001</v>
      </c>
      <c r="U299" s="31" t="str">
        <f t="shared" si="12"/>
        <v>Постановление от 02.12.2025 № 58-к/14</v>
      </c>
    </row>
    <row r="300" spans="1:21" s="2" customFormat="1" ht="25.5">
      <c r="A300" s="24">
        <f t="shared" si="10"/>
        <v>295</v>
      </c>
      <c r="B300" s="25">
        <v>3721008266</v>
      </c>
      <c r="C300" s="26" t="s">
        <v>172</v>
      </c>
      <c r="D300" s="26" t="s">
        <v>205</v>
      </c>
      <c r="E300" s="26" t="s">
        <v>155</v>
      </c>
      <c r="F300" s="26" t="s">
        <v>311</v>
      </c>
      <c r="G300" s="13" t="s">
        <v>21</v>
      </c>
      <c r="H300" s="13" t="s">
        <v>371</v>
      </c>
      <c r="I300" s="27">
        <v>73.16</v>
      </c>
      <c r="J300" s="27">
        <v>76.819999999999993</v>
      </c>
      <c r="K300" s="28">
        <v>1</v>
      </c>
      <c r="L300" s="27">
        <v>93.8</v>
      </c>
      <c r="M300" s="27">
        <v>98.49</v>
      </c>
      <c r="N300" s="28">
        <v>1.282</v>
      </c>
      <c r="O300" s="29">
        <v>50.57</v>
      </c>
      <c r="P300" s="29">
        <v>53.1</v>
      </c>
      <c r="Q300" s="28">
        <v>1</v>
      </c>
      <c r="R300" s="29">
        <v>56.64</v>
      </c>
      <c r="S300" s="29">
        <v>59.47</v>
      </c>
      <c r="T300" s="28">
        <v>1.1200000000000001</v>
      </c>
      <c r="U300" s="31" t="str">
        <f t="shared" si="12"/>
        <v>Постановление от 02.12.2025 № 58-к/14</v>
      </c>
    </row>
    <row r="301" spans="1:21" s="2" customFormat="1" ht="12.75">
      <c r="A301" s="24">
        <f t="shared" si="10"/>
        <v>296</v>
      </c>
      <c r="B301" s="25">
        <v>3721008266</v>
      </c>
      <c r="C301" s="26" t="s">
        <v>172</v>
      </c>
      <c r="D301" s="26" t="s">
        <v>205</v>
      </c>
      <c r="E301" s="26" t="s">
        <v>155</v>
      </c>
      <c r="F301" s="26" t="s">
        <v>312</v>
      </c>
      <c r="G301" s="13" t="s">
        <v>21</v>
      </c>
      <c r="H301" s="13" t="s">
        <v>371</v>
      </c>
      <c r="I301" s="27">
        <v>73.16</v>
      </c>
      <c r="J301" s="27">
        <v>76.819999999999993</v>
      </c>
      <c r="K301" s="28">
        <v>1</v>
      </c>
      <c r="L301" s="27">
        <v>93.8</v>
      </c>
      <c r="M301" s="27">
        <v>98.49</v>
      </c>
      <c r="N301" s="28">
        <v>1.282</v>
      </c>
      <c r="O301" s="29">
        <v>58.34</v>
      </c>
      <c r="P301" s="29">
        <v>61.26</v>
      </c>
      <c r="Q301" s="28">
        <v>1</v>
      </c>
      <c r="R301" s="29">
        <v>65.34</v>
      </c>
      <c r="S301" s="29">
        <v>68.61</v>
      </c>
      <c r="T301" s="28">
        <v>1.1200000000000001</v>
      </c>
      <c r="U301" s="31" t="str">
        <f t="shared" si="12"/>
        <v>Постановление от 02.12.2025 № 58-к/14</v>
      </c>
    </row>
    <row r="302" spans="1:21" s="2" customFormat="1" ht="12.75">
      <c r="A302" s="24">
        <f t="shared" si="10"/>
        <v>297</v>
      </c>
      <c r="B302" s="25">
        <v>3721008266</v>
      </c>
      <c r="C302" s="26" t="s">
        <v>172</v>
      </c>
      <c r="D302" s="26" t="s">
        <v>205</v>
      </c>
      <c r="E302" s="26" t="s">
        <v>129</v>
      </c>
      <c r="F302" s="26" t="s">
        <v>367</v>
      </c>
      <c r="G302" s="13" t="s">
        <v>21</v>
      </c>
      <c r="H302" s="13" t="s">
        <v>371</v>
      </c>
      <c r="I302" s="27">
        <v>73.16</v>
      </c>
      <c r="J302" s="27">
        <v>76.819999999999993</v>
      </c>
      <c r="K302" s="28">
        <v>1</v>
      </c>
      <c r="L302" s="27">
        <v>93.8</v>
      </c>
      <c r="M302" s="27">
        <v>98.49</v>
      </c>
      <c r="N302" s="28">
        <v>1.282</v>
      </c>
      <c r="O302" s="29">
        <v>18.46</v>
      </c>
      <c r="P302" s="29">
        <v>19.38</v>
      </c>
      <c r="Q302" s="28">
        <v>1</v>
      </c>
      <c r="R302" s="29">
        <v>20.68</v>
      </c>
      <c r="S302" s="29">
        <v>21.71</v>
      </c>
      <c r="T302" s="28">
        <v>1.1200000000000001</v>
      </c>
      <c r="U302" s="31" t="str">
        <f t="shared" si="12"/>
        <v>Постановление от 02.12.2025 № 58-к/14</v>
      </c>
    </row>
    <row r="303" spans="1:21" s="2" customFormat="1" ht="12.75">
      <c r="A303" s="24">
        <f t="shared" si="10"/>
        <v>298</v>
      </c>
      <c r="B303" s="25">
        <v>3721008266</v>
      </c>
      <c r="C303" s="26" t="s">
        <v>172</v>
      </c>
      <c r="D303" s="26" t="s">
        <v>205</v>
      </c>
      <c r="E303" s="26" t="s">
        <v>130</v>
      </c>
      <c r="F303" s="26" t="s">
        <v>378</v>
      </c>
      <c r="G303" s="13" t="s">
        <v>21</v>
      </c>
      <c r="H303" s="13" t="s">
        <v>371</v>
      </c>
      <c r="I303" s="27">
        <v>73.16</v>
      </c>
      <c r="J303" s="27">
        <v>76.819999999999993</v>
      </c>
      <c r="K303" s="28">
        <v>1</v>
      </c>
      <c r="L303" s="27">
        <v>93.8</v>
      </c>
      <c r="M303" s="27">
        <v>98.49</v>
      </c>
      <c r="N303" s="28">
        <v>1.282</v>
      </c>
      <c r="O303" s="29">
        <v>19.64</v>
      </c>
      <c r="P303" s="29">
        <v>20.62</v>
      </c>
      <c r="Q303" s="28">
        <v>1</v>
      </c>
      <c r="R303" s="29">
        <v>22</v>
      </c>
      <c r="S303" s="29">
        <v>23.1</v>
      </c>
      <c r="T303" s="28">
        <v>1.1200000000000001</v>
      </c>
      <c r="U303" s="31" t="str">
        <f t="shared" si="12"/>
        <v>Постановление от 02.12.2025 № 58-к/14</v>
      </c>
    </row>
    <row r="304" spans="1:21" s="2" customFormat="1" ht="12.75">
      <c r="A304" s="24">
        <f t="shared" si="10"/>
        <v>299</v>
      </c>
      <c r="B304" s="25">
        <v>3721008266</v>
      </c>
      <c r="C304" s="26" t="s">
        <v>172</v>
      </c>
      <c r="D304" s="26" t="s">
        <v>205</v>
      </c>
      <c r="E304" s="26" t="s">
        <v>130</v>
      </c>
      <c r="F304" s="26" t="s">
        <v>379</v>
      </c>
      <c r="G304" s="13" t="s">
        <v>21</v>
      </c>
      <c r="H304" s="13" t="s">
        <v>371</v>
      </c>
      <c r="I304" s="27">
        <v>73.16</v>
      </c>
      <c r="J304" s="27">
        <v>76.819999999999993</v>
      </c>
      <c r="K304" s="28">
        <v>1</v>
      </c>
      <c r="L304" s="27">
        <v>93.8</v>
      </c>
      <c r="M304" s="27">
        <v>98.49</v>
      </c>
      <c r="N304" s="28">
        <v>1.282</v>
      </c>
      <c r="O304" s="29">
        <v>19.05</v>
      </c>
      <c r="P304" s="29">
        <v>20</v>
      </c>
      <c r="Q304" s="28">
        <v>1</v>
      </c>
      <c r="R304" s="29">
        <v>21.34</v>
      </c>
      <c r="S304" s="29">
        <v>22.41</v>
      </c>
      <c r="T304" s="28">
        <v>1.121</v>
      </c>
      <c r="U304" s="31" t="str">
        <f t="shared" si="12"/>
        <v>Постановление от 02.12.2025 № 58-к/14</v>
      </c>
    </row>
    <row r="305" spans="1:21" s="2" customFormat="1" ht="12.75">
      <c r="A305" s="24">
        <f t="shared" si="10"/>
        <v>300</v>
      </c>
      <c r="B305" s="25">
        <v>3721008266</v>
      </c>
      <c r="C305" s="26" t="s">
        <v>172</v>
      </c>
      <c r="D305" s="26" t="s">
        <v>205</v>
      </c>
      <c r="E305" s="26" t="s">
        <v>130</v>
      </c>
      <c r="F305" s="26" t="s">
        <v>381</v>
      </c>
      <c r="G305" s="13" t="s">
        <v>21</v>
      </c>
      <c r="H305" s="13" t="s">
        <v>371</v>
      </c>
      <c r="I305" s="27">
        <v>73.16</v>
      </c>
      <c r="J305" s="27">
        <v>76.819999999999993</v>
      </c>
      <c r="K305" s="28">
        <v>1</v>
      </c>
      <c r="L305" s="27">
        <v>93.8</v>
      </c>
      <c r="M305" s="27">
        <v>98.49</v>
      </c>
      <c r="N305" s="28">
        <v>1.282</v>
      </c>
      <c r="O305" s="29">
        <v>30.56</v>
      </c>
      <c r="P305" s="29">
        <v>32.090000000000003</v>
      </c>
      <c r="Q305" s="28">
        <v>1</v>
      </c>
      <c r="R305" s="29">
        <v>34.229999999999997</v>
      </c>
      <c r="S305" s="29">
        <v>35.94</v>
      </c>
      <c r="T305" s="28">
        <v>1.1200000000000001</v>
      </c>
      <c r="U305" s="31" t="str">
        <f t="shared" si="12"/>
        <v>Постановление от 02.12.2025 № 58-к/14</v>
      </c>
    </row>
    <row r="306" spans="1:21" s="2" customFormat="1" ht="25.5">
      <c r="A306" s="24">
        <f t="shared" si="10"/>
        <v>301</v>
      </c>
      <c r="B306" s="25">
        <v>3721008266</v>
      </c>
      <c r="C306" s="26" t="s">
        <v>172</v>
      </c>
      <c r="D306" s="26" t="s">
        <v>205</v>
      </c>
      <c r="E306" s="26" t="s">
        <v>129</v>
      </c>
      <c r="F306" s="26" t="s">
        <v>310</v>
      </c>
      <c r="G306" s="13" t="s">
        <v>22</v>
      </c>
      <c r="H306" s="13" t="s">
        <v>371</v>
      </c>
      <c r="I306" s="27">
        <v>39.799999999999997</v>
      </c>
      <c r="J306" s="27">
        <v>41.79</v>
      </c>
      <c r="K306" s="28">
        <v>0.90900000000000003</v>
      </c>
      <c r="L306" s="27">
        <v>39.799999999999997</v>
      </c>
      <c r="M306" s="27">
        <v>41.79</v>
      </c>
      <c r="N306" s="28">
        <v>1</v>
      </c>
      <c r="O306" s="29">
        <v>36.83</v>
      </c>
      <c r="P306" s="29">
        <v>38.67</v>
      </c>
      <c r="Q306" s="28">
        <v>1</v>
      </c>
      <c r="R306" s="29">
        <v>39.799999999999997</v>
      </c>
      <c r="S306" s="29">
        <v>41.79</v>
      </c>
      <c r="T306" s="28">
        <v>1.081</v>
      </c>
      <c r="U306" s="31" t="str">
        <f t="shared" si="12"/>
        <v>Постановление от 02.12.2025 № 58-к/14</v>
      </c>
    </row>
    <row r="307" spans="1:21" s="2" customFormat="1" ht="12.75">
      <c r="A307" s="24">
        <f t="shared" si="10"/>
        <v>302</v>
      </c>
      <c r="B307" s="25">
        <v>3721008266</v>
      </c>
      <c r="C307" s="26" t="s">
        <v>172</v>
      </c>
      <c r="D307" s="26" t="s">
        <v>205</v>
      </c>
      <c r="E307" s="26" t="s">
        <v>130</v>
      </c>
      <c r="F307" s="26" t="s">
        <v>153</v>
      </c>
      <c r="G307" s="13" t="s">
        <v>22</v>
      </c>
      <c r="H307" s="13" t="s">
        <v>371</v>
      </c>
      <c r="I307" s="27">
        <v>39.799999999999997</v>
      </c>
      <c r="J307" s="27">
        <v>41.79</v>
      </c>
      <c r="K307" s="28">
        <v>0.90900000000000003</v>
      </c>
      <c r="L307" s="27">
        <v>39.799999999999997</v>
      </c>
      <c r="M307" s="27">
        <v>41.79</v>
      </c>
      <c r="N307" s="28">
        <v>1</v>
      </c>
      <c r="O307" s="29">
        <v>27.04</v>
      </c>
      <c r="P307" s="29">
        <v>28.39</v>
      </c>
      <c r="Q307" s="28">
        <v>1</v>
      </c>
      <c r="R307" s="29">
        <v>30.29</v>
      </c>
      <c r="S307" s="29">
        <v>31.8</v>
      </c>
      <c r="T307" s="28">
        <v>1.1200000000000001</v>
      </c>
      <c r="U307" s="31" t="str">
        <f t="shared" si="12"/>
        <v>Постановление от 02.12.2025 № 58-к/14</v>
      </c>
    </row>
    <row r="308" spans="1:21" s="2" customFormat="1" ht="12.75">
      <c r="A308" s="24">
        <f t="shared" si="10"/>
        <v>303</v>
      </c>
      <c r="B308" s="25">
        <v>3721008266</v>
      </c>
      <c r="C308" s="26" t="s">
        <v>172</v>
      </c>
      <c r="D308" s="26" t="s">
        <v>205</v>
      </c>
      <c r="E308" s="26" t="s">
        <v>130</v>
      </c>
      <c r="F308" s="26" t="s">
        <v>154</v>
      </c>
      <c r="G308" s="13" t="s">
        <v>22</v>
      </c>
      <c r="H308" s="13" t="s">
        <v>371</v>
      </c>
      <c r="I308" s="27">
        <v>39.799999999999997</v>
      </c>
      <c r="J308" s="27">
        <v>41.79</v>
      </c>
      <c r="K308" s="28">
        <v>0.90900000000000003</v>
      </c>
      <c r="L308" s="27">
        <v>39.799999999999997</v>
      </c>
      <c r="M308" s="27">
        <v>41.79</v>
      </c>
      <c r="N308" s="28">
        <v>1</v>
      </c>
      <c r="O308" s="29">
        <v>29.08</v>
      </c>
      <c r="P308" s="29">
        <v>30.53</v>
      </c>
      <c r="Q308" s="28">
        <v>1</v>
      </c>
      <c r="R308" s="29">
        <v>32.57</v>
      </c>
      <c r="S308" s="29">
        <v>34.200000000000003</v>
      </c>
      <c r="T308" s="28">
        <v>1.1200000000000001</v>
      </c>
      <c r="U308" s="31" t="str">
        <f t="shared" si="12"/>
        <v>Постановление от 02.12.2025 № 58-к/14</v>
      </c>
    </row>
    <row r="309" spans="1:21" s="2" customFormat="1" ht="25.5">
      <c r="A309" s="24">
        <f t="shared" si="10"/>
        <v>304</v>
      </c>
      <c r="B309" s="25">
        <v>3721008266</v>
      </c>
      <c r="C309" s="26" t="s">
        <v>172</v>
      </c>
      <c r="D309" s="26" t="s">
        <v>205</v>
      </c>
      <c r="E309" s="26" t="s">
        <v>155</v>
      </c>
      <c r="F309" s="26" t="s">
        <v>311</v>
      </c>
      <c r="G309" s="13" t="s">
        <v>22</v>
      </c>
      <c r="H309" s="13" t="s">
        <v>371</v>
      </c>
      <c r="I309" s="27">
        <v>39.799999999999997</v>
      </c>
      <c r="J309" s="27">
        <v>41.79</v>
      </c>
      <c r="K309" s="28">
        <v>0.90900000000000003</v>
      </c>
      <c r="L309" s="27">
        <v>39.799999999999997</v>
      </c>
      <c r="M309" s="27">
        <v>41.79</v>
      </c>
      <c r="N309" s="28">
        <v>1</v>
      </c>
      <c r="O309" s="29">
        <v>20.49</v>
      </c>
      <c r="P309" s="29">
        <v>21.51</v>
      </c>
      <c r="Q309" s="28">
        <v>1</v>
      </c>
      <c r="R309" s="29">
        <v>22.95</v>
      </c>
      <c r="S309" s="29">
        <v>24.1</v>
      </c>
      <c r="T309" s="28">
        <v>1.1200000000000001</v>
      </c>
      <c r="U309" s="31" t="str">
        <f t="shared" si="12"/>
        <v>Постановление от 02.12.2025 № 58-к/14</v>
      </c>
    </row>
    <row r="310" spans="1:21" s="2" customFormat="1" ht="12.75">
      <c r="A310" s="24">
        <f t="shared" si="10"/>
        <v>305</v>
      </c>
      <c r="B310" s="25">
        <v>3721008266</v>
      </c>
      <c r="C310" s="26" t="s">
        <v>172</v>
      </c>
      <c r="D310" s="26" t="s">
        <v>205</v>
      </c>
      <c r="E310" s="26" t="s">
        <v>155</v>
      </c>
      <c r="F310" s="26" t="s">
        <v>312</v>
      </c>
      <c r="G310" s="13" t="s">
        <v>22</v>
      </c>
      <c r="H310" s="13" t="s">
        <v>371</v>
      </c>
      <c r="I310" s="27">
        <v>39.799999999999997</v>
      </c>
      <c r="J310" s="27">
        <v>41.79</v>
      </c>
      <c r="K310" s="28">
        <v>0.90900000000000003</v>
      </c>
      <c r="L310" s="27">
        <v>39.799999999999997</v>
      </c>
      <c r="M310" s="27">
        <v>41.79</v>
      </c>
      <c r="N310" s="28">
        <v>1</v>
      </c>
      <c r="O310" s="29">
        <v>39.799999999999997</v>
      </c>
      <c r="P310" s="29">
        <v>41.79</v>
      </c>
      <c r="Q310" s="28">
        <v>0.94099999999999995</v>
      </c>
      <c r="R310" s="29">
        <v>39.799999999999997</v>
      </c>
      <c r="S310" s="29">
        <v>41.79</v>
      </c>
      <c r="T310" s="28">
        <v>1</v>
      </c>
      <c r="U310" s="31" t="str">
        <f t="shared" si="12"/>
        <v>Постановление от 02.12.2025 № 58-к/14</v>
      </c>
    </row>
    <row r="311" spans="1:21" s="2" customFormat="1" ht="12.75">
      <c r="A311" s="24">
        <f t="shared" si="10"/>
        <v>306</v>
      </c>
      <c r="B311" s="25">
        <v>3721006639</v>
      </c>
      <c r="C311" s="26" t="s">
        <v>229</v>
      </c>
      <c r="D311" s="26" t="s">
        <v>205</v>
      </c>
      <c r="E311" s="26" t="s">
        <v>151</v>
      </c>
      <c r="F311" s="26"/>
      <c r="G311" s="13" t="s">
        <v>338</v>
      </c>
      <c r="H311" s="13" t="s">
        <v>5</v>
      </c>
      <c r="I311" s="27">
        <v>29.6</v>
      </c>
      <c r="J311" s="27">
        <v>36.11</v>
      </c>
      <c r="K311" s="28">
        <v>1</v>
      </c>
      <c r="L311" s="27">
        <v>38.06</v>
      </c>
      <c r="M311" s="27">
        <v>46.43</v>
      </c>
      <c r="N311" s="28">
        <v>1.286</v>
      </c>
      <c r="O311" s="29" t="s">
        <v>368</v>
      </c>
      <c r="P311" s="29" t="s">
        <v>368</v>
      </c>
      <c r="Q311" s="28" t="s">
        <v>368</v>
      </c>
      <c r="R311" s="29" t="s">
        <v>368</v>
      </c>
      <c r="S311" s="29" t="s">
        <v>368</v>
      </c>
      <c r="T311" s="28" t="s">
        <v>368</v>
      </c>
      <c r="U311" s="31" t="s">
        <v>539</v>
      </c>
    </row>
    <row r="312" spans="1:21" s="2" customFormat="1" ht="12.75">
      <c r="A312" s="24">
        <f t="shared" si="10"/>
        <v>307</v>
      </c>
      <c r="B312" s="25">
        <v>3703021585</v>
      </c>
      <c r="C312" s="26" t="s">
        <v>228</v>
      </c>
      <c r="D312" s="26" t="s">
        <v>205</v>
      </c>
      <c r="E312" s="26" t="s">
        <v>151</v>
      </c>
      <c r="F312" s="26" t="s">
        <v>243</v>
      </c>
      <c r="G312" s="13" t="s">
        <v>21</v>
      </c>
      <c r="H312" s="13" t="s">
        <v>5</v>
      </c>
      <c r="I312" s="27">
        <v>31.89</v>
      </c>
      <c r="J312" s="27">
        <v>38.909999999999997</v>
      </c>
      <c r="K312" s="28">
        <v>1</v>
      </c>
      <c r="L312" s="27">
        <v>40.54</v>
      </c>
      <c r="M312" s="27">
        <v>49.46</v>
      </c>
      <c r="N312" s="28">
        <v>1.2709999999999999</v>
      </c>
      <c r="O312" s="29">
        <v>30.73</v>
      </c>
      <c r="P312" s="29">
        <v>37.49</v>
      </c>
      <c r="Q312" s="28">
        <v>1.0169999999999999</v>
      </c>
      <c r="R312" s="29">
        <v>34.42</v>
      </c>
      <c r="S312" s="29">
        <v>41.99</v>
      </c>
      <c r="T312" s="28">
        <v>1.1200000000000001</v>
      </c>
      <c r="U312" s="31" t="s">
        <v>540</v>
      </c>
    </row>
    <row r="313" spans="1:21" s="2" customFormat="1" ht="12.75">
      <c r="A313" s="24">
        <f t="shared" si="10"/>
        <v>308</v>
      </c>
      <c r="B313" s="25">
        <v>3703021585</v>
      </c>
      <c r="C313" s="26" t="s">
        <v>228</v>
      </c>
      <c r="D313" s="26" t="s">
        <v>205</v>
      </c>
      <c r="E313" s="26" t="s">
        <v>151</v>
      </c>
      <c r="F313" s="26" t="s">
        <v>156</v>
      </c>
      <c r="G313" s="13" t="s">
        <v>21</v>
      </c>
      <c r="H313" s="13" t="s">
        <v>5</v>
      </c>
      <c r="I313" s="27">
        <v>50.13</v>
      </c>
      <c r="J313" s="27">
        <v>61.16</v>
      </c>
      <c r="K313" s="28">
        <v>1</v>
      </c>
      <c r="L313" s="27">
        <v>58</v>
      </c>
      <c r="M313" s="27">
        <v>70.760000000000005</v>
      </c>
      <c r="N313" s="28">
        <v>1.157</v>
      </c>
      <c r="O313" s="29">
        <v>46.78</v>
      </c>
      <c r="P313" s="29">
        <v>57.07</v>
      </c>
      <c r="Q313" s="28">
        <v>1.0169999999999999</v>
      </c>
      <c r="R313" s="29">
        <v>52.39</v>
      </c>
      <c r="S313" s="29">
        <v>63.92</v>
      </c>
      <c r="T313" s="28">
        <v>1.1200000000000001</v>
      </c>
      <c r="U313" s="31" t="str">
        <f>U312</f>
        <v xml:space="preserve">Постановление от 11.12.2025 № 63-к/3 </v>
      </c>
    </row>
    <row r="314" spans="1:21" s="2" customFormat="1" ht="12.75">
      <c r="A314" s="24">
        <f t="shared" si="10"/>
        <v>309</v>
      </c>
      <c r="B314" s="25">
        <v>3703021585</v>
      </c>
      <c r="C314" s="26" t="s">
        <v>228</v>
      </c>
      <c r="D314" s="26" t="s">
        <v>205</v>
      </c>
      <c r="E314" s="26" t="s">
        <v>151</v>
      </c>
      <c r="F314" s="26" t="s">
        <v>157</v>
      </c>
      <c r="G314" s="13" t="s">
        <v>21</v>
      </c>
      <c r="H314" s="13" t="s">
        <v>5</v>
      </c>
      <c r="I314" s="27">
        <v>50.13</v>
      </c>
      <c r="J314" s="27">
        <v>61.16</v>
      </c>
      <c r="K314" s="28">
        <v>1</v>
      </c>
      <c r="L314" s="27">
        <v>58</v>
      </c>
      <c r="M314" s="27">
        <v>70.760000000000005</v>
      </c>
      <c r="N314" s="28">
        <v>1.157</v>
      </c>
      <c r="O314" s="29">
        <v>30.73</v>
      </c>
      <c r="P314" s="29">
        <v>37.49</v>
      </c>
      <c r="Q314" s="28">
        <v>1.0169999999999999</v>
      </c>
      <c r="R314" s="29">
        <v>34.42</v>
      </c>
      <c r="S314" s="29">
        <v>41.99</v>
      </c>
      <c r="T314" s="28">
        <v>1.1200000000000001</v>
      </c>
      <c r="U314" s="31" t="str">
        <f>U313</f>
        <v xml:space="preserve">Постановление от 11.12.2025 № 63-к/3 </v>
      </c>
    </row>
    <row r="315" spans="1:21" s="2" customFormat="1" ht="12.75">
      <c r="A315" s="24">
        <f t="shared" si="10"/>
        <v>310</v>
      </c>
      <c r="B315" s="25">
        <v>3703021585</v>
      </c>
      <c r="C315" s="26" t="s">
        <v>228</v>
      </c>
      <c r="D315" s="26" t="s">
        <v>205</v>
      </c>
      <c r="E315" s="26" t="s">
        <v>151</v>
      </c>
      <c r="F315" s="26"/>
      <c r="G315" s="13" t="s">
        <v>22</v>
      </c>
      <c r="H315" s="13" t="s">
        <v>5</v>
      </c>
      <c r="I315" s="27">
        <v>17.05</v>
      </c>
      <c r="J315" s="27">
        <v>20.8</v>
      </c>
      <c r="K315" s="28">
        <v>1</v>
      </c>
      <c r="L315" s="27">
        <v>17.05</v>
      </c>
      <c r="M315" s="27">
        <v>20.8</v>
      </c>
      <c r="N315" s="28">
        <v>1</v>
      </c>
      <c r="O315" s="29">
        <v>17.05</v>
      </c>
      <c r="P315" s="29">
        <v>20.8</v>
      </c>
      <c r="Q315" s="28">
        <v>1.0169999999999999</v>
      </c>
      <c r="R315" s="29">
        <v>17.05</v>
      </c>
      <c r="S315" s="29">
        <v>20.8</v>
      </c>
      <c r="T315" s="28">
        <v>1</v>
      </c>
      <c r="U315" s="31" t="str">
        <f>U314</f>
        <v xml:space="preserve">Постановление от 11.12.2025 № 63-к/3 </v>
      </c>
    </row>
    <row r="316" spans="1:21" s="2" customFormat="1" ht="12.75">
      <c r="A316" s="24">
        <f t="shared" si="10"/>
        <v>311</v>
      </c>
      <c r="B316" s="25">
        <v>3703021585</v>
      </c>
      <c r="C316" s="26" t="s">
        <v>228</v>
      </c>
      <c r="D316" s="26" t="s">
        <v>205</v>
      </c>
      <c r="E316" s="26" t="s">
        <v>151</v>
      </c>
      <c r="F316" s="26" t="s">
        <v>244</v>
      </c>
      <c r="G316" s="13" t="s">
        <v>22</v>
      </c>
      <c r="H316" s="13" t="s">
        <v>5</v>
      </c>
      <c r="I316" s="27">
        <v>144.46</v>
      </c>
      <c r="J316" s="27">
        <v>176.24</v>
      </c>
      <c r="K316" s="28">
        <v>1</v>
      </c>
      <c r="L316" s="27">
        <v>165.18</v>
      </c>
      <c r="M316" s="27">
        <v>201.52</v>
      </c>
      <c r="N316" s="28">
        <v>1.143</v>
      </c>
      <c r="O316" s="29" t="s">
        <v>368</v>
      </c>
      <c r="P316" s="29" t="s">
        <v>368</v>
      </c>
      <c r="Q316" s="28" t="s">
        <v>368</v>
      </c>
      <c r="R316" s="29" t="s">
        <v>368</v>
      </c>
      <c r="S316" s="29" t="s">
        <v>368</v>
      </c>
      <c r="T316" s="28" t="s">
        <v>368</v>
      </c>
      <c r="U316" s="31" t="s">
        <v>541</v>
      </c>
    </row>
    <row r="317" spans="1:21" s="1" customFormat="1" ht="12.75">
      <c r="A317" s="24">
        <f t="shared" si="10"/>
        <v>312</v>
      </c>
      <c r="B317" s="25">
        <v>3721000980</v>
      </c>
      <c r="C317" s="26" t="s">
        <v>354</v>
      </c>
      <c r="D317" s="26" t="s">
        <v>205</v>
      </c>
      <c r="E317" s="26" t="s">
        <v>129</v>
      </c>
      <c r="F317" s="26" t="s">
        <v>359</v>
      </c>
      <c r="G317" s="13" t="s">
        <v>21</v>
      </c>
      <c r="H317" s="13" t="s">
        <v>4</v>
      </c>
      <c r="I317" s="27">
        <v>22.75</v>
      </c>
      <c r="J317" s="27">
        <v>22.75</v>
      </c>
      <c r="K317" s="28">
        <v>1</v>
      </c>
      <c r="L317" s="27">
        <v>24.5</v>
      </c>
      <c r="M317" s="27">
        <v>24.5</v>
      </c>
      <c r="N317" s="28">
        <v>1.077</v>
      </c>
      <c r="O317" s="29">
        <v>22.75</v>
      </c>
      <c r="P317" s="29">
        <v>22.75</v>
      </c>
      <c r="Q317" s="28">
        <v>1</v>
      </c>
      <c r="R317" s="29">
        <v>24.5</v>
      </c>
      <c r="S317" s="29">
        <v>24.5</v>
      </c>
      <c r="T317" s="28">
        <v>1.077</v>
      </c>
      <c r="U317" s="31" t="s">
        <v>542</v>
      </c>
    </row>
    <row r="318" spans="1:21" s="1" customFormat="1" ht="12.75">
      <c r="A318" s="24">
        <f t="shared" si="10"/>
        <v>313</v>
      </c>
      <c r="B318" s="25">
        <v>3721001052</v>
      </c>
      <c r="C318" s="26" t="s">
        <v>230</v>
      </c>
      <c r="D318" s="26" t="s">
        <v>205</v>
      </c>
      <c r="E318" s="26" t="s">
        <v>130</v>
      </c>
      <c r="F318" s="26" t="s">
        <v>360</v>
      </c>
      <c r="G318" s="13" t="s">
        <v>21</v>
      </c>
      <c r="H318" s="13" t="s">
        <v>5</v>
      </c>
      <c r="I318" s="27">
        <v>26.62</v>
      </c>
      <c r="J318" s="27">
        <v>32.479999999999997</v>
      </c>
      <c r="K318" s="28">
        <v>0.91800000000000004</v>
      </c>
      <c r="L318" s="27">
        <v>26.62</v>
      </c>
      <c r="M318" s="27">
        <v>32.479999999999997</v>
      </c>
      <c r="N318" s="28">
        <v>1</v>
      </c>
      <c r="O318" s="29">
        <v>23.77</v>
      </c>
      <c r="P318" s="29">
        <v>29</v>
      </c>
      <c r="Q318" s="28">
        <v>1</v>
      </c>
      <c r="R318" s="29">
        <v>26.62</v>
      </c>
      <c r="S318" s="29">
        <v>32.479999999999997</v>
      </c>
      <c r="T318" s="28">
        <v>1.1200000000000001</v>
      </c>
      <c r="U318" s="31" t="s">
        <v>542</v>
      </c>
    </row>
    <row r="319" spans="1:21" s="1" customFormat="1" ht="12.75">
      <c r="A319" s="24">
        <f t="shared" si="10"/>
        <v>314</v>
      </c>
      <c r="B319" s="25">
        <v>3721001133</v>
      </c>
      <c r="C319" s="26" t="s">
        <v>231</v>
      </c>
      <c r="D319" s="26" t="s">
        <v>205</v>
      </c>
      <c r="E319" s="26" t="s">
        <v>130</v>
      </c>
      <c r="F319" s="26" t="s">
        <v>361</v>
      </c>
      <c r="G319" s="13" t="s">
        <v>21</v>
      </c>
      <c r="H319" s="13" t="s">
        <v>5</v>
      </c>
      <c r="I319" s="27">
        <v>21</v>
      </c>
      <c r="J319" s="27">
        <v>25.62</v>
      </c>
      <c r="K319" s="28">
        <v>1</v>
      </c>
      <c r="L319" s="27">
        <v>24</v>
      </c>
      <c r="M319" s="27">
        <v>29.28</v>
      </c>
      <c r="N319" s="28">
        <v>1.143</v>
      </c>
      <c r="O319" s="29">
        <v>16.670000000000002</v>
      </c>
      <c r="P319" s="29">
        <v>20.34</v>
      </c>
      <c r="Q319" s="28">
        <v>1.0169999999999999</v>
      </c>
      <c r="R319" s="29">
        <v>18.670000000000002</v>
      </c>
      <c r="S319" s="29">
        <v>22.78</v>
      </c>
      <c r="T319" s="28">
        <v>1.1200000000000001</v>
      </c>
      <c r="U319" s="31" t="s">
        <v>543</v>
      </c>
    </row>
    <row r="320" spans="1:21" s="1" customFormat="1" ht="13.5" thickBot="1">
      <c r="A320" s="24">
        <f t="shared" si="10"/>
        <v>315</v>
      </c>
      <c r="B320" s="25">
        <v>3721001278</v>
      </c>
      <c r="C320" s="26" t="s">
        <v>232</v>
      </c>
      <c r="D320" s="26" t="s">
        <v>205</v>
      </c>
      <c r="E320" s="26" t="s">
        <v>130</v>
      </c>
      <c r="F320" s="26" t="s">
        <v>362</v>
      </c>
      <c r="G320" s="13" t="s">
        <v>21</v>
      </c>
      <c r="H320" s="13" t="s">
        <v>4</v>
      </c>
      <c r="I320" s="27">
        <v>20.25</v>
      </c>
      <c r="J320" s="27">
        <v>20.25</v>
      </c>
      <c r="K320" s="28">
        <v>1</v>
      </c>
      <c r="L320" s="27">
        <v>22</v>
      </c>
      <c r="M320" s="27">
        <v>22</v>
      </c>
      <c r="N320" s="28">
        <v>1.0860000000000001</v>
      </c>
      <c r="O320" s="29">
        <v>20.25</v>
      </c>
      <c r="P320" s="29">
        <v>20.25</v>
      </c>
      <c r="Q320" s="28">
        <v>1</v>
      </c>
      <c r="R320" s="29">
        <v>22</v>
      </c>
      <c r="S320" s="29">
        <v>22</v>
      </c>
      <c r="T320" s="28">
        <v>1.0860000000000001</v>
      </c>
      <c r="U320" s="31" t="s">
        <v>542</v>
      </c>
    </row>
    <row r="321" spans="1:21" s="1" customFormat="1" ht="12.75">
      <c r="A321" s="16">
        <f t="shared" si="10"/>
        <v>316</v>
      </c>
      <c r="B321" s="17">
        <v>3704561791</v>
      </c>
      <c r="C321" s="18" t="s">
        <v>233</v>
      </c>
      <c r="D321" s="18" t="s">
        <v>206</v>
      </c>
      <c r="E321" s="18" t="s">
        <v>184</v>
      </c>
      <c r="F321" s="18" t="s">
        <v>376</v>
      </c>
      <c r="G321" s="19" t="s">
        <v>21</v>
      </c>
      <c r="H321" s="19" t="s">
        <v>4</v>
      </c>
      <c r="I321" s="20">
        <v>105.94</v>
      </c>
      <c r="J321" s="20">
        <v>105.94</v>
      </c>
      <c r="K321" s="21">
        <v>1</v>
      </c>
      <c r="L321" s="20">
        <v>106.83</v>
      </c>
      <c r="M321" s="20">
        <v>106.83</v>
      </c>
      <c r="N321" s="21">
        <v>1.008</v>
      </c>
      <c r="O321" s="22">
        <v>73.34</v>
      </c>
      <c r="P321" s="22">
        <v>73.34</v>
      </c>
      <c r="Q321" s="21">
        <v>1</v>
      </c>
      <c r="R321" s="22">
        <v>74.569999999999993</v>
      </c>
      <c r="S321" s="22">
        <v>74.569999999999993</v>
      </c>
      <c r="T321" s="21">
        <v>1.0169999999999999</v>
      </c>
      <c r="U321" s="40" t="s">
        <v>404</v>
      </c>
    </row>
    <row r="322" spans="1:21" s="1" customFormat="1" ht="12.75">
      <c r="A322" s="49">
        <v>321</v>
      </c>
      <c r="B322" s="50">
        <v>3704561791</v>
      </c>
      <c r="C322" s="51" t="s">
        <v>233</v>
      </c>
      <c r="D322" s="51" t="s">
        <v>206</v>
      </c>
      <c r="E322" s="51" t="s">
        <v>184</v>
      </c>
      <c r="F322" s="51" t="s">
        <v>313</v>
      </c>
      <c r="G322" s="52" t="s">
        <v>21</v>
      </c>
      <c r="H322" s="52" t="s">
        <v>4</v>
      </c>
      <c r="I322" s="53">
        <v>105.94</v>
      </c>
      <c r="J322" s="53">
        <v>105.94</v>
      </c>
      <c r="K322" s="54">
        <v>1</v>
      </c>
      <c r="L322" s="53">
        <v>106.83</v>
      </c>
      <c r="M322" s="53">
        <v>106.83</v>
      </c>
      <c r="N322" s="54">
        <v>1.008</v>
      </c>
      <c r="O322" s="55">
        <v>43.77</v>
      </c>
      <c r="P322" s="55">
        <v>43.77</v>
      </c>
      <c r="Q322" s="54">
        <v>1</v>
      </c>
      <c r="R322" s="55">
        <v>49.02</v>
      </c>
      <c r="S322" s="55">
        <v>49.02</v>
      </c>
      <c r="T322" s="54">
        <v>1.1200000000000001</v>
      </c>
      <c r="U322" s="56" t="s">
        <v>404</v>
      </c>
    </row>
    <row r="323" spans="1:21" s="1" customFormat="1" ht="12.75">
      <c r="A323" s="24">
        <f t="shared" si="10"/>
        <v>318</v>
      </c>
      <c r="B323" s="25">
        <v>3704561791</v>
      </c>
      <c r="C323" s="26" t="s">
        <v>233</v>
      </c>
      <c r="D323" s="26" t="s">
        <v>206</v>
      </c>
      <c r="E323" s="26" t="s">
        <v>184</v>
      </c>
      <c r="F323" s="26" t="s">
        <v>377</v>
      </c>
      <c r="G323" s="13" t="s">
        <v>22</v>
      </c>
      <c r="H323" s="13" t="s">
        <v>4</v>
      </c>
      <c r="I323" s="27">
        <v>86.13</v>
      </c>
      <c r="J323" s="27">
        <v>86.13</v>
      </c>
      <c r="K323" s="28">
        <v>0.93100000000000005</v>
      </c>
      <c r="L323" s="27">
        <v>86.13</v>
      </c>
      <c r="M323" s="27">
        <v>86.13</v>
      </c>
      <c r="N323" s="28">
        <v>1</v>
      </c>
      <c r="O323" s="29">
        <v>64.099999999999994</v>
      </c>
      <c r="P323" s="29">
        <v>64.099999999999994</v>
      </c>
      <c r="Q323" s="28">
        <v>1</v>
      </c>
      <c r="R323" s="29">
        <v>71.790000000000006</v>
      </c>
      <c r="S323" s="29">
        <v>71.790000000000006</v>
      </c>
      <c r="T323" s="28">
        <v>1.1200000000000001</v>
      </c>
      <c r="U323" s="31" t="s">
        <v>404</v>
      </c>
    </row>
    <row r="324" spans="1:21" s="1" customFormat="1" ht="25.5">
      <c r="A324" s="24">
        <f t="shared" si="10"/>
        <v>319</v>
      </c>
      <c r="B324" s="25">
        <v>3712001144</v>
      </c>
      <c r="C324" s="26" t="s">
        <v>234</v>
      </c>
      <c r="D324" s="26" t="s">
        <v>206</v>
      </c>
      <c r="E324" s="26" t="s">
        <v>87</v>
      </c>
      <c r="F324" s="26" t="s">
        <v>53</v>
      </c>
      <c r="G324" s="13" t="s">
        <v>21</v>
      </c>
      <c r="H324" s="13" t="s">
        <v>4</v>
      </c>
      <c r="I324" s="27">
        <v>152.12</v>
      </c>
      <c r="J324" s="27">
        <v>152.12</v>
      </c>
      <c r="K324" s="28">
        <v>1</v>
      </c>
      <c r="L324" s="27">
        <v>219.91</v>
      </c>
      <c r="M324" s="27">
        <v>219.91</v>
      </c>
      <c r="N324" s="28">
        <v>1.446</v>
      </c>
      <c r="O324" s="29">
        <v>73.34</v>
      </c>
      <c r="P324" s="29">
        <v>73.34</v>
      </c>
      <c r="Q324" s="28">
        <v>1</v>
      </c>
      <c r="R324" s="29">
        <v>74.569999999999993</v>
      </c>
      <c r="S324" s="29">
        <v>74.569999999999993</v>
      </c>
      <c r="T324" s="28">
        <v>1.0169999999999999</v>
      </c>
      <c r="U324" s="31" t="s">
        <v>405</v>
      </c>
    </row>
    <row r="325" spans="1:21" s="1" customFormat="1" ht="25.5">
      <c r="A325" s="24">
        <f t="shared" si="10"/>
        <v>320</v>
      </c>
      <c r="B325" s="25">
        <v>3712001144</v>
      </c>
      <c r="C325" s="26" t="s">
        <v>234</v>
      </c>
      <c r="D325" s="26" t="s">
        <v>206</v>
      </c>
      <c r="E325" s="26" t="s">
        <v>88</v>
      </c>
      <c r="F325" s="26" t="s">
        <v>54</v>
      </c>
      <c r="G325" s="13" t="s">
        <v>21</v>
      </c>
      <c r="H325" s="13" t="s">
        <v>4</v>
      </c>
      <c r="I325" s="27">
        <v>152.12</v>
      </c>
      <c r="J325" s="27">
        <v>152.12</v>
      </c>
      <c r="K325" s="28">
        <v>1</v>
      </c>
      <c r="L325" s="27">
        <v>219.91</v>
      </c>
      <c r="M325" s="27">
        <v>219.91</v>
      </c>
      <c r="N325" s="28">
        <v>1.446</v>
      </c>
      <c r="O325" s="29">
        <v>60.59</v>
      </c>
      <c r="P325" s="29">
        <v>60.59</v>
      </c>
      <c r="Q325" s="28">
        <v>1</v>
      </c>
      <c r="R325" s="29">
        <v>67.86</v>
      </c>
      <c r="S325" s="29">
        <v>67.86</v>
      </c>
      <c r="T325" s="28">
        <v>1.1200000000000001</v>
      </c>
      <c r="U325" s="31" t="s">
        <v>405</v>
      </c>
    </row>
    <row r="326" spans="1:21" s="1" customFormat="1" ht="25.5">
      <c r="A326" s="24">
        <f t="shared" si="10"/>
        <v>321</v>
      </c>
      <c r="B326" s="25">
        <v>3712001144</v>
      </c>
      <c r="C326" s="26" t="s">
        <v>234</v>
      </c>
      <c r="D326" s="26" t="s">
        <v>206</v>
      </c>
      <c r="E326" s="26" t="s">
        <v>89</v>
      </c>
      <c r="F326" s="26" t="s">
        <v>55</v>
      </c>
      <c r="G326" s="13" t="s">
        <v>21</v>
      </c>
      <c r="H326" s="13" t="s">
        <v>4</v>
      </c>
      <c r="I326" s="27">
        <v>152.12</v>
      </c>
      <c r="J326" s="27">
        <v>152.12</v>
      </c>
      <c r="K326" s="28">
        <v>1</v>
      </c>
      <c r="L326" s="27">
        <v>219.91</v>
      </c>
      <c r="M326" s="27">
        <v>219.91</v>
      </c>
      <c r="N326" s="28">
        <v>1.446</v>
      </c>
      <c r="O326" s="29">
        <v>73.34</v>
      </c>
      <c r="P326" s="29">
        <v>73.34</v>
      </c>
      <c r="Q326" s="28">
        <v>1</v>
      </c>
      <c r="R326" s="29">
        <v>74.569999999999993</v>
      </c>
      <c r="S326" s="29">
        <v>74.569999999999993</v>
      </c>
      <c r="T326" s="28">
        <v>1.0169999999999999</v>
      </c>
      <c r="U326" s="31" t="s">
        <v>405</v>
      </c>
    </row>
    <row r="327" spans="1:21" s="1" customFormat="1" ht="25.5">
      <c r="A327" s="24">
        <f t="shared" si="10"/>
        <v>322</v>
      </c>
      <c r="B327" s="25">
        <v>3712001144</v>
      </c>
      <c r="C327" s="26" t="s">
        <v>234</v>
      </c>
      <c r="D327" s="26" t="s">
        <v>206</v>
      </c>
      <c r="E327" s="26" t="s">
        <v>90</v>
      </c>
      <c r="F327" s="26" t="s">
        <v>56</v>
      </c>
      <c r="G327" s="13" t="s">
        <v>21</v>
      </c>
      <c r="H327" s="13" t="s">
        <v>4</v>
      </c>
      <c r="I327" s="27">
        <v>152.12</v>
      </c>
      <c r="J327" s="27">
        <v>152.12</v>
      </c>
      <c r="K327" s="28">
        <v>1</v>
      </c>
      <c r="L327" s="27">
        <v>219.91</v>
      </c>
      <c r="M327" s="27">
        <v>219.91</v>
      </c>
      <c r="N327" s="28">
        <v>1.446</v>
      </c>
      <c r="O327" s="29">
        <v>73.34</v>
      </c>
      <c r="P327" s="29">
        <v>73.34</v>
      </c>
      <c r="Q327" s="28">
        <v>1</v>
      </c>
      <c r="R327" s="29">
        <v>74.569999999999993</v>
      </c>
      <c r="S327" s="29">
        <v>74.569999999999993</v>
      </c>
      <c r="T327" s="28">
        <v>1.0169999999999999</v>
      </c>
      <c r="U327" s="31" t="s">
        <v>405</v>
      </c>
    </row>
    <row r="328" spans="1:21" s="1" customFormat="1" ht="25.5">
      <c r="A328" s="24">
        <f t="shared" si="10"/>
        <v>323</v>
      </c>
      <c r="B328" s="25">
        <v>3712001144</v>
      </c>
      <c r="C328" s="26" t="s">
        <v>234</v>
      </c>
      <c r="D328" s="26" t="s">
        <v>206</v>
      </c>
      <c r="E328" s="26" t="s">
        <v>90</v>
      </c>
      <c r="F328" s="26" t="s">
        <v>56</v>
      </c>
      <c r="G328" s="13" t="s">
        <v>22</v>
      </c>
      <c r="H328" s="13" t="s">
        <v>4</v>
      </c>
      <c r="I328" s="27">
        <v>102.02</v>
      </c>
      <c r="J328" s="27">
        <v>102.02</v>
      </c>
      <c r="K328" s="28">
        <v>0.84399999999999997</v>
      </c>
      <c r="L328" s="27">
        <v>102.02</v>
      </c>
      <c r="M328" s="27">
        <v>102.02</v>
      </c>
      <c r="N328" s="28">
        <v>1</v>
      </c>
      <c r="O328" s="29">
        <v>62.62</v>
      </c>
      <c r="P328" s="29">
        <v>62.62</v>
      </c>
      <c r="Q328" s="28">
        <v>1</v>
      </c>
      <c r="R328" s="29">
        <v>70.13</v>
      </c>
      <c r="S328" s="29">
        <v>70.13</v>
      </c>
      <c r="T328" s="28">
        <v>1.1200000000000001</v>
      </c>
      <c r="U328" s="31" t="s">
        <v>405</v>
      </c>
    </row>
    <row r="329" spans="1:21" s="1" customFormat="1" ht="13.5" thickBot="1">
      <c r="A329" s="32">
        <f t="shared" si="10"/>
        <v>324</v>
      </c>
      <c r="B329" s="33">
        <v>3712000447</v>
      </c>
      <c r="C329" s="34" t="s">
        <v>235</v>
      </c>
      <c r="D329" s="34" t="s">
        <v>206</v>
      </c>
      <c r="E329" s="34"/>
      <c r="F329" s="34"/>
      <c r="G329" s="35" t="s">
        <v>341</v>
      </c>
      <c r="H329" s="35" t="s">
        <v>5</v>
      </c>
      <c r="I329" s="36">
        <v>30.77</v>
      </c>
      <c r="J329" s="36">
        <v>37.54</v>
      </c>
      <c r="K329" s="37">
        <v>1</v>
      </c>
      <c r="L329" s="36">
        <v>35.119999999999997</v>
      </c>
      <c r="M329" s="36">
        <v>42.85</v>
      </c>
      <c r="N329" s="37">
        <v>1.141</v>
      </c>
      <c r="O329" s="38" t="s">
        <v>368</v>
      </c>
      <c r="P329" s="38" t="s">
        <v>368</v>
      </c>
      <c r="Q329" s="37" t="s">
        <v>368</v>
      </c>
      <c r="R329" s="38" t="s">
        <v>368</v>
      </c>
      <c r="S329" s="38" t="s">
        <v>368</v>
      </c>
      <c r="T329" s="37" t="s">
        <v>368</v>
      </c>
      <c r="U329" s="39" t="s">
        <v>545</v>
      </c>
    </row>
    <row r="330" spans="1:21" s="1" customFormat="1" ht="12.75">
      <c r="A330" s="16">
        <f t="shared" si="1"/>
        <v>325</v>
      </c>
      <c r="B330" s="17">
        <v>3703023230</v>
      </c>
      <c r="C330" s="18" t="s">
        <v>386</v>
      </c>
      <c r="D330" s="18" t="s">
        <v>207</v>
      </c>
      <c r="E330" s="18" t="s">
        <v>128</v>
      </c>
      <c r="F330" s="18" t="s">
        <v>380</v>
      </c>
      <c r="G330" s="19" t="s">
        <v>22</v>
      </c>
      <c r="H330" s="19" t="s">
        <v>371</v>
      </c>
      <c r="I330" s="20">
        <v>76.650000000000006</v>
      </c>
      <c r="J330" s="20">
        <v>80.48</v>
      </c>
      <c r="K330" s="21">
        <v>0.95099999999999996</v>
      </c>
      <c r="L330" s="20">
        <v>76.650000000000006</v>
      </c>
      <c r="M330" s="20">
        <v>80.48</v>
      </c>
      <c r="N330" s="21">
        <v>1</v>
      </c>
      <c r="O330" s="22">
        <v>59.78</v>
      </c>
      <c r="P330" s="22">
        <v>62.77</v>
      </c>
      <c r="Q330" s="21">
        <v>1</v>
      </c>
      <c r="R330" s="22">
        <v>66.95</v>
      </c>
      <c r="S330" s="22">
        <v>70.3</v>
      </c>
      <c r="T330" s="21">
        <v>1.1200000000000001</v>
      </c>
      <c r="U330" s="41" t="s">
        <v>526</v>
      </c>
    </row>
    <row r="331" spans="1:21" s="1" customFormat="1" ht="25.5">
      <c r="A331" s="24">
        <f t="shared" si="1"/>
        <v>326</v>
      </c>
      <c r="B331" s="25">
        <v>3703023335</v>
      </c>
      <c r="C331" s="26" t="s">
        <v>386</v>
      </c>
      <c r="D331" s="26" t="s">
        <v>207</v>
      </c>
      <c r="E331" s="26" t="s">
        <v>82</v>
      </c>
      <c r="F331" s="26"/>
      <c r="G331" s="13" t="s">
        <v>21</v>
      </c>
      <c r="H331" s="13" t="s">
        <v>371</v>
      </c>
      <c r="I331" s="27">
        <v>249.12</v>
      </c>
      <c r="J331" s="27">
        <v>261.58</v>
      </c>
      <c r="K331" s="28">
        <v>1</v>
      </c>
      <c r="L331" s="27">
        <v>429.82</v>
      </c>
      <c r="M331" s="27">
        <v>451.31</v>
      </c>
      <c r="N331" s="28">
        <v>1.7250000000000001</v>
      </c>
      <c r="O331" s="29">
        <v>69.849999999999994</v>
      </c>
      <c r="P331" s="29">
        <v>73.34</v>
      </c>
      <c r="Q331" s="28">
        <v>1</v>
      </c>
      <c r="R331" s="29">
        <v>71.02</v>
      </c>
      <c r="S331" s="29">
        <v>74.569999999999993</v>
      </c>
      <c r="T331" s="28">
        <v>1.0169999999999999</v>
      </c>
      <c r="U331" s="31" t="str">
        <f>U330</f>
        <v>Постановление  от 18.12.2025 № 67-к/3</v>
      </c>
    </row>
    <row r="332" spans="1:21" s="1" customFormat="1" ht="12.75">
      <c r="A332" s="24">
        <f t="shared" si="1"/>
        <v>327</v>
      </c>
      <c r="B332" s="25">
        <v>3703023335</v>
      </c>
      <c r="C332" s="26" t="s">
        <v>386</v>
      </c>
      <c r="D332" s="26" t="s">
        <v>207</v>
      </c>
      <c r="E332" s="26" t="s">
        <v>158</v>
      </c>
      <c r="F332" s="26"/>
      <c r="G332" s="13" t="s">
        <v>22</v>
      </c>
      <c r="H332" s="13" t="s">
        <v>371</v>
      </c>
      <c r="I332" s="27">
        <v>111.1</v>
      </c>
      <c r="J332" s="27">
        <v>116.66</v>
      </c>
      <c r="K332" s="28">
        <v>1</v>
      </c>
      <c r="L332" s="27">
        <v>115.4</v>
      </c>
      <c r="M332" s="27">
        <v>121.17</v>
      </c>
      <c r="N332" s="28">
        <v>1.0389999999999999</v>
      </c>
      <c r="O332" s="29">
        <v>54.58</v>
      </c>
      <c r="P332" s="29">
        <v>57.31</v>
      </c>
      <c r="Q332" s="28">
        <v>1</v>
      </c>
      <c r="R332" s="29">
        <v>61.13</v>
      </c>
      <c r="S332" s="29">
        <v>64.19</v>
      </c>
      <c r="T332" s="28">
        <v>1.1200000000000001</v>
      </c>
      <c r="U332" s="31" t="str">
        <f>U331</f>
        <v>Постановление  от 18.12.2025 № 67-к/3</v>
      </c>
    </row>
    <row r="333" spans="1:21" s="1" customFormat="1" ht="12.75">
      <c r="A333" s="24">
        <f t="shared" si="1"/>
        <v>328</v>
      </c>
      <c r="B333" s="25">
        <v>3701049881</v>
      </c>
      <c r="C333" s="26" t="s">
        <v>236</v>
      </c>
      <c r="D333" s="26" t="s">
        <v>208</v>
      </c>
      <c r="E333" s="26" t="s">
        <v>76</v>
      </c>
      <c r="F333" s="26"/>
      <c r="G333" s="13" t="s">
        <v>21</v>
      </c>
      <c r="H333" s="13" t="s">
        <v>4</v>
      </c>
      <c r="I333" s="27">
        <v>45.92</v>
      </c>
      <c r="J333" s="27">
        <v>45.92</v>
      </c>
      <c r="K333" s="28">
        <v>1</v>
      </c>
      <c r="L333" s="27">
        <v>50.05</v>
      </c>
      <c r="M333" s="27">
        <v>50.05</v>
      </c>
      <c r="N333" s="28">
        <v>1.0900000000000001</v>
      </c>
      <c r="O333" s="29">
        <v>41.13</v>
      </c>
      <c r="P333" s="29">
        <v>41.13</v>
      </c>
      <c r="Q333" s="28">
        <v>1</v>
      </c>
      <c r="R333" s="29">
        <v>46.07</v>
      </c>
      <c r="S333" s="29">
        <v>46.07</v>
      </c>
      <c r="T333" s="28">
        <v>1.1200000000000001</v>
      </c>
      <c r="U333" s="31" t="s">
        <v>532</v>
      </c>
    </row>
    <row r="334" spans="1:21" s="1" customFormat="1" ht="12.75">
      <c r="A334" s="24">
        <f t="shared" si="1"/>
        <v>329</v>
      </c>
      <c r="B334" s="25">
        <v>3701049881</v>
      </c>
      <c r="C334" s="26" t="s">
        <v>236</v>
      </c>
      <c r="D334" s="26" t="s">
        <v>208</v>
      </c>
      <c r="E334" s="26" t="s">
        <v>76</v>
      </c>
      <c r="F334" s="26" t="s">
        <v>314</v>
      </c>
      <c r="G334" s="13" t="s">
        <v>21</v>
      </c>
      <c r="H334" s="13" t="s">
        <v>4</v>
      </c>
      <c r="I334" s="27">
        <v>45.92</v>
      </c>
      <c r="J334" s="27">
        <v>45.92</v>
      </c>
      <c r="K334" s="28">
        <v>1</v>
      </c>
      <c r="L334" s="27">
        <v>50.05</v>
      </c>
      <c r="M334" s="27">
        <v>50.05</v>
      </c>
      <c r="N334" s="28">
        <v>1.0900000000000001</v>
      </c>
      <c r="O334" s="29">
        <v>44.56</v>
      </c>
      <c r="P334" s="29">
        <v>44.56</v>
      </c>
      <c r="Q334" s="28">
        <v>1</v>
      </c>
      <c r="R334" s="29">
        <v>49.91</v>
      </c>
      <c r="S334" s="29">
        <v>49.91</v>
      </c>
      <c r="T334" s="28">
        <v>1.1200000000000001</v>
      </c>
      <c r="U334" s="31" t="str">
        <f>U333</f>
        <v>Постановление от 02.12.2025 № 58-к/44</v>
      </c>
    </row>
    <row r="335" spans="1:21" s="1" customFormat="1" ht="12.75">
      <c r="A335" s="24">
        <f t="shared" si="1"/>
        <v>330</v>
      </c>
      <c r="B335" s="25">
        <v>3701049881</v>
      </c>
      <c r="C335" s="26" t="s">
        <v>236</v>
      </c>
      <c r="D335" s="26" t="s">
        <v>208</v>
      </c>
      <c r="E335" s="26" t="s">
        <v>76</v>
      </c>
      <c r="F335" s="26"/>
      <c r="G335" s="13" t="s">
        <v>22</v>
      </c>
      <c r="H335" s="13" t="s">
        <v>4</v>
      </c>
      <c r="I335" s="27">
        <v>20.71</v>
      </c>
      <c r="J335" s="27">
        <v>20.71</v>
      </c>
      <c r="K335" s="28">
        <v>1</v>
      </c>
      <c r="L335" s="27">
        <v>20.79</v>
      </c>
      <c r="M335" s="27">
        <v>20.79</v>
      </c>
      <c r="N335" s="28">
        <v>1.004</v>
      </c>
      <c r="O335" s="29">
        <v>14.18</v>
      </c>
      <c r="P335" s="29">
        <v>14.18</v>
      </c>
      <c r="Q335" s="28">
        <v>1</v>
      </c>
      <c r="R335" s="29">
        <v>15.88</v>
      </c>
      <c r="S335" s="29">
        <v>15.88</v>
      </c>
      <c r="T335" s="28">
        <v>1.1200000000000001</v>
      </c>
      <c r="U335" s="31" t="str">
        <f>U334</f>
        <v>Постановление от 02.12.2025 № 58-к/44</v>
      </c>
    </row>
    <row r="336" spans="1:21" s="1" customFormat="1" ht="12.75">
      <c r="A336" s="24">
        <f t="shared" si="1"/>
        <v>331</v>
      </c>
      <c r="B336" s="25">
        <v>3701049881</v>
      </c>
      <c r="C336" s="26" t="s">
        <v>236</v>
      </c>
      <c r="D336" s="26" t="s">
        <v>208</v>
      </c>
      <c r="E336" s="26" t="s">
        <v>76</v>
      </c>
      <c r="F336" s="26" t="s">
        <v>314</v>
      </c>
      <c r="G336" s="13" t="s">
        <v>22</v>
      </c>
      <c r="H336" s="13" t="s">
        <v>4</v>
      </c>
      <c r="I336" s="27">
        <v>20.71</v>
      </c>
      <c r="J336" s="27">
        <v>20.71</v>
      </c>
      <c r="K336" s="28">
        <v>1</v>
      </c>
      <c r="L336" s="27">
        <v>20.79</v>
      </c>
      <c r="M336" s="27">
        <v>20.79</v>
      </c>
      <c r="N336" s="28">
        <v>1.004</v>
      </c>
      <c r="O336" s="29">
        <v>20.71</v>
      </c>
      <c r="P336" s="29">
        <v>20.71</v>
      </c>
      <c r="Q336" s="28">
        <v>1</v>
      </c>
      <c r="R336" s="29">
        <v>20.79</v>
      </c>
      <c r="S336" s="29">
        <v>20.79</v>
      </c>
      <c r="T336" s="28">
        <v>1.004</v>
      </c>
      <c r="U336" s="31" t="str">
        <f>U335</f>
        <v>Постановление от 02.12.2025 № 58-к/44</v>
      </c>
    </row>
    <row r="337" spans="1:21" s="1" customFormat="1" ht="12.75">
      <c r="A337" s="24">
        <f t="shared" si="1"/>
        <v>332</v>
      </c>
      <c r="B337" s="25">
        <v>3701048768</v>
      </c>
      <c r="C337" s="26" t="s">
        <v>170</v>
      </c>
      <c r="D337" s="26" t="s">
        <v>208</v>
      </c>
      <c r="E337" s="26" t="s">
        <v>77</v>
      </c>
      <c r="F337" s="26"/>
      <c r="G337" s="13" t="s">
        <v>21</v>
      </c>
      <c r="H337" s="13" t="s">
        <v>384</v>
      </c>
      <c r="I337" s="27">
        <v>57.15</v>
      </c>
      <c r="J337" s="27">
        <v>57.15</v>
      </c>
      <c r="K337" s="28">
        <v>1</v>
      </c>
      <c r="L337" s="27">
        <v>72.400000000000006</v>
      </c>
      <c r="M337" s="27">
        <v>72.400000000000006</v>
      </c>
      <c r="N337" s="28">
        <v>1.2669999999999999</v>
      </c>
      <c r="O337" s="29">
        <v>27.12</v>
      </c>
      <c r="P337" s="29">
        <v>33.090000000000003</v>
      </c>
      <c r="Q337" s="28">
        <v>1.0169999999999999</v>
      </c>
      <c r="R337" s="29">
        <v>30.37</v>
      </c>
      <c r="S337" s="29">
        <v>37.049999999999997</v>
      </c>
      <c r="T337" s="28">
        <v>1.1200000000000001</v>
      </c>
      <c r="U337" s="31" t="s">
        <v>533</v>
      </c>
    </row>
    <row r="338" spans="1:21" s="1" customFormat="1" ht="12.75">
      <c r="A338" s="24">
        <f t="shared" si="1"/>
        <v>333</v>
      </c>
      <c r="B338" s="25">
        <v>3701048768</v>
      </c>
      <c r="C338" s="26" t="s">
        <v>170</v>
      </c>
      <c r="D338" s="26" t="s">
        <v>208</v>
      </c>
      <c r="E338" s="26" t="s">
        <v>78</v>
      </c>
      <c r="F338" s="26"/>
      <c r="G338" s="13" t="s">
        <v>21</v>
      </c>
      <c r="H338" s="13" t="s">
        <v>384</v>
      </c>
      <c r="I338" s="27">
        <v>57.15</v>
      </c>
      <c r="J338" s="27">
        <v>57.15</v>
      </c>
      <c r="K338" s="28">
        <v>1</v>
      </c>
      <c r="L338" s="27">
        <v>72.400000000000006</v>
      </c>
      <c r="M338" s="27">
        <v>72.400000000000006</v>
      </c>
      <c r="N338" s="28">
        <v>1.2669999999999999</v>
      </c>
      <c r="O338" s="29">
        <v>39.47</v>
      </c>
      <c r="P338" s="29">
        <v>48.15</v>
      </c>
      <c r="Q338" s="28">
        <v>1.0169999999999999</v>
      </c>
      <c r="R338" s="29">
        <v>44.21</v>
      </c>
      <c r="S338" s="29">
        <v>53.94</v>
      </c>
      <c r="T338" s="28">
        <v>1.1200000000000001</v>
      </c>
      <c r="U338" s="31" t="str">
        <f>U337</f>
        <v>Постановление от 09.12.2025 № 61-к/13</v>
      </c>
    </row>
    <row r="339" spans="1:21" s="1" customFormat="1" ht="12.75">
      <c r="A339" s="24">
        <f t="shared" si="1"/>
        <v>334</v>
      </c>
      <c r="B339" s="25">
        <v>3701048768</v>
      </c>
      <c r="C339" s="26" t="s">
        <v>170</v>
      </c>
      <c r="D339" s="26" t="s">
        <v>208</v>
      </c>
      <c r="E339" s="26" t="s">
        <v>79</v>
      </c>
      <c r="F339" s="26"/>
      <c r="G339" s="13" t="s">
        <v>21</v>
      </c>
      <c r="H339" s="13" t="s">
        <v>384</v>
      </c>
      <c r="I339" s="27">
        <v>57.15</v>
      </c>
      <c r="J339" s="27">
        <v>57.15</v>
      </c>
      <c r="K339" s="28">
        <v>1</v>
      </c>
      <c r="L339" s="27">
        <v>72.400000000000006</v>
      </c>
      <c r="M339" s="27">
        <v>72.400000000000006</v>
      </c>
      <c r="N339" s="28">
        <v>1.2669999999999999</v>
      </c>
      <c r="O339" s="29">
        <v>39.47</v>
      </c>
      <c r="P339" s="29">
        <v>48.15</v>
      </c>
      <c r="Q339" s="28">
        <v>1.0169999999999999</v>
      </c>
      <c r="R339" s="29">
        <v>44.21</v>
      </c>
      <c r="S339" s="29">
        <v>53.94</v>
      </c>
      <c r="T339" s="28">
        <v>1.1200000000000001</v>
      </c>
      <c r="U339" s="31" t="str">
        <f>U338</f>
        <v>Постановление от 09.12.2025 № 61-к/13</v>
      </c>
    </row>
    <row r="340" spans="1:21" s="1" customFormat="1" ht="12.75">
      <c r="A340" s="24">
        <f t="shared" si="1"/>
        <v>335</v>
      </c>
      <c r="B340" s="25">
        <v>3701048768</v>
      </c>
      <c r="C340" s="26" t="s">
        <v>170</v>
      </c>
      <c r="D340" s="26" t="s">
        <v>208</v>
      </c>
      <c r="E340" s="26" t="s">
        <v>79</v>
      </c>
      <c r="F340" s="26" t="s">
        <v>315</v>
      </c>
      <c r="G340" s="13" t="s">
        <v>21</v>
      </c>
      <c r="H340" s="13" t="s">
        <v>384</v>
      </c>
      <c r="I340" s="27">
        <v>57.15</v>
      </c>
      <c r="J340" s="27">
        <v>57.15</v>
      </c>
      <c r="K340" s="28">
        <v>1</v>
      </c>
      <c r="L340" s="27">
        <v>72.400000000000006</v>
      </c>
      <c r="M340" s="27">
        <v>72.400000000000006</v>
      </c>
      <c r="N340" s="28">
        <v>1.2669999999999999</v>
      </c>
      <c r="O340" s="29">
        <v>32.68</v>
      </c>
      <c r="P340" s="29">
        <v>39.869999999999997</v>
      </c>
      <c r="Q340" s="28">
        <v>1.0169999999999999</v>
      </c>
      <c r="R340" s="29">
        <v>36.6</v>
      </c>
      <c r="S340" s="29">
        <v>44.65</v>
      </c>
      <c r="T340" s="28">
        <v>1.1200000000000001</v>
      </c>
      <c r="U340" s="31" t="str">
        <f>U339</f>
        <v>Постановление от 09.12.2025 № 61-к/13</v>
      </c>
    </row>
    <row r="341" spans="1:21" s="1" customFormat="1" ht="12.75">
      <c r="A341" s="24">
        <f t="shared" si="1"/>
        <v>336</v>
      </c>
      <c r="B341" s="25">
        <v>3701048768</v>
      </c>
      <c r="C341" s="26" t="s">
        <v>170</v>
      </c>
      <c r="D341" s="26" t="s">
        <v>208</v>
      </c>
      <c r="E341" s="26" t="s">
        <v>80</v>
      </c>
      <c r="F341" s="26"/>
      <c r="G341" s="13" t="s">
        <v>21</v>
      </c>
      <c r="H341" s="13" t="s">
        <v>384</v>
      </c>
      <c r="I341" s="27">
        <v>57.15</v>
      </c>
      <c r="J341" s="27">
        <v>57.15</v>
      </c>
      <c r="K341" s="28">
        <v>1</v>
      </c>
      <c r="L341" s="27">
        <v>72.400000000000006</v>
      </c>
      <c r="M341" s="27">
        <v>72.400000000000006</v>
      </c>
      <c r="N341" s="28">
        <v>1.2669999999999999</v>
      </c>
      <c r="O341" s="29">
        <v>39.47</v>
      </c>
      <c r="P341" s="29">
        <v>48.15</v>
      </c>
      <c r="Q341" s="28">
        <v>1.0169999999999999</v>
      </c>
      <c r="R341" s="29">
        <v>44.21</v>
      </c>
      <c r="S341" s="29">
        <v>53.94</v>
      </c>
      <c r="T341" s="28">
        <v>1.1200000000000001</v>
      </c>
      <c r="U341" s="31" t="str">
        <f>U340</f>
        <v>Постановление от 09.12.2025 № 61-к/13</v>
      </c>
    </row>
    <row r="342" spans="1:21" s="1" customFormat="1" ht="12.75">
      <c r="A342" s="24">
        <f t="shared" si="1"/>
        <v>337</v>
      </c>
      <c r="B342" s="25">
        <v>3701048768</v>
      </c>
      <c r="C342" s="26" t="s">
        <v>170</v>
      </c>
      <c r="D342" s="26" t="s">
        <v>208</v>
      </c>
      <c r="E342" s="26" t="s">
        <v>81</v>
      </c>
      <c r="F342" s="26" t="s">
        <v>316</v>
      </c>
      <c r="G342" s="13" t="s">
        <v>21</v>
      </c>
      <c r="H342" s="13" t="s">
        <v>384</v>
      </c>
      <c r="I342" s="27">
        <v>57.15</v>
      </c>
      <c r="J342" s="27">
        <v>57.15</v>
      </c>
      <c r="K342" s="28">
        <v>1</v>
      </c>
      <c r="L342" s="27">
        <v>72.400000000000006</v>
      </c>
      <c r="M342" s="27">
        <v>72.400000000000006</v>
      </c>
      <c r="N342" s="28">
        <v>1.2669999999999999</v>
      </c>
      <c r="O342" s="29">
        <v>32.81</v>
      </c>
      <c r="P342" s="29">
        <v>40.03</v>
      </c>
      <c r="Q342" s="28">
        <v>1.0169999999999999</v>
      </c>
      <c r="R342" s="29">
        <v>36.75</v>
      </c>
      <c r="S342" s="29">
        <v>44.84</v>
      </c>
      <c r="T342" s="28">
        <v>1.1200000000000001</v>
      </c>
      <c r="U342" s="31" t="str">
        <f>U341</f>
        <v>Постановление от 09.12.2025 № 61-к/13</v>
      </c>
    </row>
    <row r="343" spans="1:21" s="1" customFormat="1" ht="25.5">
      <c r="A343" s="24">
        <f t="shared" si="1"/>
        <v>338</v>
      </c>
      <c r="B343" s="25">
        <v>3707001244</v>
      </c>
      <c r="C343" s="26" t="s">
        <v>237</v>
      </c>
      <c r="D343" s="26" t="s">
        <v>208</v>
      </c>
      <c r="E343" s="26" t="s">
        <v>81</v>
      </c>
      <c r="F343" s="26" t="s">
        <v>317</v>
      </c>
      <c r="G343" s="13" t="s">
        <v>21</v>
      </c>
      <c r="H343" s="13" t="s">
        <v>5</v>
      </c>
      <c r="I343" s="27">
        <v>32.159999999999997</v>
      </c>
      <c r="J343" s="27">
        <v>39.24</v>
      </c>
      <c r="K343" s="28">
        <v>1</v>
      </c>
      <c r="L343" s="27">
        <v>49.09</v>
      </c>
      <c r="M343" s="27">
        <v>59.89</v>
      </c>
      <c r="N343" s="28">
        <v>1.526</v>
      </c>
      <c r="O343" s="29">
        <v>29.24</v>
      </c>
      <c r="P343" s="29">
        <v>35.67</v>
      </c>
      <c r="Q343" s="28">
        <v>1.0169999999999999</v>
      </c>
      <c r="R343" s="29">
        <v>32.75</v>
      </c>
      <c r="S343" s="29">
        <v>39.96</v>
      </c>
      <c r="T343" s="28">
        <v>1.1200000000000001</v>
      </c>
      <c r="U343" s="31" t="s">
        <v>534</v>
      </c>
    </row>
    <row r="344" spans="1:21" s="1" customFormat="1" ht="25.5">
      <c r="A344" s="24">
        <f t="shared" si="1"/>
        <v>339</v>
      </c>
      <c r="B344" s="25">
        <v>3707001244</v>
      </c>
      <c r="C344" s="26" t="s">
        <v>237</v>
      </c>
      <c r="D344" s="26" t="s">
        <v>208</v>
      </c>
      <c r="E344" s="26" t="s">
        <v>81</v>
      </c>
      <c r="F344" s="26" t="s">
        <v>317</v>
      </c>
      <c r="G344" s="13" t="s">
        <v>22</v>
      </c>
      <c r="H344" s="13" t="s">
        <v>5</v>
      </c>
      <c r="I344" s="27">
        <v>15.4</v>
      </c>
      <c r="J344" s="27">
        <v>18.79</v>
      </c>
      <c r="K344" s="28">
        <v>1</v>
      </c>
      <c r="L344" s="27">
        <v>16.73</v>
      </c>
      <c r="M344" s="27">
        <v>20.41</v>
      </c>
      <c r="N344" s="28">
        <v>1.0860000000000001</v>
      </c>
      <c r="O344" s="29">
        <v>15.4</v>
      </c>
      <c r="P344" s="29">
        <v>18.79</v>
      </c>
      <c r="Q344" s="28">
        <v>1.0169999999999999</v>
      </c>
      <c r="R344" s="29">
        <v>16.73</v>
      </c>
      <c r="S344" s="29">
        <v>20.41</v>
      </c>
      <c r="T344" s="28">
        <v>1.0860000000000001</v>
      </c>
      <c r="U344" s="31" t="str">
        <f>U343</f>
        <v>Постановление от 02.12.2025 № 58-к/45</v>
      </c>
    </row>
    <row r="345" spans="1:21" s="2" customFormat="1" ht="12.75">
      <c r="A345" s="24">
        <f t="shared" si="1"/>
        <v>340</v>
      </c>
      <c r="B345" s="25">
        <v>3701050206</v>
      </c>
      <c r="C345" s="26" t="s">
        <v>238</v>
      </c>
      <c r="D345" s="26" t="s">
        <v>208</v>
      </c>
      <c r="E345" s="26" t="s">
        <v>77</v>
      </c>
      <c r="F345" s="26"/>
      <c r="G345" s="13" t="s">
        <v>341</v>
      </c>
      <c r="H345" s="13" t="s">
        <v>5</v>
      </c>
      <c r="I345" s="27">
        <v>32.35</v>
      </c>
      <c r="J345" s="27">
        <v>39.47</v>
      </c>
      <c r="K345" s="28">
        <v>1</v>
      </c>
      <c r="L345" s="27">
        <v>58.61</v>
      </c>
      <c r="M345" s="27">
        <v>71.5</v>
      </c>
      <c r="N345" s="28">
        <v>1.8120000000000001</v>
      </c>
      <c r="O345" s="29" t="s">
        <v>368</v>
      </c>
      <c r="P345" s="29" t="s">
        <v>368</v>
      </c>
      <c r="Q345" s="28" t="s">
        <v>368</v>
      </c>
      <c r="R345" s="29" t="s">
        <v>368</v>
      </c>
      <c r="S345" s="29" t="s">
        <v>368</v>
      </c>
      <c r="T345" s="28" t="s">
        <v>368</v>
      </c>
      <c r="U345" s="31" t="s">
        <v>530</v>
      </c>
    </row>
    <row r="346" spans="1:21" s="2" customFormat="1" ht="12.75">
      <c r="A346" s="24">
        <f t="shared" si="1"/>
        <v>341</v>
      </c>
      <c r="B346" s="25">
        <v>3700018979</v>
      </c>
      <c r="C346" s="26" t="s">
        <v>389</v>
      </c>
      <c r="D346" s="26" t="s">
        <v>208</v>
      </c>
      <c r="E346" s="26" t="s">
        <v>334</v>
      </c>
      <c r="F346" s="61"/>
      <c r="G346" s="13" t="s">
        <v>341</v>
      </c>
      <c r="H346" s="13" t="s">
        <v>5</v>
      </c>
      <c r="I346" s="27">
        <v>38.69</v>
      </c>
      <c r="J346" s="27">
        <v>47.2</v>
      </c>
      <c r="K346" s="28">
        <v>1</v>
      </c>
      <c r="L346" s="27">
        <v>53.35</v>
      </c>
      <c r="M346" s="27">
        <v>65.09</v>
      </c>
      <c r="N346" s="28">
        <v>1.379</v>
      </c>
      <c r="O346" s="29" t="s">
        <v>368</v>
      </c>
      <c r="P346" s="29" t="s">
        <v>368</v>
      </c>
      <c r="Q346" s="28" t="s">
        <v>368</v>
      </c>
      <c r="R346" s="29" t="s">
        <v>368</v>
      </c>
      <c r="S346" s="29" t="s">
        <v>368</v>
      </c>
      <c r="T346" s="28" t="s">
        <v>368</v>
      </c>
      <c r="U346" s="31" t="s">
        <v>531</v>
      </c>
    </row>
    <row r="347" spans="1:21" s="2" customFormat="1" ht="12.75">
      <c r="A347" s="24">
        <f t="shared" si="1"/>
        <v>342</v>
      </c>
      <c r="B347" s="25">
        <v>3703023222</v>
      </c>
      <c r="C347" s="26" t="s">
        <v>182</v>
      </c>
      <c r="D347" s="26" t="s">
        <v>208</v>
      </c>
      <c r="E347" s="26" t="s">
        <v>335</v>
      </c>
      <c r="F347" s="26"/>
      <c r="G347" s="13" t="s">
        <v>22</v>
      </c>
      <c r="H347" s="13" t="s">
        <v>4</v>
      </c>
      <c r="I347" s="27">
        <v>83.07</v>
      </c>
      <c r="J347" s="27">
        <v>83.07</v>
      </c>
      <c r="K347" s="28">
        <v>1</v>
      </c>
      <c r="L347" s="27">
        <v>93.13</v>
      </c>
      <c r="M347" s="27">
        <v>93.13</v>
      </c>
      <c r="N347" s="28">
        <v>1.121</v>
      </c>
      <c r="O347" s="29">
        <v>37.57</v>
      </c>
      <c r="P347" s="29">
        <v>37.57</v>
      </c>
      <c r="Q347" s="28">
        <v>1</v>
      </c>
      <c r="R347" s="29">
        <v>42.08</v>
      </c>
      <c r="S347" s="29">
        <v>42.08</v>
      </c>
      <c r="T347" s="28">
        <v>1.1200000000000001</v>
      </c>
      <c r="U347" s="31" t="s">
        <v>537</v>
      </c>
    </row>
    <row r="348" spans="1:21" s="2" customFormat="1" ht="12.75">
      <c r="A348" s="24">
        <f t="shared" si="1"/>
        <v>343</v>
      </c>
      <c r="B348" s="25">
        <v>3703023222</v>
      </c>
      <c r="C348" s="26" t="s">
        <v>182</v>
      </c>
      <c r="D348" s="26" t="s">
        <v>208</v>
      </c>
      <c r="E348" s="26" t="s">
        <v>334</v>
      </c>
      <c r="F348" s="26"/>
      <c r="G348" s="13" t="s">
        <v>22</v>
      </c>
      <c r="H348" s="13" t="s">
        <v>4</v>
      </c>
      <c r="I348" s="27">
        <v>115.28</v>
      </c>
      <c r="J348" s="27">
        <v>115.28</v>
      </c>
      <c r="K348" s="28">
        <v>1</v>
      </c>
      <c r="L348" s="27">
        <v>118.73</v>
      </c>
      <c r="M348" s="27">
        <v>118.73</v>
      </c>
      <c r="N348" s="28">
        <v>1.03</v>
      </c>
      <c r="O348" s="29">
        <v>40.39</v>
      </c>
      <c r="P348" s="29">
        <v>40.39</v>
      </c>
      <c r="Q348" s="28">
        <v>1</v>
      </c>
      <c r="R348" s="29">
        <v>45.24</v>
      </c>
      <c r="S348" s="29">
        <v>45.24</v>
      </c>
      <c r="T348" s="28">
        <v>1.1200000000000001</v>
      </c>
      <c r="U348" s="31" t="str">
        <f>U347</f>
        <v>Постановление от 09.12.2025 № 61-к/12</v>
      </c>
    </row>
    <row r="349" spans="1:21" s="1" customFormat="1" ht="12.75">
      <c r="A349" s="24">
        <f t="shared" si="1"/>
        <v>344</v>
      </c>
      <c r="B349" s="25">
        <v>3724019001</v>
      </c>
      <c r="C349" s="26" t="s">
        <v>239</v>
      </c>
      <c r="D349" s="26" t="s">
        <v>209</v>
      </c>
      <c r="E349" s="26" t="s">
        <v>104</v>
      </c>
      <c r="F349" s="26" t="s">
        <v>318</v>
      </c>
      <c r="G349" s="13" t="s">
        <v>21</v>
      </c>
      <c r="H349" s="13" t="s">
        <v>384</v>
      </c>
      <c r="I349" s="27">
        <v>31.29</v>
      </c>
      <c r="J349" s="27">
        <v>31.29</v>
      </c>
      <c r="K349" s="28">
        <v>1</v>
      </c>
      <c r="L349" s="27">
        <v>33.76</v>
      </c>
      <c r="M349" s="27">
        <v>33.76</v>
      </c>
      <c r="N349" s="28">
        <v>1.079</v>
      </c>
      <c r="O349" s="29">
        <v>29.46</v>
      </c>
      <c r="P349" s="29">
        <v>35.94</v>
      </c>
      <c r="Q349" s="28">
        <v>1.0169999999999999</v>
      </c>
      <c r="R349" s="29">
        <v>33</v>
      </c>
      <c r="S349" s="29">
        <v>40.26</v>
      </c>
      <c r="T349" s="28">
        <v>1.1200000000000001</v>
      </c>
      <c r="U349" s="31" t="s">
        <v>535</v>
      </c>
    </row>
    <row r="350" spans="1:21" s="1" customFormat="1" ht="12.75">
      <c r="A350" s="24">
        <f t="shared" si="1"/>
        <v>345</v>
      </c>
      <c r="B350" s="25">
        <v>3724004407</v>
      </c>
      <c r="C350" s="26" t="s">
        <v>240</v>
      </c>
      <c r="D350" s="26" t="s">
        <v>209</v>
      </c>
      <c r="E350" s="26" t="s">
        <v>105</v>
      </c>
      <c r="F350" s="26" t="s">
        <v>319</v>
      </c>
      <c r="G350" s="13" t="s">
        <v>338</v>
      </c>
      <c r="H350" s="13" t="s">
        <v>5</v>
      </c>
      <c r="I350" s="27">
        <v>25.02</v>
      </c>
      <c r="J350" s="27">
        <v>30.52</v>
      </c>
      <c r="K350" s="28">
        <v>1</v>
      </c>
      <c r="L350" s="27">
        <v>25.7</v>
      </c>
      <c r="M350" s="27">
        <v>31.35</v>
      </c>
      <c r="N350" s="28">
        <v>1.0269999999999999</v>
      </c>
      <c r="O350" s="29" t="s">
        <v>368</v>
      </c>
      <c r="P350" s="29" t="s">
        <v>368</v>
      </c>
      <c r="Q350" s="28" t="s">
        <v>368</v>
      </c>
      <c r="R350" s="29" t="s">
        <v>368</v>
      </c>
      <c r="S350" s="29" t="s">
        <v>368</v>
      </c>
      <c r="T350" s="28" t="s">
        <v>368</v>
      </c>
      <c r="U350" s="31" t="s">
        <v>536</v>
      </c>
    </row>
    <row r="351" spans="1:21" s="1" customFormat="1" ht="12.75">
      <c r="A351" s="24">
        <f t="shared" si="1"/>
        <v>346</v>
      </c>
      <c r="B351" s="25">
        <v>3724004407</v>
      </c>
      <c r="C351" s="26" t="s">
        <v>240</v>
      </c>
      <c r="D351" s="26" t="s">
        <v>209</v>
      </c>
      <c r="E351" s="26" t="s">
        <v>105</v>
      </c>
      <c r="F351" s="26" t="s">
        <v>319</v>
      </c>
      <c r="G351" s="13" t="s">
        <v>341</v>
      </c>
      <c r="H351" s="13" t="s">
        <v>5</v>
      </c>
      <c r="I351" s="27">
        <v>60.49</v>
      </c>
      <c r="J351" s="27">
        <v>73.8</v>
      </c>
      <c r="K351" s="28">
        <v>1</v>
      </c>
      <c r="L351" s="27">
        <v>60.49</v>
      </c>
      <c r="M351" s="27">
        <v>73.8</v>
      </c>
      <c r="N351" s="28">
        <v>1</v>
      </c>
      <c r="O351" s="29" t="s">
        <v>368</v>
      </c>
      <c r="P351" s="29" t="s">
        <v>368</v>
      </c>
      <c r="Q351" s="28" t="s">
        <v>368</v>
      </c>
      <c r="R351" s="29" t="s">
        <v>368</v>
      </c>
      <c r="S351" s="29" t="s">
        <v>368</v>
      </c>
      <c r="T351" s="28" t="s">
        <v>368</v>
      </c>
      <c r="U351" s="31" t="s">
        <v>536</v>
      </c>
    </row>
    <row r="352" spans="1:21" s="1" customFormat="1" ht="25.5">
      <c r="A352" s="24">
        <f t="shared" si="1"/>
        <v>347</v>
      </c>
      <c r="B352" s="25">
        <v>3704563196</v>
      </c>
      <c r="C352" s="26" t="s">
        <v>241</v>
      </c>
      <c r="D352" s="26" t="s">
        <v>209</v>
      </c>
      <c r="E352" s="26" t="s">
        <v>104</v>
      </c>
      <c r="F352" s="26" t="s">
        <v>321</v>
      </c>
      <c r="G352" s="13" t="s">
        <v>21</v>
      </c>
      <c r="H352" s="13" t="s">
        <v>371</v>
      </c>
      <c r="I352" s="27">
        <v>56.58</v>
      </c>
      <c r="J352" s="27">
        <v>59.41</v>
      </c>
      <c r="K352" s="28">
        <v>1</v>
      </c>
      <c r="L352" s="27">
        <v>63.37</v>
      </c>
      <c r="M352" s="27">
        <v>66.540000000000006</v>
      </c>
      <c r="N352" s="28">
        <v>1.1200000000000001</v>
      </c>
      <c r="O352" s="29">
        <v>54.8</v>
      </c>
      <c r="P352" s="29">
        <v>57.54</v>
      </c>
      <c r="Q352" s="28">
        <v>1.0169999999999999</v>
      </c>
      <c r="R352" s="29">
        <v>61.38</v>
      </c>
      <c r="S352" s="29">
        <v>64.45</v>
      </c>
      <c r="T352" s="28">
        <v>1.1200000000000001</v>
      </c>
      <c r="U352" s="31" t="s">
        <v>529</v>
      </c>
    </row>
    <row r="353" spans="1:21" s="1" customFormat="1" ht="25.5">
      <c r="A353" s="24">
        <f t="shared" si="1"/>
        <v>348</v>
      </c>
      <c r="B353" s="25">
        <v>3704563196</v>
      </c>
      <c r="C353" s="26" t="s">
        <v>241</v>
      </c>
      <c r="D353" s="26" t="s">
        <v>209</v>
      </c>
      <c r="E353" s="26" t="s">
        <v>104</v>
      </c>
      <c r="F353" s="26" t="s">
        <v>320</v>
      </c>
      <c r="G353" s="13" t="s">
        <v>21</v>
      </c>
      <c r="H353" s="13" t="s">
        <v>371</v>
      </c>
      <c r="I353" s="27">
        <v>56.58</v>
      </c>
      <c r="J353" s="27">
        <v>59.41</v>
      </c>
      <c r="K353" s="28">
        <v>1</v>
      </c>
      <c r="L353" s="27">
        <v>63.37</v>
      </c>
      <c r="M353" s="27">
        <v>66.540000000000006</v>
      </c>
      <c r="N353" s="28">
        <v>1.1200000000000001</v>
      </c>
      <c r="O353" s="29">
        <v>46.9</v>
      </c>
      <c r="P353" s="29">
        <v>49.25</v>
      </c>
      <c r="Q353" s="28">
        <v>1.0169999999999999</v>
      </c>
      <c r="R353" s="29">
        <v>52.53</v>
      </c>
      <c r="S353" s="29">
        <v>55.16</v>
      </c>
      <c r="T353" s="28">
        <v>1.1200000000000001</v>
      </c>
      <c r="U353" s="56" t="str">
        <f>U352</f>
        <v>Постановление от 04.12.2025 № 60-к/12</v>
      </c>
    </row>
    <row r="354" spans="1:21" s="1" customFormat="1" ht="25.5">
      <c r="A354" s="24">
        <f t="shared" si="1"/>
        <v>349</v>
      </c>
      <c r="B354" s="25">
        <v>3704563196</v>
      </c>
      <c r="C354" s="26" t="s">
        <v>241</v>
      </c>
      <c r="D354" s="26" t="s">
        <v>209</v>
      </c>
      <c r="E354" s="26" t="s">
        <v>104</v>
      </c>
      <c r="F354" s="26" t="s">
        <v>321</v>
      </c>
      <c r="G354" s="13" t="s">
        <v>22</v>
      </c>
      <c r="H354" s="13" t="s">
        <v>371</v>
      </c>
      <c r="I354" s="27">
        <v>55.54</v>
      </c>
      <c r="J354" s="27">
        <v>58.32</v>
      </c>
      <c r="K354" s="28">
        <v>0.97499999999999998</v>
      </c>
      <c r="L354" s="27">
        <v>55.54</v>
      </c>
      <c r="M354" s="27">
        <v>58.32</v>
      </c>
      <c r="N354" s="28">
        <v>1</v>
      </c>
      <c r="O354" s="29">
        <v>31.13</v>
      </c>
      <c r="P354" s="29">
        <v>32.69</v>
      </c>
      <c r="Q354" s="28">
        <v>1.0169999999999999</v>
      </c>
      <c r="R354" s="29">
        <v>34.869999999999997</v>
      </c>
      <c r="S354" s="29">
        <v>36.61</v>
      </c>
      <c r="T354" s="28">
        <v>1.1200000000000001</v>
      </c>
      <c r="U354" s="56" t="str">
        <f>U352</f>
        <v>Постановление от 04.12.2025 № 60-к/12</v>
      </c>
    </row>
    <row r="355" spans="1:21" s="1" customFormat="1" ht="25.5">
      <c r="A355" s="24">
        <f t="shared" si="1"/>
        <v>350</v>
      </c>
      <c r="B355" s="25">
        <v>3724004950</v>
      </c>
      <c r="C355" s="26" t="s">
        <v>242</v>
      </c>
      <c r="D355" s="26" t="s">
        <v>209</v>
      </c>
      <c r="E355" s="26" t="s">
        <v>107</v>
      </c>
      <c r="F355" s="26"/>
      <c r="G355" s="13" t="s">
        <v>21</v>
      </c>
      <c r="H355" s="13" t="s">
        <v>371</v>
      </c>
      <c r="I355" s="27">
        <v>48.88</v>
      </c>
      <c r="J355" s="27">
        <v>51.32</v>
      </c>
      <c r="K355" s="28">
        <v>1</v>
      </c>
      <c r="L355" s="27">
        <v>52.76</v>
      </c>
      <c r="M355" s="27">
        <v>55.4</v>
      </c>
      <c r="N355" s="28">
        <v>1.079</v>
      </c>
      <c r="O355" s="29">
        <v>44.72</v>
      </c>
      <c r="P355" s="29">
        <v>46.96</v>
      </c>
      <c r="Q355" s="28">
        <v>1</v>
      </c>
      <c r="R355" s="29">
        <v>50.09</v>
      </c>
      <c r="S355" s="29">
        <v>52.59</v>
      </c>
      <c r="T355" s="28">
        <v>1.1200000000000001</v>
      </c>
      <c r="U355" s="48" t="s">
        <v>538</v>
      </c>
    </row>
    <row r="356" spans="1:21" s="1" customFormat="1" ht="25.5">
      <c r="A356" s="24">
        <f t="shared" si="1"/>
        <v>351</v>
      </c>
      <c r="B356" s="25">
        <v>3724004950</v>
      </c>
      <c r="C356" s="26" t="s">
        <v>242</v>
      </c>
      <c r="D356" s="26" t="s">
        <v>209</v>
      </c>
      <c r="E356" s="26" t="s">
        <v>105</v>
      </c>
      <c r="F356" s="26" t="s">
        <v>322</v>
      </c>
      <c r="G356" s="13" t="s">
        <v>21</v>
      </c>
      <c r="H356" s="13" t="s">
        <v>371</v>
      </c>
      <c r="I356" s="27">
        <v>48.88</v>
      </c>
      <c r="J356" s="27">
        <v>51.32</v>
      </c>
      <c r="K356" s="28">
        <v>1</v>
      </c>
      <c r="L356" s="27">
        <v>52.76</v>
      </c>
      <c r="M356" s="27">
        <v>55.4</v>
      </c>
      <c r="N356" s="28">
        <v>1.079</v>
      </c>
      <c r="O356" s="29">
        <v>48.88</v>
      </c>
      <c r="P356" s="29">
        <v>51.32</v>
      </c>
      <c r="Q356" s="28">
        <v>1</v>
      </c>
      <c r="R356" s="29">
        <v>52.76</v>
      </c>
      <c r="S356" s="29">
        <v>55.4</v>
      </c>
      <c r="T356" s="28">
        <v>1.08</v>
      </c>
      <c r="U356" s="48" t="str">
        <f t="shared" ref="U356:U369" si="13">U355</f>
        <v>Постановление  от 16.12.2025 № 65-к/2</v>
      </c>
    </row>
    <row r="357" spans="1:21" s="1" customFormat="1" ht="25.5">
      <c r="A357" s="24">
        <f t="shared" si="1"/>
        <v>352</v>
      </c>
      <c r="B357" s="25">
        <v>3724004950</v>
      </c>
      <c r="C357" s="26" t="s">
        <v>242</v>
      </c>
      <c r="D357" s="26" t="s">
        <v>209</v>
      </c>
      <c r="E357" s="26" t="s">
        <v>106</v>
      </c>
      <c r="F357" s="26"/>
      <c r="G357" s="13" t="s">
        <v>21</v>
      </c>
      <c r="H357" s="13" t="s">
        <v>371</v>
      </c>
      <c r="I357" s="27">
        <v>48.88</v>
      </c>
      <c r="J357" s="27">
        <v>51.32</v>
      </c>
      <c r="K357" s="28">
        <v>1</v>
      </c>
      <c r="L357" s="27">
        <v>52.76</v>
      </c>
      <c r="M357" s="27">
        <v>55.4</v>
      </c>
      <c r="N357" s="28">
        <v>1.079</v>
      </c>
      <c r="O357" s="29">
        <v>44.19</v>
      </c>
      <c r="P357" s="29">
        <v>46.4</v>
      </c>
      <c r="Q357" s="28">
        <v>1</v>
      </c>
      <c r="R357" s="29">
        <v>49.49</v>
      </c>
      <c r="S357" s="29">
        <v>51.96</v>
      </c>
      <c r="T357" s="28">
        <v>1.1200000000000001</v>
      </c>
      <c r="U357" s="48" t="str">
        <f t="shared" si="13"/>
        <v>Постановление  от 16.12.2025 № 65-к/2</v>
      </c>
    </row>
    <row r="358" spans="1:21" s="1" customFormat="1" ht="25.5">
      <c r="A358" s="24">
        <f t="shared" si="1"/>
        <v>353</v>
      </c>
      <c r="B358" s="25">
        <v>3724004950</v>
      </c>
      <c r="C358" s="26" t="s">
        <v>242</v>
      </c>
      <c r="D358" s="26" t="s">
        <v>209</v>
      </c>
      <c r="E358" s="26" t="s">
        <v>105</v>
      </c>
      <c r="F358" s="26" t="s">
        <v>319</v>
      </c>
      <c r="G358" s="13" t="s">
        <v>21</v>
      </c>
      <c r="H358" s="13" t="s">
        <v>371</v>
      </c>
      <c r="I358" s="27">
        <v>48.88</v>
      </c>
      <c r="J358" s="27">
        <v>51.32</v>
      </c>
      <c r="K358" s="28">
        <v>1</v>
      </c>
      <c r="L358" s="27">
        <v>52.76</v>
      </c>
      <c r="M358" s="27">
        <v>55.4</v>
      </c>
      <c r="N358" s="28">
        <v>1.079</v>
      </c>
      <c r="O358" s="29">
        <v>38.99</v>
      </c>
      <c r="P358" s="29">
        <v>40.94</v>
      </c>
      <c r="Q358" s="28">
        <v>1</v>
      </c>
      <c r="R358" s="29">
        <v>43.67</v>
      </c>
      <c r="S358" s="29">
        <v>45.85</v>
      </c>
      <c r="T358" s="28">
        <v>1.1200000000000001</v>
      </c>
      <c r="U358" s="48" t="str">
        <f t="shared" si="13"/>
        <v>Постановление  от 16.12.2025 № 65-к/2</v>
      </c>
    </row>
    <row r="359" spans="1:21" s="1" customFormat="1" ht="25.5">
      <c r="A359" s="24">
        <f t="shared" si="1"/>
        <v>354</v>
      </c>
      <c r="B359" s="25">
        <v>3724004950</v>
      </c>
      <c r="C359" s="26" t="s">
        <v>242</v>
      </c>
      <c r="D359" s="26" t="s">
        <v>209</v>
      </c>
      <c r="E359" s="26" t="s">
        <v>105</v>
      </c>
      <c r="F359" s="26" t="s">
        <v>323</v>
      </c>
      <c r="G359" s="13" t="s">
        <v>21</v>
      </c>
      <c r="H359" s="13" t="s">
        <v>371</v>
      </c>
      <c r="I359" s="27">
        <v>48.88</v>
      </c>
      <c r="J359" s="27">
        <v>51.32</v>
      </c>
      <c r="K359" s="28">
        <v>1</v>
      </c>
      <c r="L359" s="27">
        <v>52.76</v>
      </c>
      <c r="M359" s="27">
        <v>55.4</v>
      </c>
      <c r="N359" s="28">
        <v>1.079</v>
      </c>
      <c r="O359" s="29">
        <v>34.659999999999997</v>
      </c>
      <c r="P359" s="29">
        <v>36.39</v>
      </c>
      <c r="Q359" s="28">
        <v>1</v>
      </c>
      <c r="R359" s="29">
        <v>38.82</v>
      </c>
      <c r="S359" s="29">
        <v>40.76</v>
      </c>
      <c r="T359" s="28">
        <v>1.1200000000000001</v>
      </c>
      <c r="U359" s="48" t="str">
        <f t="shared" si="13"/>
        <v>Постановление  от 16.12.2025 № 65-к/2</v>
      </c>
    </row>
    <row r="360" spans="1:21" s="1" customFormat="1" ht="25.5">
      <c r="A360" s="24">
        <f t="shared" si="1"/>
        <v>355</v>
      </c>
      <c r="B360" s="25">
        <v>3724004950</v>
      </c>
      <c r="C360" s="26" t="s">
        <v>242</v>
      </c>
      <c r="D360" s="26" t="s">
        <v>209</v>
      </c>
      <c r="E360" s="26" t="s">
        <v>108</v>
      </c>
      <c r="F360" s="26"/>
      <c r="G360" s="13" t="s">
        <v>21</v>
      </c>
      <c r="H360" s="13" t="s">
        <v>371</v>
      </c>
      <c r="I360" s="27">
        <v>48.88</v>
      </c>
      <c r="J360" s="27">
        <v>51.32</v>
      </c>
      <c r="K360" s="28">
        <v>1</v>
      </c>
      <c r="L360" s="27">
        <v>52.76</v>
      </c>
      <c r="M360" s="27">
        <v>55.4</v>
      </c>
      <c r="N360" s="28">
        <v>1.079</v>
      </c>
      <c r="O360" s="29">
        <v>48.88</v>
      </c>
      <c r="P360" s="29">
        <v>51.32</v>
      </c>
      <c r="Q360" s="28">
        <v>1</v>
      </c>
      <c r="R360" s="29">
        <v>52.76</v>
      </c>
      <c r="S360" s="29">
        <v>55.4</v>
      </c>
      <c r="T360" s="28">
        <v>1.08</v>
      </c>
      <c r="U360" s="48" t="str">
        <f t="shared" si="13"/>
        <v>Постановление  от 16.12.2025 № 65-к/2</v>
      </c>
    </row>
    <row r="361" spans="1:21" s="1" customFormat="1" ht="25.5">
      <c r="A361" s="24">
        <f t="shared" si="1"/>
        <v>356</v>
      </c>
      <c r="B361" s="25">
        <v>3724004950</v>
      </c>
      <c r="C361" s="26" t="s">
        <v>242</v>
      </c>
      <c r="D361" s="26" t="s">
        <v>209</v>
      </c>
      <c r="E361" s="26" t="s">
        <v>109</v>
      </c>
      <c r="F361" s="26" t="s">
        <v>324</v>
      </c>
      <c r="G361" s="13" t="s">
        <v>21</v>
      </c>
      <c r="H361" s="13" t="s">
        <v>371</v>
      </c>
      <c r="I361" s="27">
        <v>48.88</v>
      </c>
      <c r="J361" s="27">
        <v>51.32</v>
      </c>
      <c r="K361" s="28">
        <v>0.82699999999999996</v>
      </c>
      <c r="L361" s="27">
        <v>52.76</v>
      </c>
      <c r="M361" s="27">
        <v>55.4</v>
      </c>
      <c r="N361" s="28">
        <v>1.079</v>
      </c>
      <c r="O361" s="29">
        <v>48.88</v>
      </c>
      <c r="P361" s="29">
        <v>51.32</v>
      </c>
      <c r="Q361" s="28">
        <v>0.99199999999999999</v>
      </c>
      <c r="R361" s="29">
        <v>52.76</v>
      </c>
      <c r="S361" s="29">
        <v>55.4</v>
      </c>
      <c r="T361" s="28">
        <v>1.08</v>
      </c>
      <c r="U361" s="48" t="str">
        <f t="shared" si="13"/>
        <v>Постановление  от 16.12.2025 № 65-к/2</v>
      </c>
    </row>
    <row r="362" spans="1:21" s="1" customFormat="1" ht="25.5">
      <c r="A362" s="24">
        <f t="shared" si="1"/>
        <v>357</v>
      </c>
      <c r="B362" s="25">
        <v>3724004950</v>
      </c>
      <c r="C362" s="26" t="s">
        <v>242</v>
      </c>
      <c r="D362" s="26" t="s">
        <v>209</v>
      </c>
      <c r="E362" s="26" t="s">
        <v>109</v>
      </c>
      <c r="F362" s="26" t="s">
        <v>326</v>
      </c>
      <c r="G362" s="13" t="s">
        <v>21</v>
      </c>
      <c r="H362" s="13" t="s">
        <v>371</v>
      </c>
      <c r="I362" s="27">
        <v>48.88</v>
      </c>
      <c r="J362" s="27">
        <v>51.32</v>
      </c>
      <c r="K362" s="28">
        <v>0.78800000000000003</v>
      </c>
      <c r="L362" s="27">
        <v>52.76</v>
      </c>
      <c r="M362" s="27">
        <v>55.4</v>
      </c>
      <c r="N362" s="28">
        <v>1.079</v>
      </c>
      <c r="O362" s="29">
        <v>48.88</v>
      </c>
      <c r="P362" s="29">
        <v>51.32</v>
      </c>
      <c r="Q362" s="28">
        <v>0.79200000000000004</v>
      </c>
      <c r="R362" s="29">
        <v>52.76</v>
      </c>
      <c r="S362" s="29">
        <v>55.4</v>
      </c>
      <c r="T362" s="28">
        <v>1.08</v>
      </c>
      <c r="U362" s="48" t="str">
        <f t="shared" si="13"/>
        <v>Постановление  от 16.12.2025 № 65-к/2</v>
      </c>
    </row>
    <row r="363" spans="1:21" s="1" customFormat="1" ht="25.5">
      <c r="A363" s="24">
        <f t="shared" si="1"/>
        <v>358</v>
      </c>
      <c r="B363" s="25">
        <v>3724004950</v>
      </c>
      <c r="C363" s="26" t="s">
        <v>242</v>
      </c>
      <c r="D363" s="26" t="s">
        <v>209</v>
      </c>
      <c r="E363" s="26" t="s">
        <v>107</v>
      </c>
      <c r="F363" s="26"/>
      <c r="G363" s="13" t="s">
        <v>22</v>
      </c>
      <c r="H363" s="13" t="s">
        <v>371</v>
      </c>
      <c r="I363" s="27">
        <v>33.93</v>
      </c>
      <c r="J363" s="27">
        <v>35.630000000000003</v>
      </c>
      <c r="K363" s="28">
        <v>0.98599999999999999</v>
      </c>
      <c r="L363" s="27">
        <v>33.93</v>
      </c>
      <c r="M363" s="27">
        <v>35.630000000000003</v>
      </c>
      <c r="N363" s="28">
        <v>1</v>
      </c>
      <c r="O363" s="29">
        <v>21.53</v>
      </c>
      <c r="P363" s="29">
        <v>22.61</v>
      </c>
      <c r="Q363" s="28">
        <v>1</v>
      </c>
      <c r="R363" s="29">
        <v>24.11</v>
      </c>
      <c r="S363" s="29">
        <v>25.32</v>
      </c>
      <c r="T363" s="28">
        <v>1.1200000000000001</v>
      </c>
      <c r="U363" s="48" t="str">
        <f t="shared" si="13"/>
        <v>Постановление  от 16.12.2025 № 65-к/2</v>
      </c>
    </row>
    <row r="364" spans="1:21" s="1" customFormat="1" ht="25.5">
      <c r="A364" s="24">
        <f t="shared" si="1"/>
        <v>359</v>
      </c>
      <c r="B364" s="25">
        <v>3724004950</v>
      </c>
      <c r="C364" s="26" t="s">
        <v>242</v>
      </c>
      <c r="D364" s="26" t="s">
        <v>209</v>
      </c>
      <c r="E364" s="26" t="s">
        <v>105</v>
      </c>
      <c r="F364" s="26" t="s">
        <v>322</v>
      </c>
      <c r="G364" s="13" t="s">
        <v>22</v>
      </c>
      <c r="H364" s="13" t="s">
        <v>371</v>
      </c>
      <c r="I364" s="27">
        <v>33.93</v>
      </c>
      <c r="J364" s="27">
        <v>35.630000000000003</v>
      </c>
      <c r="K364" s="28">
        <v>0.98599999999999999</v>
      </c>
      <c r="L364" s="27">
        <v>33.93</v>
      </c>
      <c r="M364" s="27">
        <v>35.630000000000003</v>
      </c>
      <c r="N364" s="28">
        <v>1</v>
      </c>
      <c r="O364" s="29">
        <v>17.809999999999999</v>
      </c>
      <c r="P364" s="29">
        <v>18.7</v>
      </c>
      <c r="Q364" s="28">
        <v>1</v>
      </c>
      <c r="R364" s="29">
        <v>19.95</v>
      </c>
      <c r="S364" s="29">
        <v>20.95</v>
      </c>
      <c r="T364" s="28">
        <v>1.1200000000000001</v>
      </c>
      <c r="U364" s="48" t="str">
        <f t="shared" si="13"/>
        <v>Постановление  от 16.12.2025 № 65-к/2</v>
      </c>
    </row>
    <row r="365" spans="1:21" s="1" customFormat="1" ht="25.5">
      <c r="A365" s="24">
        <f t="shared" si="1"/>
        <v>360</v>
      </c>
      <c r="B365" s="25">
        <v>3724004950</v>
      </c>
      <c r="C365" s="26" t="s">
        <v>242</v>
      </c>
      <c r="D365" s="26" t="s">
        <v>209</v>
      </c>
      <c r="E365" s="26" t="s">
        <v>106</v>
      </c>
      <c r="F365" s="26"/>
      <c r="G365" s="13" t="s">
        <v>22</v>
      </c>
      <c r="H365" s="13" t="s">
        <v>371</v>
      </c>
      <c r="I365" s="27">
        <v>33.93</v>
      </c>
      <c r="J365" s="27">
        <v>35.630000000000003</v>
      </c>
      <c r="K365" s="28">
        <v>0.98599999999999999</v>
      </c>
      <c r="L365" s="27">
        <v>33.93</v>
      </c>
      <c r="M365" s="27">
        <v>35.630000000000003</v>
      </c>
      <c r="N365" s="28">
        <v>1</v>
      </c>
      <c r="O365" s="29">
        <v>16.93</v>
      </c>
      <c r="P365" s="29">
        <v>17.78</v>
      </c>
      <c r="Q365" s="28">
        <v>1</v>
      </c>
      <c r="R365" s="29">
        <v>18.96</v>
      </c>
      <c r="S365" s="29">
        <v>19.91</v>
      </c>
      <c r="T365" s="28">
        <v>1.1200000000000001</v>
      </c>
      <c r="U365" s="48" t="str">
        <f t="shared" si="13"/>
        <v>Постановление  от 16.12.2025 № 65-к/2</v>
      </c>
    </row>
    <row r="366" spans="1:21" s="1" customFormat="1" ht="25.5">
      <c r="A366" s="24">
        <f t="shared" si="1"/>
        <v>361</v>
      </c>
      <c r="B366" s="25">
        <v>3724004950</v>
      </c>
      <c r="C366" s="26" t="s">
        <v>242</v>
      </c>
      <c r="D366" s="26" t="s">
        <v>209</v>
      </c>
      <c r="E366" s="26" t="s">
        <v>105</v>
      </c>
      <c r="F366" s="26" t="s">
        <v>319</v>
      </c>
      <c r="G366" s="13" t="s">
        <v>22</v>
      </c>
      <c r="H366" s="13" t="s">
        <v>371</v>
      </c>
      <c r="I366" s="27">
        <v>33.93</v>
      </c>
      <c r="J366" s="27">
        <v>35.630000000000003</v>
      </c>
      <c r="K366" s="28">
        <v>0.98599999999999999</v>
      </c>
      <c r="L366" s="27">
        <v>33.93</v>
      </c>
      <c r="M366" s="27">
        <v>35.630000000000003</v>
      </c>
      <c r="N366" s="28">
        <v>1</v>
      </c>
      <c r="O366" s="29">
        <v>33.93</v>
      </c>
      <c r="P366" s="29">
        <v>35.630000000000003</v>
      </c>
      <c r="Q366" s="28">
        <v>0.998</v>
      </c>
      <c r="R366" s="29">
        <v>33.93</v>
      </c>
      <c r="S366" s="29">
        <v>35.630000000000003</v>
      </c>
      <c r="T366" s="28">
        <v>1</v>
      </c>
      <c r="U366" s="48" t="str">
        <f t="shared" si="13"/>
        <v>Постановление  от 16.12.2025 № 65-к/2</v>
      </c>
    </row>
    <row r="367" spans="1:21" s="1" customFormat="1" ht="25.5">
      <c r="A367" s="24">
        <f t="shared" si="1"/>
        <v>362</v>
      </c>
      <c r="B367" s="25">
        <v>3724004950</v>
      </c>
      <c r="C367" s="26" t="s">
        <v>242</v>
      </c>
      <c r="D367" s="26" t="s">
        <v>209</v>
      </c>
      <c r="E367" s="26" t="s">
        <v>108</v>
      </c>
      <c r="F367" s="26"/>
      <c r="G367" s="13" t="s">
        <v>22</v>
      </c>
      <c r="H367" s="13" t="s">
        <v>371</v>
      </c>
      <c r="I367" s="27">
        <v>33.93</v>
      </c>
      <c r="J367" s="27">
        <v>35.630000000000003</v>
      </c>
      <c r="K367" s="28">
        <v>0.98599999999999999</v>
      </c>
      <c r="L367" s="27">
        <v>33.93</v>
      </c>
      <c r="M367" s="27">
        <v>35.630000000000003</v>
      </c>
      <c r="N367" s="28">
        <v>1</v>
      </c>
      <c r="O367" s="29">
        <v>26.62</v>
      </c>
      <c r="P367" s="29">
        <v>27.95</v>
      </c>
      <c r="Q367" s="28">
        <v>1</v>
      </c>
      <c r="R367" s="29">
        <v>29.81</v>
      </c>
      <c r="S367" s="29">
        <v>31.3</v>
      </c>
      <c r="T367" s="28">
        <v>1.1200000000000001</v>
      </c>
      <c r="U367" s="48" t="str">
        <f t="shared" si="13"/>
        <v>Постановление  от 16.12.2025 № 65-к/2</v>
      </c>
    </row>
    <row r="368" spans="1:21" s="1" customFormat="1" ht="25.5">
      <c r="A368" s="24">
        <f t="shared" si="1"/>
        <v>363</v>
      </c>
      <c r="B368" s="25">
        <v>3724004950</v>
      </c>
      <c r="C368" s="26" t="s">
        <v>242</v>
      </c>
      <c r="D368" s="26" t="s">
        <v>209</v>
      </c>
      <c r="E368" s="26" t="s">
        <v>109</v>
      </c>
      <c r="F368" s="26" t="s">
        <v>325</v>
      </c>
      <c r="G368" s="13" t="s">
        <v>22</v>
      </c>
      <c r="H368" s="13" t="s">
        <v>371</v>
      </c>
      <c r="I368" s="27">
        <v>33.93</v>
      </c>
      <c r="J368" s="27">
        <v>35.630000000000003</v>
      </c>
      <c r="K368" s="28">
        <v>0.65500000000000003</v>
      </c>
      <c r="L368" s="27">
        <v>33.93</v>
      </c>
      <c r="M368" s="27">
        <v>35.630000000000003</v>
      </c>
      <c r="N368" s="28">
        <v>1</v>
      </c>
      <c r="O368" s="29">
        <v>33.93</v>
      </c>
      <c r="P368" s="29">
        <v>35.630000000000003</v>
      </c>
      <c r="Q368" s="28">
        <v>0.97499999999999998</v>
      </c>
      <c r="R368" s="29">
        <v>33.93</v>
      </c>
      <c r="S368" s="29">
        <v>35.630000000000003</v>
      </c>
      <c r="T368" s="28">
        <v>1</v>
      </c>
      <c r="U368" s="48" t="str">
        <f t="shared" si="13"/>
        <v>Постановление  от 16.12.2025 № 65-к/2</v>
      </c>
    </row>
    <row r="369" spans="1:21" s="1" customFormat="1" ht="25.5">
      <c r="A369" s="24">
        <f t="shared" si="1"/>
        <v>364</v>
      </c>
      <c r="B369" s="25">
        <v>3724004950</v>
      </c>
      <c r="C369" s="26" t="s">
        <v>242</v>
      </c>
      <c r="D369" s="26" t="s">
        <v>209</v>
      </c>
      <c r="E369" s="26" t="s">
        <v>109</v>
      </c>
      <c r="F369" s="26" t="s">
        <v>326</v>
      </c>
      <c r="G369" s="13" t="s">
        <v>22</v>
      </c>
      <c r="H369" s="13" t="s">
        <v>371</v>
      </c>
      <c r="I369" s="27">
        <v>33.93</v>
      </c>
      <c r="J369" s="27">
        <v>35.630000000000003</v>
      </c>
      <c r="K369" s="28">
        <v>0.46200000000000002</v>
      </c>
      <c r="L369" s="27">
        <v>33.93</v>
      </c>
      <c r="M369" s="27">
        <v>35.630000000000003</v>
      </c>
      <c r="N369" s="28">
        <v>1</v>
      </c>
      <c r="O369" s="29">
        <v>30.94</v>
      </c>
      <c r="P369" s="29">
        <v>32.49</v>
      </c>
      <c r="Q369" s="28">
        <v>1</v>
      </c>
      <c r="R369" s="29">
        <v>33.93</v>
      </c>
      <c r="S369" s="29">
        <v>35.630000000000003</v>
      </c>
      <c r="T369" s="28">
        <v>1.097</v>
      </c>
      <c r="U369" s="48" t="str">
        <f t="shared" si="13"/>
        <v>Постановление  от 16.12.2025 № 65-к/2</v>
      </c>
    </row>
    <row r="370" spans="1:21" s="1" customFormat="1" ht="12.75">
      <c r="A370" s="24">
        <f t="shared" si="1"/>
        <v>365</v>
      </c>
      <c r="B370" s="25">
        <v>3704561664</v>
      </c>
      <c r="C370" s="26" t="s">
        <v>344</v>
      </c>
      <c r="D370" s="26" t="s">
        <v>209</v>
      </c>
      <c r="E370" s="26" t="s">
        <v>108</v>
      </c>
      <c r="F370" s="26"/>
      <c r="G370" s="13" t="s">
        <v>25</v>
      </c>
      <c r="H370" s="13" t="s">
        <v>4</v>
      </c>
      <c r="I370" s="27">
        <v>0.28000000000000003</v>
      </c>
      <c r="J370" s="27">
        <v>0.28000000000000003</v>
      </c>
      <c r="K370" s="28">
        <v>1</v>
      </c>
      <c r="L370" s="27">
        <v>0.72</v>
      </c>
      <c r="M370" s="27">
        <v>0.72</v>
      </c>
      <c r="N370" s="28">
        <v>2.5710000000000002</v>
      </c>
      <c r="O370" s="29" t="s">
        <v>368</v>
      </c>
      <c r="P370" s="29" t="s">
        <v>368</v>
      </c>
      <c r="Q370" s="28" t="s">
        <v>368</v>
      </c>
      <c r="R370" s="29" t="s">
        <v>368</v>
      </c>
      <c r="S370" s="29" t="s">
        <v>368</v>
      </c>
      <c r="T370" s="28" t="s">
        <v>368</v>
      </c>
      <c r="U370" s="31" t="s">
        <v>528</v>
      </c>
    </row>
    <row r="371" spans="1:21" s="1" customFormat="1" ht="25.5">
      <c r="A371" s="24">
        <f t="shared" si="1"/>
        <v>366</v>
      </c>
      <c r="B371" s="25">
        <v>3704007488</v>
      </c>
      <c r="C371" s="26" t="s">
        <v>183</v>
      </c>
      <c r="D371" s="26" t="s">
        <v>211</v>
      </c>
      <c r="E371" s="26" t="s">
        <v>91</v>
      </c>
      <c r="F371" s="26"/>
      <c r="G371" s="13" t="s">
        <v>21</v>
      </c>
      <c r="H371" s="13" t="s">
        <v>371</v>
      </c>
      <c r="I371" s="27">
        <v>257.33</v>
      </c>
      <c r="J371" s="27">
        <v>270.2</v>
      </c>
      <c r="K371" s="28">
        <v>0.78</v>
      </c>
      <c r="L371" s="27">
        <v>257.33</v>
      </c>
      <c r="M371" s="27">
        <v>270.2</v>
      </c>
      <c r="N371" s="28">
        <v>1</v>
      </c>
      <c r="O371" s="29">
        <v>54.25</v>
      </c>
      <c r="P371" s="29">
        <v>56.96</v>
      </c>
      <c r="Q371" s="28">
        <v>1.0169999999999999</v>
      </c>
      <c r="R371" s="29">
        <v>60.76</v>
      </c>
      <c r="S371" s="29">
        <v>63.8</v>
      </c>
      <c r="T371" s="28">
        <v>1.1200000000000001</v>
      </c>
      <c r="U371" s="31" t="s">
        <v>525</v>
      </c>
    </row>
    <row r="372" spans="1:21" s="1" customFormat="1" ht="25.5">
      <c r="A372" s="24">
        <f t="shared" si="1"/>
        <v>367</v>
      </c>
      <c r="B372" s="25">
        <v>3704007488</v>
      </c>
      <c r="C372" s="26" t="s">
        <v>183</v>
      </c>
      <c r="D372" s="26" t="s">
        <v>211</v>
      </c>
      <c r="E372" s="26" t="s">
        <v>91</v>
      </c>
      <c r="F372" s="26"/>
      <c r="G372" s="13" t="s">
        <v>22</v>
      </c>
      <c r="H372" s="13" t="s">
        <v>371</v>
      </c>
      <c r="I372" s="27">
        <v>85.96</v>
      </c>
      <c r="J372" s="27">
        <v>90.26</v>
      </c>
      <c r="K372" s="28">
        <v>1</v>
      </c>
      <c r="L372" s="27">
        <v>86.86</v>
      </c>
      <c r="M372" s="27">
        <v>91.2</v>
      </c>
      <c r="N372" s="28">
        <v>1.01</v>
      </c>
      <c r="O372" s="29">
        <v>52.33</v>
      </c>
      <c r="P372" s="29">
        <v>54.95</v>
      </c>
      <c r="Q372" s="28">
        <v>1.0169999999999999</v>
      </c>
      <c r="R372" s="29">
        <v>58.61</v>
      </c>
      <c r="S372" s="29">
        <v>61.54</v>
      </c>
      <c r="T372" s="28">
        <v>1.1200000000000001</v>
      </c>
      <c r="U372" s="31" t="str">
        <f>U371</f>
        <v>Постановление  от 18.12.2025 № 67-к/4</v>
      </c>
    </row>
    <row r="373" spans="1:21" s="1" customFormat="1" ht="26.25" thickBot="1">
      <c r="A373" s="42">
        <f t="shared" si="1"/>
        <v>368</v>
      </c>
      <c r="B373" s="43">
        <v>3704007488</v>
      </c>
      <c r="C373" s="44" t="s">
        <v>183</v>
      </c>
      <c r="D373" s="44" t="s">
        <v>211</v>
      </c>
      <c r="E373" s="44" t="s">
        <v>67</v>
      </c>
      <c r="F373" s="44" t="s">
        <v>327</v>
      </c>
      <c r="G373" s="14" t="s">
        <v>21</v>
      </c>
      <c r="H373" s="14" t="s">
        <v>371</v>
      </c>
      <c r="I373" s="45">
        <v>55.61</v>
      </c>
      <c r="J373" s="45">
        <v>58.39</v>
      </c>
      <c r="K373" s="46">
        <v>1</v>
      </c>
      <c r="L373" s="45">
        <v>71.459999999999994</v>
      </c>
      <c r="M373" s="45">
        <v>75.03</v>
      </c>
      <c r="N373" s="46">
        <v>1.2849999999999999</v>
      </c>
      <c r="O373" s="47">
        <v>38.659999999999997</v>
      </c>
      <c r="P373" s="47">
        <v>40.590000000000003</v>
      </c>
      <c r="Q373" s="46">
        <v>1.0169999999999999</v>
      </c>
      <c r="R373" s="47">
        <v>43.3</v>
      </c>
      <c r="S373" s="47">
        <v>45.47</v>
      </c>
      <c r="T373" s="46">
        <v>1.1200000000000001</v>
      </c>
      <c r="U373" s="48" t="str">
        <f>U372</f>
        <v>Постановление  от 18.12.2025 № 67-к/4</v>
      </c>
    </row>
    <row r="374" spans="1:21" s="1" customFormat="1" ht="13.5" thickBot="1">
      <c r="A374" s="62">
        <f t="shared" si="1"/>
        <v>369</v>
      </c>
      <c r="B374" s="63">
        <v>3702597104</v>
      </c>
      <c r="C374" s="64" t="s">
        <v>1</v>
      </c>
      <c r="D374" s="64" t="s">
        <v>211</v>
      </c>
      <c r="E374" s="64" t="s">
        <v>391</v>
      </c>
      <c r="F374" s="64"/>
      <c r="G374" s="65" t="s">
        <v>338</v>
      </c>
      <c r="H374" s="65" t="s">
        <v>5</v>
      </c>
      <c r="I374" s="66">
        <v>284.12</v>
      </c>
      <c r="J374" s="66">
        <v>346.63</v>
      </c>
      <c r="K374" s="67">
        <v>0.872</v>
      </c>
      <c r="L374" s="66">
        <v>284.12</v>
      </c>
      <c r="M374" s="66">
        <v>346.63</v>
      </c>
      <c r="N374" s="67">
        <v>1</v>
      </c>
      <c r="O374" s="68" t="s">
        <v>368</v>
      </c>
      <c r="P374" s="68" t="s">
        <v>368</v>
      </c>
      <c r="Q374" s="67" t="s">
        <v>368</v>
      </c>
      <c r="R374" s="68" t="s">
        <v>368</v>
      </c>
      <c r="S374" s="68" t="s">
        <v>368</v>
      </c>
      <c r="T374" s="67" t="s">
        <v>368</v>
      </c>
      <c r="U374" s="69" t="s">
        <v>524</v>
      </c>
    </row>
    <row r="375" spans="1:21" s="1" customFormat="1" ht="25.5">
      <c r="A375" s="49">
        <f t="shared" si="1"/>
        <v>370</v>
      </c>
      <c r="B375" s="50">
        <v>3704562555</v>
      </c>
      <c r="C375" s="51" t="s">
        <v>392</v>
      </c>
      <c r="D375" s="51" t="s">
        <v>211</v>
      </c>
      <c r="E375" s="51" t="s">
        <v>127</v>
      </c>
      <c r="F375" s="51" t="s">
        <v>328</v>
      </c>
      <c r="G375" s="52" t="s">
        <v>21</v>
      </c>
      <c r="H375" s="52" t="s">
        <v>4</v>
      </c>
      <c r="I375" s="53">
        <v>80.81</v>
      </c>
      <c r="J375" s="53">
        <v>80.81</v>
      </c>
      <c r="K375" s="54">
        <v>1</v>
      </c>
      <c r="L375" s="53">
        <v>108.07</v>
      </c>
      <c r="M375" s="53">
        <v>108.07</v>
      </c>
      <c r="N375" s="54">
        <v>1.337</v>
      </c>
      <c r="O375" s="55">
        <v>66.38</v>
      </c>
      <c r="P375" s="55">
        <v>66.38</v>
      </c>
      <c r="Q375" s="54">
        <v>1</v>
      </c>
      <c r="R375" s="55">
        <v>74.349999999999994</v>
      </c>
      <c r="S375" s="55">
        <v>74.349999999999994</v>
      </c>
      <c r="T375" s="54">
        <v>1.1200000000000001</v>
      </c>
      <c r="U375" s="56" t="s">
        <v>527</v>
      </c>
    </row>
    <row r="376" spans="1:21" s="1" customFormat="1" ht="26.25" thickBot="1">
      <c r="A376" s="32">
        <f t="shared" si="1"/>
        <v>371</v>
      </c>
      <c r="B376" s="33">
        <v>3704562555</v>
      </c>
      <c r="C376" s="34" t="s">
        <v>392</v>
      </c>
      <c r="D376" s="34" t="s">
        <v>211</v>
      </c>
      <c r="E376" s="34" t="s">
        <v>127</v>
      </c>
      <c r="F376" s="34" t="s">
        <v>328</v>
      </c>
      <c r="G376" s="35" t="s">
        <v>22</v>
      </c>
      <c r="H376" s="35" t="s">
        <v>4</v>
      </c>
      <c r="I376" s="36">
        <v>72.3</v>
      </c>
      <c r="J376" s="36">
        <v>72.3</v>
      </c>
      <c r="K376" s="37">
        <v>1</v>
      </c>
      <c r="L376" s="36">
        <v>78.91</v>
      </c>
      <c r="M376" s="36">
        <v>78.91</v>
      </c>
      <c r="N376" s="37">
        <v>1.091</v>
      </c>
      <c r="O376" s="38">
        <v>49.78</v>
      </c>
      <c r="P376" s="38">
        <v>49.78</v>
      </c>
      <c r="Q376" s="37">
        <v>1</v>
      </c>
      <c r="R376" s="38">
        <v>55.75</v>
      </c>
      <c r="S376" s="38">
        <v>55.75</v>
      </c>
      <c r="T376" s="37">
        <v>1.1200000000000001</v>
      </c>
      <c r="U376" s="39" t="str">
        <f>U375</f>
        <v>Постановление от 19.12.2025 № 68-к/1</v>
      </c>
    </row>
  </sheetData>
  <autoFilter ref="A6:U376"/>
  <customSheetViews>
    <customSheetView guid="{760BBD5B-EE02-40AB-A192-FA7B99C6A3DE}" scale="70" showPageBreaks="1" fitToPage="1" printArea="1" filter="1" showAutoFilter="1" hiddenColumns="1" view="pageBreakPreview">
      <pane xSplit="14" ySplit="245" topLeftCell="BX247" activePane="bottomRight" state="frozen"/>
      <selection pane="bottomRight" activeCell="G416" sqref="G416"/>
      <pageMargins left="0.25" right="0.25" top="0.75" bottom="0.75" header="0.3" footer="0.3"/>
      <pageSetup paperSize="9" scale="17" fitToHeight="0" orientation="landscape" r:id="rId1"/>
      <autoFilter ref="A5:DK405">
        <filterColumn colId="3">
          <filters>
            <filter val="МУП ЖКХ Шуйского муниципального района"/>
          </filters>
        </filterColumn>
      </autoFilter>
    </customSheetView>
    <customSheetView guid="{D2990970-C5C2-4B40-8426-1E5501C1132F}" scale="80" showPageBreaks="1" fitToPage="1" printArea="1" filter="1" showAutoFilter="1" view="pageBreakPreview">
      <pane xSplit="10" ySplit="2" topLeftCell="BY366" activePane="bottomRight" state="frozen"/>
      <selection pane="bottomRight" activeCell="BY377" sqref="BY377"/>
      <pageMargins left="0.25" right="0.25" top="0.75" bottom="0.75" header="0.3" footer="0.3"/>
      <pageSetup paperSize="9" scale="10" orientation="landscape" horizontalDpi="300" verticalDpi="300" r:id="rId2"/>
      <autoFilter ref="A5:DG401">
        <filterColumn colId="42">
          <filters>
            <filter val="1"/>
          </filters>
        </filterColumn>
      </autoFilter>
    </customSheetView>
    <customSheetView guid="{F3FA8C78-A3B1-4D11-9108-764DFE6947BB}" scale="85" showPageBreaks="1" fitToPage="1" printArea="1" filter="1" showAutoFilter="1" hiddenColumns="1" view="pageBreakPreview">
      <pane xSplit="4" ySplit="400" topLeftCell="BD402" activePane="bottomRight" state="frozen"/>
      <selection pane="bottomRight" activeCell="BE290" sqref="BE290"/>
      <pageMargins left="0.25" right="0.25" top="0.75" bottom="0.75" header="0.3" footer="0.3"/>
      <pageSetup paperSize="9" scale="10" orientation="landscape" horizontalDpi="300" verticalDpi="300" r:id="rId3"/>
      <autoFilter ref="A5:DG401">
        <filterColumn colId="1">
          <filters>
            <filter val="Бобб"/>
          </filters>
        </filterColumn>
        <filterColumn colId="4">
          <filters>
            <filter val="г.о.Кохма"/>
            <filter val="г.о.Тейково"/>
            <filter val="г.о.Шуя"/>
          </filters>
        </filterColumn>
      </autoFilter>
    </customSheetView>
    <customSheetView guid="{2BD6FC9F-FDCB-47E0-AF39-151A7F54523C}" scale="85" showPageBreaks="1" fitToPage="1" printArea="1" filter="1" showAutoFilter="1" view="pageBreakPreview">
      <pane xSplit="10" ySplit="425" topLeftCell="R427" activePane="bottomRight" state="frozen"/>
      <selection pane="bottomRight" activeCell="R401" sqref="R401"/>
      <pageMargins left="0.25" right="0.25" top="0.75" bottom="0.75" header="0.3" footer="0.3"/>
      <pageSetup paperSize="9" scale="13" orientation="landscape" horizontalDpi="300" verticalDpi="300" r:id="rId4"/>
      <autoFilter ref="A5:DA400">
        <filterColumn colId="1">
          <filters>
            <filter val="Купчишина"/>
          </filters>
        </filterColumn>
        <filterColumn colId="4">
          <filters>
            <filter val="Ивановский район"/>
          </filters>
        </filterColumn>
      </autoFilter>
    </customSheetView>
    <customSheetView guid="{940F167C-11F9-4092-B7BA-C614DF66F302}" scale="85" showPageBreaks="1" fitToPage="1" printArea="1" showAutoFilter="1" hiddenRows="1" hiddenColumns="1" view="pageBreakPreview">
      <pane xSplit="8" ySplit="5" topLeftCell="AY375" activePane="bottomRight" state="frozen"/>
      <selection pane="bottomRight" activeCell="BD380" sqref="BD380"/>
      <pageMargins left="0.25" right="0.25" top="0.75" bottom="0.75" header="0.3" footer="0.3"/>
      <pageSetup paperSize="9" scale="10" orientation="landscape" horizontalDpi="300" verticalDpi="300" r:id="rId5"/>
      <autoFilter ref="A5:CC411"/>
    </customSheetView>
    <customSheetView guid="{DD1CF947-FC41-457F-B570-444DD5689F45}" scale="85" showPageBreaks="1" fitToPage="1" printArea="1" filter="1" showAutoFilter="1" view="pageBreakPreview">
      <pane xSplit="10" ySplit="1" topLeftCell="K3" activePane="bottomRight" state="frozen"/>
      <selection pane="bottomRight" activeCell="K395" sqref="K395"/>
      <pageMargins left="0.25" right="0.25" top="0.75" bottom="0.75" header="0.3" footer="0.3"/>
      <pageSetup paperSize="9" scale="25" orientation="landscape" horizontalDpi="300" verticalDpi="300" r:id="rId6"/>
      <autoFilter ref="B1:AT379">
        <filterColumn colId="4">
          <filters>
            <filter val="г.о. Иваново"/>
          </filters>
        </filterColumn>
        <filterColumn colId="9">
          <filters>
            <filter val="ПВ"/>
          </filters>
        </filterColumn>
        <filterColumn colId="10" showButton="0"/>
        <filterColumn colId="11" showButton="0"/>
        <filterColumn colId="13" showButton="0"/>
        <filterColumn colId="14" showButton="0"/>
        <filterColumn colId="16" showButton="0"/>
        <filterColumn colId="17" showButton="0"/>
        <filterColumn colId="19" showButton="0"/>
        <filterColumn colId="20" showButton="0"/>
        <filterColumn colId="22" showButton="0"/>
        <filterColumn colId="23" showButton="0"/>
        <filterColumn colId="24" showButton="0"/>
        <filterColumn colId="25" showButton="0"/>
        <filterColumn colId="27" showButton="0"/>
        <filterColumn colId="28" showButton="0"/>
        <filterColumn colId="29" showButton="0"/>
        <filterColumn colId="30" showButton="0"/>
        <filterColumn colId="32" showButton="0"/>
        <filterColumn colId="33" showButton="0"/>
        <filterColumn colId="34" showButton="0"/>
        <filterColumn colId="35" showButton="0"/>
        <filterColumn colId="37" showButton="0"/>
        <filterColumn colId="38" showButton="0"/>
        <filterColumn colId="41" showButton="0"/>
        <filterColumn colId="43" showButton="0"/>
      </autoFilter>
    </customSheetView>
    <customSheetView guid="{31F280B5-012F-481A-B06A-03B455E6ABA7}" scale="80" fitToPage="1" printArea="1" filter="1" showAutoFilter="1" hiddenColumns="1">
      <pane xSplit="12" ySplit="94" topLeftCell="AU96" activePane="bottomRight" state="frozen"/>
      <selection pane="bottomRight" activeCell="BP146" sqref="BP146"/>
      <pageMargins left="0.25" right="0.25" top="0.75" bottom="0.75" header="0.3" footer="0.3"/>
      <pageSetup paperSize="9" orientation="landscape" horizontalDpi="300" verticalDpi="300" r:id="rId7"/>
      <autoFilter ref="A5:BY407">
        <filterColumn colId="40">
          <filters>
            <filter val="1"/>
          </filters>
        </filterColumn>
      </autoFilter>
    </customSheetView>
    <customSheetView guid="{6A24F4A8-6430-418E-AEF3-83639FF9485B}" scale="90" showPageBreaks="1" fitToPage="1" showAutoFilter="1" view="pageBreakPreview">
      <pane xSplit="8" ySplit="2" topLeftCell="AU282" activePane="bottomRight" state="frozen"/>
      <selection pane="bottomRight" activeCell="AV307" sqref="AV307"/>
      <pageMargins left="0.25" right="0.25" top="0.75" bottom="0.75" header="0.3" footer="0.3"/>
      <pageSetup paperSize="9" scale="10" orientation="landscape" horizontalDpi="300" verticalDpi="300" r:id="rId8"/>
      <autoFilter ref="A5:BY408"/>
    </customSheetView>
    <customSheetView guid="{1B4A9782-180C-4941-9AB1-CFEBE18635C1}" scale="80" fitToPage="1" printArea="1" showAutoFilter="1">
      <pane xSplit="13" ySplit="5" topLeftCell="O304" activePane="bottomRight" state="frozen"/>
      <selection pane="bottomRight" activeCell="P333" sqref="P333"/>
      <pageMargins left="0.25" right="0.25" top="0.75" bottom="0.75" header="0.3" footer="0.3"/>
      <pageSetup paperSize="9" scale="50" orientation="landscape" horizontalDpi="300" verticalDpi="300" r:id="rId9"/>
      <autoFilter ref="A5:CJ427"/>
    </customSheetView>
    <customSheetView guid="{29F6381A-2481-4219-9E66-EFE3B5F114E8}" scale="85" showPageBreaks="1" fitToPage="1" printArea="1" showAutoFilter="1" view="pageBreakPreview">
      <pane xSplit="4" ySplit="218" topLeftCell="AL1112" activePane="bottomRight" state="frozen"/>
      <selection pane="bottomRight" activeCell="AP11" sqref="AP11:AP14"/>
      <pageMargins left="0.25" right="0.25" top="0.75" bottom="0.75" header="0.3" footer="0.3"/>
      <pageSetup paperSize="9" scale="14" orientation="landscape" horizontalDpi="300" verticalDpi="300" r:id="rId10"/>
      <autoFilter ref="A5:CJ431"/>
    </customSheetView>
    <customSheetView guid="{701B6B0F-C90E-4A2B-8306-9413453B878E}" scale="80" fitToPage="1" filter="1" showAutoFilter="1" hiddenColumns="1">
      <pane xSplit="5" ySplit="5" topLeftCell="F303" activePane="bottomRight" state="frozen"/>
      <selection pane="bottomRight" activeCell="BK412" sqref="BK412"/>
      <pageMargins left="0.23622047244094491" right="0.19685039370078741" top="0.74803149606299213" bottom="0.70866141732283472" header="0.31496062992125984" footer="0.31496062992125984"/>
      <pageSetup paperSize="9" scale="36" orientation="landscape" blackAndWhite="1" verticalDpi="300" r:id="rId11"/>
      <autoFilter ref="A5:DG398">
        <filterColumn colId="1">
          <filters>
            <filter val="Курчанинова"/>
          </filters>
        </filterColumn>
      </autoFilter>
    </customSheetView>
    <customSheetView guid="{6B0311B8-7449-4E74-A746-636B2702CA6B}" scale="85" showPageBreaks="1" fitToPage="1" printArea="1" showAutoFilter="1" hiddenRows="1" hiddenColumns="1" view="pageBreakPreview">
      <pane xSplit="10" ySplit="2" topLeftCell="CT138" activePane="bottomRight" state="frozen"/>
      <selection pane="bottomRight" activeCell="E75" sqref="E75"/>
      <pageMargins left="0.25" right="0.25" top="0.75" bottom="0.75" header="0.3" footer="0.3"/>
      <pageSetup paperSize="9" scale="10" orientation="landscape" horizontalDpi="300" verticalDpi="300" r:id="rId12"/>
      <autoFilter ref="A5:DK405"/>
    </customSheetView>
  </customSheetViews>
  <mergeCells count="17">
    <mergeCell ref="E2:E5"/>
    <mergeCell ref="F2:F5"/>
    <mergeCell ref="I4:K4"/>
    <mergeCell ref="I2:T2"/>
    <mergeCell ref="A1:U1"/>
    <mergeCell ref="I3:N3"/>
    <mergeCell ref="O3:T3"/>
    <mergeCell ref="U2:U5"/>
    <mergeCell ref="O4:Q4"/>
    <mergeCell ref="R4:T4"/>
    <mergeCell ref="L4:N4"/>
    <mergeCell ref="A2:A5"/>
    <mergeCell ref="C2:C5"/>
    <mergeCell ref="D2:D5"/>
    <mergeCell ref="G2:G5"/>
    <mergeCell ref="H2:H5"/>
    <mergeCell ref="B2:B5"/>
  </mergeCells>
  <phoneticPr fontId="137" type="noConversion"/>
  <conditionalFormatting sqref="H7:H376">
    <cfRule type="expression" dxfId="0" priority="488">
      <formula>ISBLANK(#REF!)</formula>
    </cfRule>
  </conditionalFormatting>
  <dataValidations count="2">
    <dataValidation type="list" allowBlank="1" showInputMessage="1" showErrorMessage="1" sqref="G7:G376">
      <formula1>"ПВ,ПВ(п),ТВ,ТВ(п),ТрВ,ВО,ВО(о),ТрС,ТП(хвс),ТП(во),ЖБО,ТКО,Прочие"</formula1>
    </dataValidation>
    <dataValidation type="list" allowBlank="1" showInputMessage="1" showErrorMessage="1" sqref="H7:H376">
      <formula1>"ОСНО,УСН,УСН_5%,УСН_7%,УСН_20%,ОСНО_банкрот"</formula1>
    </dataValidation>
  </dataValidations>
  <pageMargins left="0.25" right="0.25" top="0.75" bottom="0.75" header="0.3" footer="0.3"/>
  <pageSetup paperSize="9" scale="41" fitToHeight="0" orientation="landscape"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0038</dc:creator>
  <cp:lastModifiedBy>0069</cp:lastModifiedBy>
  <cp:lastPrinted>2025-12-23T12:34:49Z</cp:lastPrinted>
  <dcterms:created xsi:type="dcterms:W3CDTF">2011-11-01T09:28:09Z</dcterms:created>
  <dcterms:modified xsi:type="dcterms:W3CDTF">2026-04-10T11:50:06Z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