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N:\Общая\!последний ПЕРЕСЧЕТ\Инвестиционная программа 2023 г. и 2023-2027 ООО ЭлСеть\4. ООО ЭлСеть\Паспорта\"/>
    </mc:Choice>
  </mc:AlternateContent>
  <xr:revisionPtr revIDLastSave="0" documentId="13_ncr:1_{A129DBAB-2883-440B-90B1-E2987986333E}" xr6:coauthVersionLast="47" xr6:coauthVersionMax="47" xr10:uidLastSave="{00000000-0000-0000-0000-000000000000}"/>
  <bookViews>
    <workbookView xWindow="-120" yWindow="-120" windowWidth="29040" windowHeight="15840" tabRatio="978" activeTab="4"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48" i="1" l="1"/>
  <c r="R23" i="4" l="1"/>
  <c r="D25" i="11" l="1"/>
  <c r="C39" i="10" l="1"/>
  <c r="AR56" i="10" l="1"/>
  <c r="AR47" i="10"/>
  <c r="AR39" i="10"/>
  <c r="C25" i="1"/>
  <c r="A15" i="12" l="1"/>
  <c r="A12" i="12" l="1"/>
  <c r="I25" i="11" l="1"/>
  <c r="G23" i="12" l="1"/>
  <c r="A15" i="5" l="1"/>
  <c r="G26" i="12" l="1"/>
  <c r="C24" i="10"/>
  <c r="AR24" i="10" s="1"/>
  <c r="C47" i="10" l="1"/>
  <c r="A9" i="12"/>
  <c r="C56" i="10" l="1"/>
  <c r="G21"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E23" i="4" l="1"/>
  <c r="D23" i="4"/>
  <c r="C23" i="4"/>
  <c r="B23" i="4"/>
  <c r="G20" i="12"/>
</calcChain>
</file>

<file path=xl/sharedStrings.xml><?xml version="1.0" encoding="utf-8"?>
<sst xmlns="http://schemas.openxmlformats.org/spreadsheetml/2006/main" count="863" uniqueCount="505">
  <si>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</si>
  <si>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</si>
  <si>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</si>
  <si>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</si>
  <si>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</si>
  <si>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</si>
  <si>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</si>
  <si>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</si>
  <si>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</si>
  <si>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</si>
  <si>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</si>
  <si>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</si>
  <si>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</si>
  <si>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</si>
  <si>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</si>
  <si>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</si>
  <si>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</si>
  <si>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</si>
  <si>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</si>
  <si>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</si>
  <si>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</si>
  <si>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</si>
  <si>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</si>
  <si>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</si>
  <si>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</si>
  <si>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</si>
  <si>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</si>
  <si>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</si>
  <si>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</si>
  <si>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</si>
  <si>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</si>
  <si>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</si>
  <si>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</si>
  <si>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</si>
  <si>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</si>
  <si>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</si>
  <si>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</si>
  <si>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</si>
  <si>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</si>
  <si>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</si>
  <si>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</si>
  <si>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</si>
  <si>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</si>
  <si>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</si>
  <si>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</si>
  <si>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</si>
  <si>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</si>
  <si>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</si>
  <si>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</si>
  <si>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</si>
  <si>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</si>
  <si>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</si>
  <si>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</si>
  <si>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</si>
  <si>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</si>
  <si>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</si>
  <si>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</si>
  <si>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</si>
  <si>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</si>
  <si>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</si>
  <si>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</si>
  <si>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</si>
  <si>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</si>
  <si>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</si>
  <si>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</si>
  <si>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</si>
  <si>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</si>
  <si>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</si>
  <si>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</si>
  <si>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</si>
  <si>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</si>
  <si>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</si>
  <si>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</si>
  <si>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</si>
  <si>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</si>
  <si>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</si>
  <si>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</si>
  <si>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</si>
  <si>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</si>
  <si>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</si>
  <si>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</si>
  <si>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</si>
  <si>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</si>
  <si>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</si>
  <si>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</si>
  <si>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</si>
  <si>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</si>
  <si>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</si>
  <si>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</si>
  <si>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</si>
  <si>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</si>
  <si>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</si>
  <si>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</si>
  <si>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</si>
  <si>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</si>
  <si>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</si>
  <si>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</si>
  <si>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</si>
  <si>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</si>
  <si>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</si>
  <si>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</si>
  <si>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</si>
  <si>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</si>
  <si>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</si>
  <si>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</si>
  <si>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</si>
  <si>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</si>
  <si>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</si>
  <si>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</si>
  <si>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</si>
  <si>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</si>
  <si>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</si>
  <si>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</si>
  <si>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</si>
  <si>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</si>
  <si>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</si>
  <si>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</si>
  <si>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</si>
  <si>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</si>
  <si>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</si>
  <si>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</si>
  <si>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</si>
  <si>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</si>
  <si>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</si>
  <si>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</si>
  <si>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</si>
  <si>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</si>
  <si>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</si>
  <si>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</si>
  <si>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</si>
  <si>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</si>
  <si>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</si>
  <si>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</si>
  <si>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</si>
  <si>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</si>
  <si>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</si>
  <si>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</si>
  <si>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</si>
  <si>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</si>
  <si>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</si>
  <si>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</si>
  <si>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</si>
  <si>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</si>
  <si>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</si>
  <si>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</si>
  <si>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</si>
  <si>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</si>
  <si>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</si>
  <si>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</si>
  <si>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</si>
  <si>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</si>
  <si>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</si>
  <si>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</si>
  <si>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</si>
  <si>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</si>
  <si>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</si>
  <si>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</si>
  <si>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</si>
  <si>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</si>
  <si>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</si>
  <si>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</si>
  <si>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</si>
  <si>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</si>
  <si>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</si>
  <si>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</si>
  <si>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</si>
  <si>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</si>
  <si>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</si>
  <si>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</si>
  <si>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</si>
  <si>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</si>
  <si>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</si>
  <si>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</si>
  <si>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</si>
  <si>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</si>
  <si>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</si>
  <si>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</si>
  <si>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</si>
  <si>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</si>
  <si>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</si>
  <si>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</si>
  <si>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</si>
  <si>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</si>
  <si>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</si>
  <si>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</si>
  <si>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</si>
  <si>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</si>
  <si>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</si>
  <si>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</si>
  <si>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</si>
  <si>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</si>
  <si>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</si>
  <si>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</si>
  <si>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</si>
  <si>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</si>
  <si>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</si>
  <si>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</si>
  <si>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</si>
  <si>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</si>
  <si>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</si>
  <si>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</si>
  <si>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</si>
  <si>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</si>
  <si>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</si>
  <si>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</si>
  <si>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</si>
  <si>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</si>
  <si>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</si>
  <si>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</si>
  <si>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</si>
  <si>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</si>
  <si>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</si>
  <si>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</si>
  <si>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</si>
  <si>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</si>
  <si>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</si>
  <si>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</si>
  <si>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</si>
  <si>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</si>
  <si>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</si>
  <si>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</si>
  <si>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</si>
  <si>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</si>
  <si>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</si>
  <si>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</si>
  <si>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</si>
  <si>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</si>
  <si>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</si>
  <si>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</si>
  <si>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</si>
  <si>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</si>
  <si>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</si>
  <si>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</si>
  <si>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</si>
  <si>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</si>
  <si>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</si>
  <si>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</si>
  <si>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</si>
  <si>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</si>
  <si>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</si>
  <si>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</si>
  <si>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</si>
  <si>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</si>
  <si>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</si>
  <si>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</si>
  <si>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</si>
  <si>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</si>
  <si>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</si>
  <si>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</si>
  <si>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</si>
  <si>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</si>
  <si>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</si>
  <si>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</si>
  <si>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</si>
  <si>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</si>
  <si>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</si>
  <si>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</si>
  <si>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</si>
  <si>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</si>
  <si>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</si>
  <si>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</si>
  <si>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</si>
  <si>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</si>
  <si>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</si>
  <si>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</si>
  <si>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</si>
  <si>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</si>
  <si>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</si>
  <si>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</si>
  <si>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</si>
  <si>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</si>
  <si>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</si>
  <si>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</si>
  <si>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</si>
  <si>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</si>
  <si>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</si>
  <si>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</si>
  <si>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</si>
  <si>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</si>
  <si>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</si>
  <si>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</si>
  <si>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</si>
  <si>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</si>
  <si>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</si>
  <si>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</si>
  <si>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</si>
  <si>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</si>
  <si>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</si>
  <si>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</si>
  <si>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</si>
  <si>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</si>
  <si>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</si>
  <si>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</si>
  <si>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</si>
  <si>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</si>
  <si>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</si>
  <si>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</si>
  <si>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</si>
  <si>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</si>
  <si>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</si>
  <si>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</si>
  <si>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</si>
  <si>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</si>
  <si>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</si>
  <si>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</si>
  <si>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</si>
  <si>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</si>
  <si>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</si>
  <si>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</si>
  <si>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</si>
  <si>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</si>
  <si>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</si>
  <si>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</si>
  <si>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</si>
  <si>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</si>
  <si>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</si>
  <si>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</si>
  <si>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</si>
  <si>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</si>
  <si>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</si>
  <si>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</si>
  <si>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</si>
  <si>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</si>
  <si>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</si>
  <si>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</si>
  <si>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</si>
  <si>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</si>
  <si>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</si>
  <si>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</si>
  <si>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</si>
  <si>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</si>
  <si>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</si>
  <si>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</si>
  <si>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</si>
  <si>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</si>
  <si>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</si>
  <si>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</si>
  <si>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</si>
  <si>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</si>
  <si>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</si>
  <si>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</si>
  <si>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</si>
  <si>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</si>
  <si>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</si>
  <si>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</si>
  <si>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</si>
  <si>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</si>
  <si>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</si>
  <si>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</si>
  <si>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</si>
  <si>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</si>
  <si>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</si>
  <si>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</si>
  <si>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</si>
  <si>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</si>
  <si>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</si>
  <si>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</si>
  <si>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</si>
  <si>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</si>
  <si>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</si>
  <si>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</si>
  <si>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</si>
  <si>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</si>
  <si>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</si>
  <si>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</si>
  <si>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</si>
  <si>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</si>
  <si>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</si>
  <si>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</si>
  <si>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</si>
  <si>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</si>
  <si>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</si>
  <si>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</si>
  <si>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</si>
  <si>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</si>
  <si>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</si>
  <si>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</si>
  <si>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</si>
  <si>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</si>
  <si>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</si>
  <si>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</si>
  <si>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</si>
  <si>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</si>
  <si>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</si>
  <si>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</si>
  <si>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</si>
  <si>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</si>
  <si>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</si>
  <si>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</si>
  <si>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</si>
  <si>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</si>
  <si>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</si>
  <si>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</si>
  <si>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</si>
  <si>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</si>
  <si>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</si>
  <si>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</si>
  <si>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</si>
  <si>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</si>
  <si>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</si>
  <si>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</si>
  <si>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</si>
  <si>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</si>
  <si>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Под ключ</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</si>
  <si>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</si>
  <si>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</si>
  <si>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</si>
  <si>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</si>
  <si>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</si>
  <si>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</si>
  <si>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</si>
  <si>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</si>
  <si>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</si>
  <si>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</si>
  <si>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</si>
  <si>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</si>
  <si>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</si>
  <si>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</si>
  <si>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</si>
  <si>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</si>
  <si>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</si>
  <si>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</si>
  <si>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</si>
  <si>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</si>
  <si>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</si>
  <si>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</si>
  <si>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</si>
  <si>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</si>
  <si>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</si>
  <si>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</si>
  <si>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</si>
  <si>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</si>
  <si>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</si>
  <si>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</si>
  <si>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</si>
  <si>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</si>
  <si>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</si>
  <si>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</si>
  <si>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</si>
  <si>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</si>
  <si>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</si>
  <si>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</si>
  <si>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</si>
  <si>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</si>
  <si>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</si>
  <si>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</si>
  <si>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</si>
  <si>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</si>
  <si>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</si>
  <si>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</si>
  <si>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</si>
  <si>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</si>
  <si>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</si>
  <si>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</si>
  <si>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</si>
  <si>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</si>
  <si>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</si>
  <si>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</si>
  <si>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</si>
  <si>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</si>
  <si>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</si>
  <si>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</si>
  <si>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</si>
  <si>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</si>
  <si>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</si>
  <si>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2020</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</si>
  <si>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</si>
  <si>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</si>
  <si>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</si>
  <si>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</si>
  <si>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</si>
  <si>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</si>
  <si>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</si>
  <si>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</si>
  <si>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</si>
  <si>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</si>
  <si>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Сметная стоимость проекта в ценах 2 018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</si>
  <si>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млн.руб.с НДС</t>
  </si>
  <si>
    <t>Строительство сетей ВЛ-0,4 кВ</t>
  </si>
  <si>
    <t>Техническое перевооружение, реконструкция и новое строительство</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</si>
  <si>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</si>
  <si>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</si>
  <si>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r>
      <t>Существующая ВЛ -0,22 кВ проходит через трубостойки жилых домов</t>
    </r>
    <r>
      <rPr>
        <sz val="12"/>
        <color indexed="10"/>
        <rFont val="Times New Roman"/>
        <family val="1"/>
        <charset val="204"/>
      </rPr>
      <t xml:space="preserve">, при этом: не соблюдается требование «Правил устройства электроустановок» (п.2.4.58 Прохождение ВЛ с неизолированными проводами над зданиями и сооружениями не допускается.), уровень напряжения у дальних потребителей не соответствует требованиям ГОСТ-32144-2013 «Межгосударственный стандарт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(180-200в), имеется низкая пропускная способность ВЛ (сечение проводов не более 16 мм2), что не позволяет осуществлять присоединение новых потребителей и увеличивать мощности существующих потребителей, имеется возможность хищения эл.энергии путем самовольного подключения к ВЛ (набросы на ВЛ) и хищения эл.энергии путем подключения до узла учета
</t>
    </r>
    <r>
      <rPr>
        <b/>
        <u/>
        <sz val="12"/>
        <color indexed="10"/>
        <rFont val="Times New Roman"/>
        <family val="1"/>
        <charset val="204"/>
      </rPr>
      <t>Строительство ВЛ-0,4 кВ  позволит</t>
    </r>
    <r>
      <rPr>
        <sz val="12"/>
        <color indexed="10"/>
        <rFont val="Times New Roman"/>
        <family val="1"/>
        <charset val="204"/>
      </rPr>
      <t xml:space="preserve"> перевести электроснабжение потребителей с трубостоек  на ВЛ на опорах, с соблюдением требований «Правил устройства электроустановок» (п.2.4.58),  повысить качество электроснабжения (довести уровень напряжения до соответствия  ГОСТ-32144-2013), исключить возможность хищения эл.энергии путем самовольного подключения к ВЛ, увеличить пропускную способность ВЛ, с возможностью технологического присоединения новых потребителей и увеличения мощности существующих, в т.ч. напряжением 0,4 кВ (трехфазных потребителей),выполнить требования пожарной безопасности.
заменить ответвления к домам потребителей с выносом узла учета на фасад дома.</t>
    </r>
  </si>
  <si>
    <t>н/д</t>
  </si>
  <si>
    <t>ВЛ по трубостойкам ж/д</t>
  </si>
  <si>
    <t>ВЛИ на ж/б опорах</t>
  </si>
  <si>
    <t>не проводилась</t>
  </si>
  <si>
    <t>не проводился</t>
  </si>
  <si>
    <t>нет опор - ВЛ по трубостойкам ж/д</t>
  </si>
  <si>
    <t>ж/б опоры</t>
  </si>
  <si>
    <t>16 мм</t>
  </si>
  <si>
    <t xml:space="preserve">сметный расчет </t>
  </si>
  <si>
    <t>г. Кинешма  Ивановской области</t>
  </si>
  <si>
    <t>Год раскрытия информации: 2019 год</t>
  </si>
  <si>
    <t>Год раскрытия информации: 2 019 год</t>
  </si>
  <si>
    <t>Год раскрытия информации: 2022 год</t>
  </si>
  <si>
    <t>ООО "ЭлСеть"</t>
  </si>
  <si>
    <t>Год раскрытия информации: 2 022 год</t>
  </si>
  <si>
    <t>М_4</t>
  </si>
  <si>
    <t>35 мм
50 мм
70 мм</t>
  </si>
  <si>
    <t>Год 2026</t>
  </si>
  <si>
    <t>Строительство ВЛ-0,4 кВ - 0,34 км, для перевода ВЛ с трубостоек на опоры, увеличение пропускной способности ВЛ, возможность технологического присоединения новых потребителей, с увеличением мощности существующих потребителей в т.ч. в 3-х фазном режиме</t>
  </si>
  <si>
    <t>Строительство ВЛ-0,4 кВ ф. 3 ТП-3Т в г. Кинешма часть 1</t>
  </si>
  <si>
    <t>Строительство ВЛ-0,4 кВ в - 0,34 км, количество  ответвлений от ВЛ к вводу в дома с выносом приборов учета на фасад - 13 шт.</t>
  </si>
  <si>
    <t>1. Строительство ВЛ-0,4 кВ для перевода ЛЭП проходящих по трубостойкам в соответствии с требованиями законодательства Российской Федерации (п.2.4.58 "Правил устройства электроустановок").  2. Повышение уровня напряжения у наиболее удаленных потребителей до 220 В  3. Повышение пропускной способности ВЛ с возможностью технологического присоединения новых потребителей, увеличения мощности существующих потребителей в т.ч. в 3-х фазном режиме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</si>
</sst>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2"/>
      <color indexed="10"/>
      <name val="Times New Roman"/>
      <family val="2"/>
    </font>
    <font>
      <sz val="11"/>
      <color indexed="8"/>
      <name val="Calibri"/>
      <family val="2"/>
      <charset val="204"/>
    </font>
    <font>
      <sz val="12"/>
      <name val="Times New Roman"/>
      <family val="2"/>
      <charset val="1"/>
    </font>
    <font>
      <sz val="12"/>
      <color indexed="10"/>
      <name val="Times New Roman"/>
      <family val="1"/>
      <charset val="204"/>
    </font>
    <font>
      <b/>
      <u/>
      <sz val="12"/>
      <color indexed="10"/>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7">
    <xf numFmtId="0" fontId="0" fillId="0" borderId="0"/>
    <xf numFmtId="0" fontId="9" fillId="0" borderId="0"/>
    <xf numFmtId="0" fontId="10" fillId="0" borderId="0"/>
    <xf numFmtId="0" fontId="12" fillId="0" borderId="0"/>
    <xf numFmtId="0" fontId="9" fillId="0" borderId="0"/>
    <xf numFmtId="0" fontId="10" fillId="0" borderId="0"/>
    <xf numFmtId="0" fontId="21" fillId="0" borderId="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8"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5" fillId="0" borderId="13" xfId="2" applyFont="1" applyFill="1" applyBorder="1" applyAlignment="1">
      <alignment horizontal="center" vertical="center" wrapText="1"/>
    </xf>
    <xf numFmtId="0" fontId="20" fillId="0" borderId="30" xfId="0" applyFont="1" applyBorder="1" applyAlignment="1">
      <alignment horizontal="left" wrapText="1"/>
    </xf>
    <xf numFmtId="0" fontId="22" fillId="0" borderId="30" xfId="6" applyFont="1" applyBorder="1" applyAlignment="1">
      <alignment horizontal="left" wrapText="1"/>
    </xf>
    <xf numFmtId="0" fontId="20" fillId="0" borderId="30" xfId="4" applyNumberFormat="1" applyFont="1" applyBorder="1" applyAlignment="1">
      <alignment horizontal="left" wrapText="1"/>
    </xf>
    <xf numFmtId="0" fontId="20" fillId="0" borderId="30" xfId="0" applyFont="1" applyBorder="1" applyAlignment="1">
      <alignment horizontal="center" wrapText="1"/>
    </xf>
    <xf numFmtId="0" fontId="22" fillId="0" borderId="30" xfId="6" applyFont="1" applyBorder="1" applyAlignment="1">
      <alignment horizontal="center" wrapText="1"/>
    </xf>
    <xf numFmtId="0" fontId="24" fillId="0" borderId="30" xfId="6" applyFont="1" applyBorder="1" applyAlignment="1">
      <alignment horizontal="center" wrapText="1"/>
    </xf>
    <xf numFmtId="0" fontId="1" fillId="0" borderId="1" xfId="0" applyFont="1" applyBorder="1" applyAlignment="1">
      <alignment horizontal="center" vertical="center" wrapText="1"/>
    </xf>
    <xf numFmtId="1" fontId="22" fillId="0" borderId="30" xfId="6"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66" fontId="18" fillId="0" borderId="13" xfId="3" applyNumberFormat="1" applyFont="1" applyFill="1" applyBorder="1" applyAlignment="1">
      <alignment horizontal="center" vertical="center" wrapText="1"/>
    </xf>
    <xf numFmtId="166" fontId="15" fillId="0" borderId="13"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3" fillId="0" borderId="30" xfId="2" applyNumberFormat="1" applyFont="1" applyFill="1" applyBorder="1" applyAlignment="1">
      <alignment horizontal="center" vertical="center" wrapText="1"/>
    </xf>
    <xf numFmtId="0" fontId="1" fillId="0" borderId="1" xfId="0" applyFont="1" applyBorder="1" applyAlignment="1">
      <alignment horizontal="left" wrapText="1"/>
    </xf>
    <xf numFmtId="166" fontId="1" fillId="0" borderId="1" xfId="0" applyNumberFormat="1" applyFont="1" applyFill="1" applyBorder="1" applyAlignment="1">
      <alignment horizontal="left" wrapText="1"/>
    </xf>
    <xf numFmtId="166" fontId="10" fillId="0" borderId="13" xfId="2"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4" fontId="1" fillId="0" borderId="13" xfId="1" applyNumberFormat="1" applyFont="1" applyBorder="1" applyAlignment="1">
      <alignment horizontal="right" wrapText="1"/>
    </xf>
    <xf numFmtId="0" fontId="2" fillId="0" borderId="17" xfId="1" applyNumberFormat="1" applyFont="1" applyBorder="1" applyAlignment="1">
      <alignment horizontal="left" wrapText="1"/>
    </xf>
    <xf numFmtId="0" fontId="1" fillId="0" borderId="15" xfId="1" applyNumberFormat="1" applyFont="1" applyBorder="1" applyAlignment="1">
      <alignment horizontal="left" wrapText="1"/>
    </xf>
    <xf numFmtId="0" fontId="1" fillId="0" borderId="12" xfId="1" applyNumberFormat="1" applyFont="1" applyBorder="1" applyAlignment="1">
      <alignment horizontal="left" wrapText="1"/>
    </xf>
    <xf numFmtId="0" fontId="1" fillId="0" borderId="11" xfId="1" applyNumberFormat="1" applyFont="1" applyBorder="1" applyAlignment="1">
      <alignment horizontal="right" wrapText="1"/>
    </xf>
    <xf numFmtId="1"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2" fillId="0" borderId="10" xfId="1" applyNumberFormat="1" applyFont="1" applyBorder="1" applyAlignment="1">
      <alignment horizontal="left" wrapText="1"/>
    </xf>
    <xf numFmtId="0" fontId="1" fillId="0" borderId="10" xfId="1" applyNumberFormat="1" applyFont="1" applyBorder="1" applyAlignment="1">
      <alignment horizontal="left" wrapText="1"/>
    </xf>
    <xf numFmtId="0" fontId="1" fillId="0" borderId="13" xfId="1" applyNumberFormat="1" applyFont="1" applyBorder="1" applyAlignment="1">
      <alignment horizontal="left" wrapText="1"/>
    </xf>
    <xf numFmtId="0" fontId="1" fillId="0" borderId="0" xfId="1" applyNumberFormat="1" applyFont="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0" borderId="13" xfId="2" applyFont="1" applyFill="1" applyBorder="1" applyAlignment="1">
      <alignment horizontal="center" vertical="center" wrapText="1"/>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3" xfId="5" applyFont="1" applyFill="1" applyBorder="1" applyAlignment="1">
      <alignment horizontal="center" vertical="center"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6" fontId="1" fillId="0" borderId="3" xfId="0" applyNumberFormat="1" applyFont="1" applyBorder="1" applyAlignment="1">
      <alignment horizontal="right" vertical="center" wrapText="1"/>
    </xf>
    <xf numFmtId="0" fontId="1" fillId="0" borderId="1" xfId="0" applyFont="1" applyBorder="1" applyAlignment="1">
      <alignment horizontal="left" vertical="center" wrapText="1"/>
    </xf>
    <xf numFmtId="17" fontId="1" fillId="0" borderId="2" xfId="0" applyNumberFormat="1"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9"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cellXfs>
  <cellStyles count="7">
    <cellStyle name="Excel Built-in Normal" xfId="6" xr:uid="{00000000-0005-0000-0000-000000000000}"/>
    <cellStyle name="Обычный" xfId="0" builtinId="0"/>
    <cellStyle name="Обычный 3 2" xfId="2" xr:uid="{00000000-0005-0000-0000-000002000000}"/>
    <cellStyle name="Обычный 5" xfId="3" xr:uid="{00000000-0005-0000-0000-000003000000}"/>
    <cellStyle name="Обычный_1. паспорт местоположение" xfId="4" xr:uid="{00000000-0005-0000-0000-000004000000}"/>
    <cellStyle name="Обычный_5. анализ эконом эфф" xfId="1" xr:uid="{00000000-0005-0000-0000-000005000000}"/>
    <cellStyle name="Обычный_Форматы по компаниям_last" xfId="5" xr:uid="{00000000-0005-0000-0000-000006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50"/>
  <sheetViews>
    <sheetView topLeftCell="A24" workbookViewId="0">
      <selection activeCell="D32" sqref="D32:E33"/>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4" t="s">
        <v>495</v>
      </c>
      <c r="B5" s="114"/>
      <c r="C5" s="114"/>
    </row>
    <row r="7" spans="1:3" s="1" customFormat="1" ht="18.95" customHeight="1" x14ac:dyDescent="0.3">
      <c r="A7" s="115" t="s">
        <v>3</v>
      </c>
      <c r="B7" s="115"/>
      <c r="C7" s="115"/>
    </row>
    <row r="9" spans="1:3" s="1" customFormat="1" ht="15.95" customHeight="1" x14ac:dyDescent="0.25">
      <c r="A9" s="114" t="s">
        <v>496</v>
      </c>
      <c r="B9" s="114"/>
      <c r="C9" s="114"/>
    </row>
    <row r="10" spans="1:3" s="1" customFormat="1" ht="15.95" customHeight="1" x14ac:dyDescent="0.25">
      <c r="A10" s="112" t="s">
        <v>4</v>
      </c>
      <c r="B10" s="112"/>
      <c r="C10" s="112"/>
    </row>
    <row r="12" spans="1:3" s="1" customFormat="1" ht="15.95" customHeight="1" x14ac:dyDescent="0.25">
      <c r="A12" s="114" t="s">
        <v>498</v>
      </c>
      <c r="B12" s="114"/>
      <c r="C12" s="114"/>
    </row>
    <row r="13" spans="1:3" s="1" customFormat="1" ht="15.95" customHeight="1" x14ac:dyDescent="0.25">
      <c r="A13" s="112" t="s">
        <v>5</v>
      </c>
      <c r="B13" s="112"/>
      <c r="C13" s="112"/>
    </row>
    <row r="15" spans="1:3" s="1" customFormat="1" x14ac:dyDescent="0.25">
      <c r="A15" s="111" t="s">
        <v>502</v>
      </c>
      <c r="B15" s="111"/>
      <c r="C15" s="111"/>
    </row>
    <row r="16" spans="1:3" s="1" customFormat="1" ht="15.95" customHeight="1" x14ac:dyDescent="0.25">
      <c r="A16" s="112" t="s">
        <v>6</v>
      </c>
      <c r="B16" s="112"/>
      <c r="C16" s="112"/>
    </row>
    <row r="18" spans="1:3" s="1" customFormat="1" ht="18.95" customHeight="1" x14ac:dyDescent="0.3">
      <c r="A18" s="113" t="s">
        <v>7</v>
      </c>
      <c r="B18" s="113"/>
      <c r="C18" s="11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3" t="s">
        <v>479</v>
      </c>
    </row>
    <row r="23" spans="1:3" s="1" customFormat="1" ht="159.75" customHeight="1" x14ac:dyDescent="0.25">
      <c r="A23" s="5">
        <v>2</v>
      </c>
      <c r="B23" s="2" t="s">
        <v>12</v>
      </c>
      <c r="C23" s="96" t="s">
        <v>480</v>
      </c>
    </row>
    <row r="24" spans="1:3" ht="15.95" customHeight="1" x14ac:dyDescent="0.25">
      <c r="A24" s="2"/>
      <c r="B24" s="2"/>
      <c r="C24" s="94"/>
    </row>
    <row r="25" spans="1:3" s="1" customFormat="1" ht="48" customHeight="1" x14ac:dyDescent="0.25">
      <c r="A25" s="5">
        <v>3</v>
      </c>
      <c r="B25" s="2" t="s">
        <v>13</v>
      </c>
      <c r="C25" s="94" t="str">
        <f>A9</f>
        <v>ООО "ЭлСеть"</v>
      </c>
    </row>
    <row r="26" spans="1:3" s="1" customFormat="1" ht="32.1" customHeight="1" x14ac:dyDescent="0.25">
      <c r="A26" s="5">
        <v>4</v>
      </c>
      <c r="B26" s="2" t="s">
        <v>14</v>
      </c>
      <c r="C26" s="94" t="s">
        <v>475</v>
      </c>
    </row>
    <row r="27" spans="1:3" s="1" customFormat="1" ht="48" customHeight="1" x14ac:dyDescent="0.25">
      <c r="A27" s="5">
        <v>5</v>
      </c>
      <c r="B27" s="2" t="s">
        <v>15</v>
      </c>
      <c r="C27" s="94" t="s">
        <v>492</v>
      </c>
    </row>
    <row r="28" spans="1:3" s="1" customFormat="1" ht="15.95" customHeight="1" x14ac:dyDescent="0.25">
      <c r="A28" s="5">
        <v>6</v>
      </c>
      <c r="B28" s="2" t="s">
        <v>16</v>
      </c>
      <c r="C28" s="94" t="s">
        <v>273</v>
      </c>
    </row>
    <row r="29" spans="1:3" s="1" customFormat="1" ht="32.1" customHeight="1" x14ac:dyDescent="0.25">
      <c r="A29" s="5">
        <v>7</v>
      </c>
      <c r="B29" s="2" t="s">
        <v>18</v>
      </c>
      <c r="C29" s="94" t="s">
        <v>273</v>
      </c>
    </row>
    <row r="30" spans="1:3" s="1" customFormat="1" ht="32.1" customHeight="1" x14ac:dyDescent="0.25">
      <c r="A30" s="5">
        <v>8</v>
      </c>
      <c r="B30" s="2" t="s">
        <v>19</v>
      </c>
      <c r="C30" s="94" t="s">
        <v>273</v>
      </c>
    </row>
    <row r="31" spans="1:3" s="1" customFormat="1" ht="32.1" customHeight="1" x14ac:dyDescent="0.25">
      <c r="A31" s="5">
        <v>9</v>
      </c>
      <c r="B31" s="2" t="s">
        <v>20</v>
      </c>
      <c r="C31" s="94" t="s">
        <v>21</v>
      </c>
    </row>
    <row r="32" spans="1:3" s="1" customFormat="1" ht="32.1" customHeight="1" x14ac:dyDescent="0.25">
      <c r="A32" s="5">
        <v>10</v>
      </c>
      <c r="B32" s="2" t="s">
        <v>22</v>
      </c>
      <c r="C32" s="94" t="s">
        <v>273</v>
      </c>
    </row>
    <row r="33" spans="1:3" s="1" customFormat="1" ht="78.95" customHeight="1" x14ac:dyDescent="0.25">
      <c r="A33" s="5">
        <v>11</v>
      </c>
      <c r="B33" s="2" t="s">
        <v>23</v>
      </c>
      <c r="C33" s="94" t="s">
        <v>452</v>
      </c>
    </row>
    <row r="34" spans="1:3" s="1" customFormat="1" ht="78.95" customHeight="1" x14ac:dyDescent="0.25">
      <c r="A34" s="5">
        <v>12</v>
      </c>
      <c r="B34" s="2" t="s">
        <v>24</v>
      </c>
      <c r="C34" s="94" t="s">
        <v>273</v>
      </c>
    </row>
    <row r="35" spans="1:3" s="1" customFormat="1" ht="48" customHeight="1" x14ac:dyDescent="0.25">
      <c r="A35" s="5">
        <v>13</v>
      </c>
      <c r="B35" s="2" t="s">
        <v>25</v>
      </c>
      <c r="C35" s="94" t="s">
        <v>273</v>
      </c>
    </row>
    <row r="36" spans="1:3" s="1" customFormat="1" ht="32.1" customHeight="1" x14ac:dyDescent="0.25">
      <c r="A36" s="5">
        <v>14</v>
      </c>
      <c r="B36" s="2" t="s">
        <v>26</v>
      </c>
      <c r="C36" s="94" t="s">
        <v>273</v>
      </c>
    </row>
    <row r="37" spans="1:3" s="1" customFormat="1" ht="15.95" customHeight="1" x14ac:dyDescent="0.25">
      <c r="A37" s="5">
        <v>15</v>
      </c>
      <c r="B37" s="2" t="s">
        <v>27</v>
      </c>
      <c r="C37" s="94" t="s">
        <v>21</v>
      </c>
    </row>
    <row r="38" spans="1:3" s="1" customFormat="1" ht="15.95" customHeight="1" x14ac:dyDescent="0.25">
      <c r="A38" s="5">
        <v>16</v>
      </c>
      <c r="B38" s="2" t="s">
        <v>28</v>
      </c>
      <c r="C38" s="94" t="s">
        <v>21</v>
      </c>
    </row>
    <row r="39" spans="1:3" ht="15.95" customHeight="1" x14ac:dyDescent="0.25">
      <c r="A39" s="2"/>
      <c r="B39" s="2"/>
      <c r="C39" s="94"/>
    </row>
    <row r="40" spans="1:3" s="1" customFormat="1" ht="94.5" x14ac:dyDescent="0.25">
      <c r="A40" s="5">
        <v>17</v>
      </c>
      <c r="B40" s="2" t="s">
        <v>29</v>
      </c>
      <c r="C40" s="95" t="s">
        <v>501</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8" t="s">
        <v>21</v>
      </c>
    </row>
    <row r="45" spans="1:3" s="1" customFormat="1" ht="78.95" customHeight="1" x14ac:dyDescent="0.25">
      <c r="A45" s="5">
        <v>22</v>
      </c>
      <c r="B45" s="2" t="s">
        <v>35</v>
      </c>
      <c r="C45" s="2" t="s">
        <v>21</v>
      </c>
    </row>
    <row r="46" spans="1:3" s="1" customFormat="1" ht="78.95" customHeight="1" x14ac:dyDescent="0.25">
      <c r="A46" s="5">
        <v>23</v>
      </c>
      <c r="B46" s="2" t="s">
        <v>36</v>
      </c>
      <c r="C46" s="28" t="s">
        <v>21</v>
      </c>
    </row>
    <row r="47" spans="1:3" ht="15.95" customHeight="1" x14ac:dyDescent="0.25">
      <c r="A47" s="2"/>
      <c r="B47" s="2"/>
      <c r="C47" s="2"/>
    </row>
    <row r="48" spans="1:3" s="1" customFormat="1" ht="48" customHeight="1" x14ac:dyDescent="0.25">
      <c r="A48" s="5">
        <v>24</v>
      </c>
      <c r="B48" s="2" t="s">
        <v>477</v>
      </c>
      <c r="C48" s="109">
        <f>0.0827990889612635*1.2+1.03974949064449*1.2</f>
        <v>1.3470582955269039</v>
      </c>
    </row>
    <row r="49" spans="1:3" s="1" customFormat="1" ht="48" customHeight="1" x14ac:dyDescent="0.25">
      <c r="A49" s="5">
        <v>25</v>
      </c>
      <c r="B49" s="2" t="s">
        <v>37</v>
      </c>
      <c r="C49" s="28"/>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Z64"/>
  <sheetViews>
    <sheetView topLeftCell="A31" zoomScale="70" zoomScaleNormal="70" workbookViewId="0">
      <selection activeCell="A35" sqref="A35"/>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19" width="9" style="8" hidden="1" customWidth="1"/>
    <col min="20"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9" style="8" customWidth="1"/>
    <col min="44" max="44" width="12.42578125" style="8" customWidth="1"/>
    <col min="45" max="45" width="9" style="8" customWidth="1"/>
    <col min="46" max="46" width="11.140625" style="8" customWidth="1"/>
    <col min="47" max="47" width="15.7109375" style="8" customWidth="1"/>
    <col min="48" max="48" width="12.855468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497</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М_4</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15.75" x14ac:dyDescent="0.25">
      <c r="A15" s="111" t="str">
        <f>'1. паспорт местоположение '!A15:C15</f>
        <v>Строительство ВЛ-0,4 кВ ф. 3 ТП-3Т в г. Кинешма часть 1</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52" ht="15.95" customHeight="1" x14ac:dyDescent="0.25"/>
    <row r="18" spans="1:52" ht="18.95" customHeight="1" x14ac:dyDescent="0.3">
      <c r="A18" s="119" t="s">
        <v>282</v>
      </c>
      <c r="B18" s="119"/>
      <c r="C18" s="119"/>
      <c r="D18" s="119"/>
      <c r="E18" s="119"/>
      <c r="F18" s="119"/>
      <c r="G18" s="119"/>
      <c r="H18" s="119"/>
      <c r="I18" s="119"/>
      <c r="J18" s="119"/>
      <c r="K18" s="119"/>
      <c r="L18" s="119"/>
    </row>
    <row r="19" spans="1:52" ht="11.1" customHeight="1" x14ac:dyDescent="0.25"/>
    <row r="20" spans="1:52" s="65" customFormat="1" ht="33" customHeight="1" x14ac:dyDescent="0.25">
      <c r="A20" s="160" t="s">
        <v>283</v>
      </c>
      <c r="B20" s="160" t="s">
        <v>284</v>
      </c>
      <c r="C20" s="156" t="s">
        <v>285</v>
      </c>
      <c r="D20" s="156"/>
      <c r="E20" s="163" t="s">
        <v>286</v>
      </c>
      <c r="F20" s="163"/>
      <c r="G20" s="160" t="s">
        <v>461</v>
      </c>
      <c r="H20" s="157" t="s">
        <v>462</v>
      </c>
      <c r="I20" s="158"/>
      <c r="J20" s="158"/>
      <c r="K20" s="164"/>
      <c r="L20" s="157" t="s">
        <v>463</v>
      </c>
      <c r="M20" s="158"/>
      <c r="N20" s="158"/>
      <c r="O20" s="164"/>
      <c r="P20" s="157" t="s">
        <v>464</v>
      </c>
      <c r="Q20" s="158"/>
      <c r="R20" s="158"/>
      <c r="S20" s="158"/>
      <c r="T20" s="157" t="s">
        <v>465</v>
      </c>
      <c r="U20" s="158"/>
      <c r="V20" s="158"/>
      <c r="W20" s="158"/>
      <c r="X20" s="157" t="s">
        <v>466</v>
      </c>
      <c r="Y20" s="158"/>
      <c r="Z20" s="158"/>
      <c r="AA20" s="158"/>
      <c r="AB20" s="157" t="s">
        <v>467</v>
      </c>
      <c r="AC20" s="158"/>
      <c r="AD20" s="158"/>
      <c r="AE20" s="158"/>
      <c r="AF20" s="157" t="s">
        <v>468</v>
      </c>
      <c r="AG20" s="158"/>
      <c r="AH20" s="158"/>
      <c r="AI20" s="158"/>
      <c r="AJ20" s="157" t="s">
        <v>469</v>
      </c>
      <c r="AK20" s="158"/>
      <c r="AL20" s="158"/>
      <c r="AM20" s="158"/>
      <c r="AN20" s="157" t="s">
        <v>470</v>
      </c>
      <c r="AO20" s="158"/>
      <c r="AP20" s="158"/>
      <c r="AQ20" s="158"/>
      <c r="AR20" s="157" t="s">
        <v>500</v>
      </c>
      <c r="AS20" s="158"/>
      <c r="AT20" s="158"/>
      <c r="AU20" s="158"/>
      <c r="AV20" s="159" t="s">
        <v>287</v>
      </c>
      <c r="AW20" s="159"/>
      <c r="AX20" s="63"/>
      <c r="AY20" s="63"/>
      <c r="AZ20" s="64"/>
    </row>
    <row r="21" spans="1:52" s="65" customFormat="1" ht="99.75" customHeight="1" x14ac:dyDescent="0.25">
      <c r="A21" s="161"/>
      <c r="B21" s="161"/>
      <c r="C21" s="156"/>
      <c r="D21" s="156"/>
      <c r="E21" s="163"/>
      <c r="F21" s="163"/>
      <c r="G21" s="161"/>
      <c r="H21" s="165" t="s">
        <v>214</v>
      </c>
      <c r="I21" s="166"/>
      <c r="J21" s="165" t="s">
        <v>471</v>
      </c>
      <c r="K21" s="166"/>
      <c r="L21" s="165" t="s">
        <v>214</v>
      </c>
      <c r="M21" s="166"/>
      <c r="N21" s="165" t="s">
        <v>471</v>
      </c>
      <c r="O21" s="166"/>
      <c r="P21" s="156" t="s">
        <v>214</v>
      </c>
      <c r="Q21" s="156"/>
      <c r="R21" s="156" t="s">
        <v>471</v>
      </c>
      <c r="S21" s="156"/>
      <c r="T21" s="156" t="s">
        <v>214</v>
      </c>
      <c r="U21" s="156"/>
      <c r="V21" s="156" t="s">
        <v>471</v>
      </c>
      <c r="W21" s="156"/>
      <c r="X21" s="156" t="s">
        <v>214</v>
      </c>
      <c r="Y21" s="156"/>
      <c r="Z21" s="156" t="s">
        <v>471</v>
      </c>
      <c r="AA21" s="156"/>
      <c r="AB21" s="156" t="s">
        <v>214</v>
      </c>
      <c r="AC21" s="156"/>
      <c r="AD21" s="156" t="s">
        <v>471</v>
      </c>
      <c r="AE21" s="156"/>
      <c r="AF21" s="156" t="s">
        <v>214</v>
      </c>
      <c r="AG21" s="156"/>
      <c r="AH21" s="156" t="s">
        <v>471</v>
      </c>
      <c r="AI21" s="156"/>
      <c r="AJ21" s="156" t="s">
        <v>214</v>
      </c>
      <c r="AK21" s="156"/>
      <c r="AL21" s="156" t="s">
        <v>471</v>
      </c>
      <c r="AM21" s="156"/>
      <c r="AN21" s="156" t="s">
        <v>214</v>
      </c>
      <c r="AO21" s="156"/>
      <c r="AP21" s="156" t="s">
        <v>471</v>
      </c>
      <c r="AQ21" s="156"/>
      <c r="AR21" s="156" t="s">
        <v>214</v>
      </c>
      <c r="AS21" s="156"/>
      <c r="AT21" s="156" t="s">
        <v>471</v>
      </c>
      <c r="AU21" s="156"/>
      <c r="AV21" s="159"/>
      <c r="AW21" s="159"/>
      <c r="AX21" s="66"/>
      <c r="AY21" s="66"/>
    </row>
    <row r="22" spans="1:52" s="65" customFormat="1" ht="89.25" customHeight="1" x14ac:dyDescent="0.25">
      <c r="A22" s="162"/>
      <c r="B22" s="162"/>
      <c r="C22" s="67" t="s">
        <v>214</v>
      </c>
      <c r="D22" s="67" t="s">
        <v>288</v>
      </c>
      <c r="E22" s="68" t="s">
        <v>472</v>
      </c>
      <c r="F22" s="68" t="s">
        <v>473</v>
      </c>
      <c r="G22" s="162"/>
      <c r="H22" s="69" t="s">
        <v>289</v>
      </c>
      <c r="I22" s="69" t="s">
        <v>290</v>
      </c>
      <c r="J22" s="69" t="s">
        <v>289</v>
      </c>
      <c r="K22" s="69" t="s">
        <v>290</v>
      </c>
      <c r="L22" s="69" t="s">
        <v>289</v>
      </c>
      <c r="M22" s="69" t="s">
        <v>290</v>
      </c>
      <c r="N22" s="69" t="s">
        <v>289</v>
      </c>
      <c r="O22" s="69" t="s">
        <v>290</v>
      </c>
      <c r="P22" s="69" t="s">
        <v>289</v>
      </c>
      <c r="Q22" s="69" t="s">
        <v>290</v>
      </c>
      <c r="R22" s="69" t="s">
        <v>289</v>
      </c>
      <c r="S22" s="69" t="s">
        <v>290</v>
      </c>
      <c r="T22" s="69" t="s">
        <v>289</v>
      </c>
      <c r="U22" s="69" t="s">
        <v>290</v>
      </c>
      <c r="V22" s="69" t="s">
        <v>289</v>
      </c>
      <c r="W22" s="69" t="s">
        <v>290</v>
      </c>
      <c r="X22" s="69" t="s">
        <v>289</v>
      </c>
      <c r="Y22" s="69" t="s">
        <v>290</v>
      </c>
      <c r="Z22" s="69" t="s">
        <v>289</v>
      </c>
      <c r="AA22" s="69" t="s">
        <v>290</v>
      </c>
      <c r="AB22" s="69" t="s">
        <v>289</v>
      </c>
      <c r="AC22" s="69" t="s">
        <v>290</v>
      </c>
      <c r="AD22" s="69" t="s">
        <v>289</v>
      </c>
      <c r="AE22" s="69" t="s">
        <v>290</v>
      </c>
      <c r="AF22" s="69" t="s">
        <v>289</v>
      </c>
      <c r="AG22" s="69" t="s">
        <v>290</v>
      </c>
      <c r="AH22" s="69" t="s">
        <v>289</v>
      </c>
      <c r="AI22" s="69" t="s">
        <v>290</v>
      </c>
      <c r="AJ22" s="69" t="s">
        <v>289</v>
      </c>
      <c r="AK22" s="69" t="s">
        <v>290</v>
      </c>
      <c r="AL22" s="69" t="s">
        <v>289</v>
      </c>
      <c r="AM22" s="69" t="s">
        <v>290</v>
      </c>
      <c r="AN22" s="69" t="s">
        <v>289</v>
      </c>
      <c r="AO22" s="69" t="s">
        <v>290</v>
      </c>
      <c r="AP22" s="69" t="s">
        <v>289</v>
      </c>
      <c r="AQ22" s="69" t="s">
        <v>290</v>
      </c>
      <c r="AR22" s="69" t="s">
        <v>289</v>
      </c>
      <c r="AS22" s="69" t="s">
        <v>290</v>
      </c>
      <c r="AT22" s="69" t="s">
        <v>289</v>
      </c>
      <c r="AU22" s="69" t="s">
        <v>290</v>
      </c>
      <c r="AV22" s="67" t="s">
        <v>474</v>
      </c>
      <c r="AW22" s="67" t="s">
        <v>288</v>
      </c>
      <c r="AX22" s="66"/>
      <c r="AY22" s="66"/>
    </row>
    <row r="23" spans="1:52" s="65" customFormat="1" ht="19.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c r="AX23" s="66"/>
      <c r="AY23" s="66"/>
    </row>
    <row r="24" spans="1:52" s="65" customFormat="1" ht="47.25" customHeight="1" x14ac:dyDescent="0.25">
      <c r="A24" s="71">
        <v>1</v>
      </c>
      <c r="B24" s="72" t="s">
        <v>291</v>
      </c>
      <c r="C24" s="110">
        <f>'1. паспорт местоположение '!C48</f>
        <v>1.3470582955269039</v>
      </c>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3">
        <f>C24</f>
        <v>1.3470582955269039</v>
      </c>
      <c r="AS24" s="73"/>
      <c r="AT24" s="73"/>
      <c r="AU24" s="73"/>
      <c r="AV24" s="73"/>
      <c r="AW24" s="73"/>
      <c r="AX24" s="66"/>
      <c r="AY24" s="66"/>
    </row>
    <row r="25" spans="1:52" s="65" customFormat="1" ht="24" customHeight="1" x14ac:dyDescent="0.25">
      <c r="A25" s="74" t="s">
        <v>292</v>
      </c>
      <c r="B25" s="75" t="s">
        <v>293</v>
      </c>
      <c r="C25" s="70"/>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66"/>
      <c r="AY25" s="66"/>
    </row>
    <row r="26" spans="1:52" s="65" customFormat="1" ht="31.5" x14ac:dyDescent="0.25">
      <c r="A26" s="74" t="s">
        <v>294</v>
      </c>
      <c r="B26" s="75" t="s">
        <v>295</v>
      </c>
      <c r="C26" s="76"/>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66"/>
      <c r="AY26" s="66"/>
    </row>
    <row r="27" spans="1:52" s="65" customFormat="1" ht="47.25" x14ac:dyDescent="0.25">
      <c r="A27" s="74" t="s">
        <v>296</v>
      </c>
      <c r="B27" s="75" t="s">
        <v>297</v>
      </c>
      <c r="C27" s="77"/>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8"/>
      <c r="AY27" s="66"/>
    </row>
    <row r="28" spans="1:52" s="65" customFormat="1" ht="31.5" x14ac:dyDescent="0.25">
      <c r="A28" s="74" t="s">
        <v>298</v>
      </c>
      <c r="B28" s="75" t="s">
        <v>453</v>
      </c>
      <c r="C28" s="76"/>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66"/>
      <c r="AY28" s="66"/>
    </row>
    <row r="29" spans="1:52" s="65" customFormat="1" ht="15.75" x14ac:dyDescent="0.25">
      <c r="A29" s="74" t="s">
        <v>299</v>
      </c>
      <c r="B29" s="79" t="s">
        <v>300</v>
      </c>
      <c r="C29" s="76"/>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66"/>
      <c r="AY29" s="66"/>
    </row>
    <row r="30" spans="1:52" s="65" customFormat="1" ht="63" x14ac:dyDescent="0.25">
      <c r="A30" s="71" t="s">
        <v>454</v>
      </c>
      <c r="B30" s="72" t="s">
        <v>301</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66"/>
      <c r="AY30" s="66"/>
    </row>
    <row r="31" spans="1:52" s="65" customFormat="1" ht="15.75" x14ac:dyDescent="0.25">
      <c r="A31" s="71" t="s">
        <v>302</v>
      </c>
      <c r="B31" s="75" t="s">
        <v>303</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8"/>
      <c r="AY31" s="66"/>
    </row>
    <row r="32" spans="1:52" s="65" customFormat="1" ht="31.5" x14ac:dyDescent="0.25">
      <c r="A32" s="71" t="s">
        <v>304</v>
      </c>
      <c r="B32" s="75" t="s">
        <v>305</v>
      </c>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8"/>
      <c r="AY32" s="66"/>
    </row>
    <row r="33" spans="1:51" s="65" customFormat="1" ht="15.75" x14ac:dyDescent="0.25">
      <c r="A33" s="71" t="s">
        <v>306</v>
      </c>
      <c r="B33" s="75" t="s">
        <v>307</v>
      </c>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8"/>
      <c r="AY33" s="66"/>
    </row>
    <row r="34" spans="1:51" s="65" customFormat="1" ht="15.75" x14ac:dyDescent="0.25">
      <c r="A34" s="71" t="s">
        <v>308</v>
      </c>
      <c r="B34" s="75" t="s">
        <v>309</v>
      </c>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8"/>
      <c r="AY34" s="80"/>
    </row>
    <row r="35" spans="1:51" s="65" customFormat="1" ht="47.25" x14ac:dyDescent="0.25">
      <c r="A35" s="71" t="s">
        <v>455</v>
      </c>
      <c r="B35" s="72" t="s">
        <v>456</v>
      </c>
      <c r="C35" s="70"/>
      <c r="D35" s="76"/>
      <c r="E35" s="70"/>
      <c r="F35" s="70"/>
      <c r="G35" s="76"/>
      <c r="H35" s="70"/>
      <c r="I35" s="70"/>
      <c r="J35" s="70"/>
      <c r="K35" s="70"/>
      <c r="L35" s="70"/>
      <c r="M35" s="70"/>
      <c r="N35" s="70"/>
      <c r="O35" s="70"/>
      <c r="P35" s="70"/>
      <c r="Q35" s="76"/>
      <c r="R35" s="70"/>
      <c r="S35" s="76"/>
      <c r="T35" s="92"/>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81"/>
      <c r="AX35" s="66"/>
      <c r="AY35" s="66"/>
    </row>
    <row r="36" spans="1:51" s="65" customFormat="1" ht="31.5" x14ac:dyDescent="0.25">
      <c r="A36" s="74" t="s">
        <v>310</v>
      </c>
      <c r="B36" s="82" t="s">
        <v>311</v>
      </c>
      <c r="C36" s="83"/>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66"/>
      <c r="AY36" s="66"/>
    </row>
    <row r="37" spans="1:51" s="65" customFormat="1" ht="31.5" x14ac:dyDescent="0.25">
      <c r="A37" s="74" t="s">
        <v>312</v>
      </c>
      <c r="B37" s="82" t="s">
        <v>313</v>
      </c>
      <c r="C37" s="83"/>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8"/>
      <c r="AY37" s="80"/>
    </row>
    <row r="38" spans="1:51" s="65" customFormat="1" ht="31.5" x14ac:dyDescent="0.25">
      <c r="A38" s="74" t="s">
        <v>314</v>
      </c>
      <c r="B38" s="82" t="s">
        <v>315</v>
      </c>
      <c r="C38" s="83"/>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8"/>
      <c r="AY38" s="80"/>
    </row>
    <row r="39" spans="1:51" s="65" customFormat="1" ht="31.5" x14ac:dyDescent="0.25">
      <c r="A39" s="74" t="s">
        <v>316</v>
      </c>
      <c r="B39" s="75" t="s">
        <v>317</v>
      </c>
      <c r="C39" s="73">
        <f>'3.2 паспорт Техсостояние ЛЭП '!R23</f>
        <v>0.34</v>
      </c>
      <c r="D39" s="73"/>
      <c r="E39" s="85"/>
      <c r="F39" s="85"/>
      <c r="G39" s="73"/>
      <c r="H39" s="73"/>
      <c r="I39" s="85"/>
      <c r="J39" s="73"/>
      <c r="K39" s="85"/>
      <c r="L39" s="73"/>
      <c r="M39" s="85"/>
      <c r="N39" s="73"/>
      <c r="O39" s="85"/>
      <c r="P39" s="73"/>
      <c r="Q39" s="85"/>
      <c r="R39" s="73"/>
      <c r="S39" s="85"/>
      <c r="U39" s="85"/>
      <c r="V39" s="84"/>
      <c r="W39" s="76"/>
      <c r="X39" s="85"/>
      <c r="Y39" s="84"/>
      <c r="Z39" s="84"/>
      <c r="AA39" s="76"/>
      <c r="AB39" s="84"/>
      <c r="AC39" s="76"/>
      <c r="AD39" s="84"/>
      <c r="AE39" s="76"/>
      <c r="AF39" s="84"/>
      <c r="AG39" s="76"/>
      <c r="AH39" s="84"/>
      <c r="AI39" s="76"/>
      <c r="AJ39" s="84"/>
      <c r="AK39" s="76"/>
      <c r="AL39" s="84"/>
      <c r="AM39" s="76"/>
      <c r="AN39" s="85"/>
      <c r="AO39" s="76"/>
      <c r="AP39" s="84"/>
      <c r="AQ39" s="76"/>
      <c r="AR39" s="73">
        <f>C39</f>
        <v>0.34</v>
      </c>
      <c r="AS39" s="76"/>
      <c r="AT39" s="84"/>
      <c r="AU39" s="76"/>
      <c r="AV39" s="85"/>
      <c r="AW39" s="85"/>
      <c r="AX39" s="78"/>
      <c r="AY39" s="80"/>
    </row>
    <row r="40" spans="1:51" s="65" customFormat="1" ht="31.5" x14ac:dyDescent="0.25">
      <c r="A40" s="74" t="s">
        <v>318</v>
      </c>
      <c r="B40" s="75" t="s">
        <v>319</v>
      </c>
      <c r="C40" s="73"/>
      <c r="D40" s="73"/>
      <c r="E40" s="85"/>
      <c r="F40" s="85"/>
      <c r="G40" s="73"/>
      <c r="H40" s="73"/>
      <c r="I40" s="85"/>
      <c r="J40" s="73"/>
      <c r="K40" s="85"/>
      <c r="L40" s="73"/>
      <c r="M40" s="85"/>
      <c r="N40" s="73"/>
      <c r="O40" s="85"/>
      <c r="P40" s="73"/>
      <c r="Q40" s="85"/>
      <c r="R40" s="73"/>
      <c r="S40" s="85"/>
      <c r="T40" s="73"/>
      <c r="U40" s="85"/>
      <c r="V40" s="84"/>
      <c r="W40" s="76"/>
      <c r="X40" s="76"/>
      <c r="Y40" s="84"/>
      <c r="Z40" s="84"/>
      <c r="AA40" s="76"/>
      <c r="AB40" s="84"/>
      <c r="AC40" s="76"/>
      <c r="AD40" s="84"/>
      <c r="AE40" s="76"/>
      <c r="AF40" s="84"/>
      <c r="AG40" s="76"/>
      <c r="AH40" s="84"/>
      <c r="AI40" s="76"/>
      <c r="AJ40" s="84"/>
      <c r="AK40" s="76"/>
      <c r="AL40" s="84"/>
      <c r="AM40" s="76"/>
      <c r="AN40" s="76"/>
      <c r="AO40" s="76"/>
      <c r="AP40" s="84"/>
      <c r="AQ40" s="76"/>
      <c r="AR40" s="73"/>
      <c r="AS40" s="76"/>
      <c r="AT40" s="84"/>
      <c r="AU40" s="76"/>
      <c r="AV40" s="85"/>
      <c r="AW40" s="85"/>
      <c r="AX40" s="78"/>
      <c r="AY40" s="80"/>
    </row>
    <row r="41" spans="1:51" s="65" customFormat="1" ht="15.75" x14ac:dyDescent="0.25">
      <c r="A41" s="74" t="s">
        <v>320</v>
      </c>
      <c r="B41" s="75" t="s">
        <v>321</v>
      </c>
      <c r="C41" s="73"/>
      <c r="D41" s="73"/>
      <c r="E41" s="85"/>
      <c r="F41" s="85"/>
      <c r="G41" s="73"/>
      <c r="H41" s="73"/>
      <c r="I41" s="85"/>
      <c r="J41" s="73"/>
      <c r="K41" s="85"/>
      <c r="L41" s="73"/>
      <c r="M41" s="85"/>
      <c r="N41" s="73"/>
      <c r="O41" s="85"/>
      <c r="P41" s="73"/>
      <c r="Q41" s="85"/>
      <c r="R41" s="73"/>
      <c r="S41" s="85"/>
      <c r="T41" s="73"/>
      <c r="U41" s="85"/>
      <c r="V41" s="84"/>
      <c r="W41" s="76"/>
      <c r="X41" s="76"/>
      <c r="Y41" s="84"/>
      <c r="Z41" s="84"/>
      <c r="AA41" s="76"/>
      <c r="AB41" s="84"/>
      <c r="AC41" s="76"/>
      <c r="AD41" s="84"/>
      <c r="AE41" s="76"/>
      <c r="AF41" s="84"/>
      <c r="AG41" s="76"/>
      <c r="AH41" s="84"/>
      <c r="AI41" s="76"/>
      <c r="AJ41" s="84"/>
      <c r="AK41" s="76"/>
      <c r="AL41" s="84"/>
      <c r="AM41" s="76"/>
      <c r="AN41" s="76"/>
      <c r="AO41" s="76"/>
      <c r="AP41" s="84"/>
      <c r="AQ41" s="76"/>
      <c r="AR41" s="73"/>
      <c r="AS41" s="76"/>
      <c r="AT41" s="84"/>
      <c r="AU41" s="76"/>
      <c r="AV41" s="85"/>
      <c r="AW41" s="85"/>
      <c r="AX41" s="78"/>
      <c r="AY41" s="80"/>
    </row>
    <row r="42" spans="1:51" s="65" customFormat="1" ht="15.75" x14ac:dyDescent="0.25">
      <c r="A42" s="74" t="s">
        <v>322</v>
      </c>
      <c r="B42" s="82" t="s">
        <v>323</v>
      </c>
      <c r="C42" s="103"/>
      <c r="D42" s="103"/>
      <c r="E42" s="103"/>
      <c r="F42" s="103"/>
      <c r="G42" s="103"/>
      <c r="H42" s="103"/>
      <c r="I42" s="103"/>
      <c r="J42" s="103"/>
      <c r="K42" s="103"/>
      <c r="L42" s="103"/>
      <c r="M42" s="103"/>
      <c r="N42" s="103"/>
      <c r="O42" s="103"/>
      <c r="P42" s="103"/>
      <c r="Q42" s="103"/>
      <c r="R42" s="103"/>
      <c r="S42" s="103"/>
      <c r="T42" s="103"/>
      <c r="U42" s="103"/>
      <c r="V42" s="83"/>
      <c r="W42" s="83"/>
      <c r="X42" s="83"/>
      <c r="Y42" s="83"/>
      <c r="Z42" s="83"/>
      <c r="AA42" s="83"/>
      <c r="AB42" s="83"/>
      <c r="AC42" s="83"/>
      <c r="AD42" s="83"/>
      <c r="AE42" s="83"/>
      <c r="AF42" s="83"/>
      <c r="AG42" s="83"/>
      <c r="AH42" s="83"/>
      <c r="AI42" s="83"/>
      <c r="AJ42" s="83"/>
      <c r="AK42" s="83"/>
      <c r="AL42" s="83"/>
      <c r="AM42" s="83"/>
      <c r="AN42" s="83"/>
      <c r="AO42" s="83"/>
      <c r="AP42" s="83"/>
      <c r="AQ42" s="83"/>
      <c r="AR42" s="103"/>
      <c r="AS42" s="83"/>
      <c r="AT42" s="83"/>
      <c r="AU42" s="83"/>
      <c r="AV42" s="83"/>
      <c r="AW42" s="83"/>
      <c r="AX42" s="78"/>
      <c r="AY42" s="80"/>
    </row>
    <row r="43" spans="1:51" s="65" customFormat="1" ht="31.5" x14ac:dyDescent="0.25">
      <c r="A43" s="71" t="s">
        <v>457</v>
      </c>
      <c r="B43" s="72" t="s">
        <v>324</v>
      </c>
      <c r="C43" s="104"/>
      <c r="D43" s="85"/>
      <c r="E43" s="104"/>
      <c r="F43" s="104"/>
      <c r="G43" s="85"/>
      <c r="H43" s="104"/>
      <c r="I43" s="104"/>
      <c r="J43" s="104"/>
      <c r="K43" s="104"/>
      <c r="L43" s="104"/>
      <c r="M43" s="104"/>
      <c r="N43" s="104"/>
      <c r="O43" s="104"/>
      <c r="P43" s="104"/>
      <c r="Q43" s="85"/>
      <c r="R43" s="104"/>
      <c r="S43" s="85"/>
      <c r="T43" s="104"/>
      <c r="U43" s="85"/>
      <c r="V43" s="76"/>
      <c r="W43" s="76"/>
      <c r="X43" s="76"/>
      <c r="Y43" s="76"/>
      <c r="Z43" s="76"/>
      <c r="AA43" s="76"/>
      <c r="AB43" s="76"/>
      <c r="AC43" s="76"/>
      <c r="AD43" s="76"/>
      <c r="AE43" s="76"/>
      <c r="AF43" s="76"/>
      <c r="AG43" s="76"/>
      <c r="AH43" s="76"/>
      <c r="AI43" s="76"/>
      <c r="AJ43" s="76"/>
      <c r="AK43" s="76"/>
      <c r="AL43" s="76"/>
      <c r="AM43" s="76"/>
      <c r="AN43" s="76"/>
      <c r="AO43" s="76"/>
      <c r="AP43" s="76"/>
      <c r="AQ43" s="76"/>
      <c r="AR43" s="85"/>
      <c r="AS43" s="76"/>
      <c r="AT43" s="76"/>
      <c r="AU43" s="76"/>
      <c r="AV43" s="85"/>
      <c r="AW43" s="81"/>
      <c r="AX43" s="78"/>
      <c r="AY43" s="80"/>
    </row>
    <row r="44" spans="1:51" s="65" customFormat="1" ht="31.5" x14ac:dyDescent="0.25">
      <c r="A44" s="74" t="s">
        <v>325</v>
      </c>
      <c r="B44" s="75" t="s">
        <v>326</v>
      </c>
      <c r="C44" s="103"/>
      <c r="D44" s="103"/>
      <c r="E44" s="103"/>
      <c r="F44" s="103"/>
      <c r="G44" s="103"/>
      <c r="H44" s="103"/>
      <c r="I44" s="103"/>
      <c r="J44" s="103"/>
      <c r="K44" s="103"/>
      <c r="L44" s="103"/>
      <c r="M44" s="103"/>
      <c r="N44" s="103"/>
      <c r="O44" s="103"/>
      <c r="P44" s="103"/>
      <c r="Q44" s="103"/>
      <c r="R44" s="103"/>
      <c r="S44" s="103"/>
      <c r="T44" s="103"/>
      <c r="U44" s="103"/>
      <c r="V44" s="83"/>
      <c r="W44" s="83"/>
      <c r="X44" s="83"/>
      <c r="Y44" s="83"/>
      <c r="Z44" s="83"/>
      <c r="AA44" s="83"/>
      <c r="AB44" s="83"/>
      <c r="AC44" s="83"/>
      <c r="AD44" s="83"/>
      <c r="AE44" s="83"/>
      <c r="AF44" s="83"/>
      <c r="AG44" s="83"/>
      <c r="AH44" s="83"/>
      <c r="AI44" s="83"/>
      <c r="AJ44" s="83"/>
      <c r="AK44" s="83"/>
      <c r="AL44" s="83"/>
      <c r="AM44" s="83"/>
      <c r="AN44" s="83"/>
      <c r="AO44" s="83"/>
      <c r="AP44" s="83"/>
      <c r="AQ44" s="83"/>
      <c r="AR44" s="103"/>
      <c r="AS44" s="83"/>
      <c r="AT44" s="83"/>
      <c r="AU44" s="83"/>
      <c r="AV44" s="73"/>
      <c r="AW44" s="73"/>
      <c r="AX44" s="78"/>
      <c r="AY44" s="80"/>
    </row>
    <row r="45" spans="1:51" s="65" customFormat="1" ht="31.5" x14ac:dyDescent="0.25">
      <c r="A45" s="74" t="s">
        <v>327</v>
      </c>
      <c r="B45" s="75" t="s">
        <v>313</v>
      </c>
      <c r="C45" s="103"/>
      <c r="D45" s="103"/>
      <c r="E45" s="103"/>
      <c r="F45" s="103"/>
      <c r="G45" s="103"/>
      <c r="H45" s="103"/>
      <c r="I45" s="103"/>
      <c r="J45" s="103"/>
      <c r="K45" s="103"/>
      <c r="L45" s="103"/>
      <c r="M45" s="103"/>
      <c r="N45" s="103"/>
      <c r="O45" s="103"/>
      <c r="P45" s="103"/>
      <c r="Q45" s="103"/>
      <c r="R45" s="103"/>
      <c r="S45" s="103"/>
      <c r="T45" s="103"/>
      <c r="U45" s="103"/>
      <c r="V45" s="83"/>
      <c r="W45" s="83"/>
      <c r="X45" s="83"/>
      <c r="Y45" s="83"/>
      <c r="Z45" s="83"/>
      <c r="AA45" s="83"/>
      <c r="AB45" s="83"/>
      <c r="AC45" s="83"/>
      <c r="AD45" s="83"/>
      <c r="AE45" s="83"/>
      <c r="AF45" s="83"/>
      <c r="AG45" s="83"/>
      <c r="AH45" s="83"/>
      <c r="AI45" s="83"/>
      <c r="AJ45" s="83"/>
      <c r="AK45" s="83"/>
      <c r="AL45" s="83"/>
      <c r="AM45" s="83"/>
      <c r="AN45" s="83"/>
      <c r="AO45" s="83"/>
      <c r="AP45" s="83"/>
      <c r="AQ45" s="83"/>
      <c r="AR45" s="103"/>
      <c r="AS45" s="83"/>
      <c r="AT45" s="83"/>
      <c r="AU45" s="83"/>
      <c r="AV45" s="73"/>
      <c r="AW45" s="73"/>
      <c r="AX45" s="78"/>
      <c r="AY45" s="80"/>
    </row>
    <row r="46" spans="1:51" s="65" customFormat="1" ht="31.5" x14ac:dyDescent="0.25">
      <c r="A46" s="74" t="s">
        <v>328</v>
      </c>
      <c r="B46" s="75" t="s">
        <v>315</v>
      </c>
      <c r="C46" s="103"/>
      <c r="D46" s="103"/>
      <c r="E46" s="103"/>
      <c r="F46" s="103"/>
      <c r="G46" s="103"/>
      <c r="H46" s="103"/>
      <c r="I46" s="103"/>
      <c r="J46" s="103"/>
      <c r="K46" s="103"/>
      <c r="L46" s="103"/>
      <c r="M46" s="103"/>
      <c r="N46" s="103"/>
      <c r="O46" s="103"/>
      <c r="P46" s="103"/>
      <c r="Q46" s="103"/>
      <c r="R46" s="103"/>
      <c r="S46" s="103"/>
      <c r="T46" s="103"/>
      <c r="U46" s="103"/>
      <c r="V46" s="83"/>
      <c r="W46" s="83"/>
      <c r="X46" s="83"/>
      <c r="Y46" s="83"/>
      <c r="Z46" s="83"/>
      <c r="AA46" s="83"/>
      <c r="AB46" s="83"/>
      <c r="AC46" s="83"/>
      <c r="AD46" s="83"/>
      <c r="AE46" s="83"/>
      <c r="AF46" s="83"/>
      <c r="AG46" s="83"/>
      <c r="AH46" s="83"/>
      <c r="AI46" s="83"/>
      <c r="AJ46" s="83"/>
      <c r="AK46" s="83"/>
      <c r="AL46" s="83"/>
      <c r="AM46" s="83"/>
      <c r="AN46" s="83"/>
      <c r="AO46" s="83"/>
      <c r="AP46" s="83"/>
      <c r="AQ46" s="83"/>
      <c r="AR46" s="103"/>
      <c r="AS46" s="83"/>
      <c r="AT46" s="83"/>
      <c r="AU46" s="83"/>
      <c r="AV46" s="73"/>
      <c r="AW46" s="73"/>
      <c r="AX46" s="78"/>
      <c r="AY46" s="80"/>
    </row>
    <row r="47" spans="1:51" s="65" customFormat="1" ht="31.5" x14ac:dyDescent="0.25">
      <c r="A47" s="74" t="s">
        <v>329</v>
      </c>
      <c r="B47" s="75" t="s">
        <v>317</v>
      </c>
      <c r="C47" s="73">
        <f>C39</f>
        <v>0.34</v>
      </c>
      <c r="D47" s="73"/>
      <c r="E47" s="85"/>
      <c r="F47" s="85"/>
      <c r="G47" s="73"/>
      <c r="H47" s="73"/>
      <c r="I47" s="85"/>
      <c r="J47" s="73"/>
      <c r="K47" s="85"/>
      <c r="L47" s="73"/>
      <c r="M47" s="85"/>
      <c r="N47" s="73"/>
      <c r="O47" s="85"/>
      <c r="P47" s="73"/>
      <c r="Q47" s="85"/>
      <c r="R47" s="73"/>
      <c r="S47" s="85"/>
      <c r="U47" s="85"/>
      <c r="V47" s="84"/>
      <c r="W47" s="76"/>
      <c r="X47" s="73"/>
      <c r="Y47" s="84"/>
      <c r="Z47" s="84"/>
      <c r="AA47" s="76"/>
      <c r="AB47" s="84"/>
      <c r="AC47" s="76"/>
      <c r="AD47" s="84"/>
      <c r="AE47" s="76"/>
      <c r="AF47" s="84"/>
      <c r="AG47" s="76"/>
      <c r="AH47" s="84"/>
      <c r="AI47" s="76"/>
      <c r="AJ47" s="84"/>
      <c r="AK47" s="76"/>
      <c r="AL47" s="84"/>
      <c r="AM47" s="76"/>
      <c r="AN47" s="73"/>
      <c r="AO47" s="76"/>
      <c r="AP47" s="84"/>
      <c r="AQ47" s="76"/>
      <c r="AR47" s="73">
        <f>C39</f>
        <v>0.34</v>
      </c>
      <c r="AS47" s="76"/>
      <c r="AT47" s="84"/>
      <c r="AU47" s="76"/>
      <c r="AV47" s="73"/>
      <c r="AW47" s="73"/>
      <c r="AX47" s="78"/>
      <c r="AY47" s="80"/>
    </row>
    <row r="48" spans="1:51" s="65" customFormat="1" ht="31.5" x14ac:dyDescent="0.25">
      <c r="A48" s="74" t="s">
        <v>330</v>
      </c>
      <c r="B48" s="75" t="s">
        <v>319</v>
      </c>
      <c r="C48" s="73"/>
      <c r="D48" s="73"/>
      <c r="E48" s="85"/>
      <c r="F48" s="85"/>
      <c r="G48" s="73"/>
      <c r="H48" s="73"/>
      <c r="I48" s="85"/>
      <c r="J48" s="73"/>
      <c r="K48" s="85"/>
      <c r="L48" s="73"/>
      <c r="M48" s="85"/>
      <c r="N48" s="73"/>
      <c r="O48" s="85"/>
      <c r="P48" s="73"/>
      <c r="Q48" s="85"/>
      <c r="R48" s="73"/>
      <c r="S48" s="85"/>
      <c r="T48" s="73"/>
      <c r="U48" s="85"/>
      <c r="V48" s="84"/>
      <c r="W48" s="76"/>
      <c r="X48" s="84"/>
      <c r="Y48" s="84"/>
      <c r="Z48" s="84"/>
      <c r="AA48" s="76"/>
      <c r="AB48" s="84"/>
      <c r="AC48" s="76"/>
      <c r="AD48" s="84"/>
      <c r="AE48" s="76"/>
      <c r="AF48" s="84"/>
      <c r="AG48" s="76"/>
      <c r="AH48" s="84"/>
      <c r="AI48" s="76"/>
      <c r="AJ48" s="84"/>
      <c r="AK48" s="76"/>
      <c r="AL48" s="84"/>
      <c r="AM48" s="76"/>
      <c r="AN48" s="84"/>
      <c r="AO48" s="76"/>
      <c r="AP48" s="84"/>
      <c r="AQ48" s="76"/>
      <c r="AR48" s="73"/>
      <c r="AS48" s="76"/>
      <c r="AT48" s="84"/>
      <c r="AU48" s="76"/>
      <c r="AV48" s="73"/>
      <c r="AW48" s="73"/>
      <c r="AX48" s="78"/>
      <c r="AY48" s="80"/>
    </row>
    <row r="49" spans="1:51" s="65" customFormat="1" ht="15.75" x14ac:dyDescent="0.25">
      <c r="A49" s="74" t="s">
        <v>331</v>
      </c>
      <c r="B49" s="75" t="s">
        <v>321</v>
      </c>
      <c r="C49" s="73"/>
      <c r="D49" s="73"/>
      <c r="E49" s="85"/>
      <c r="F49" s="85"/>
      <c r="G49" s="73"/>
      <c r="H49" s="73"/>
      <c r="I49" s="85"/>
      <c r="J49" s="73"/>
      <c r="K49" s="85"/>
      <c r="L49" s="73"/>
      <c r="M49" s="85"/>
      <c r="N49" s="73"/>
      <c r="O49" s="85"/>
      <c r="P49" s="73"/>
      <c r="Q49" s="85"/>
      <c r="R49" s="73"/>
      <c r="S49" s="85"/>
      <c r="T49" s="73"/>
      <c r="U49" s="85"/>
      <c r="V49" s="84"/>
      <c r="W49" s="76"/>
      <c r="X49" s="84"/>
      <c r="Y49" s="84"/>
      <c r="Z49" s="84"/>
      <c r="AA49" s="76"/>
      <c r="AB49" s="84"/>
      <c r="AC49" s="76"/>
      <c r="AD49" s="84"/>
      <c r="AE49" s="76"/>
      <c r="AF49" s="84"/>
      <c r="AG49" s="76"/>
      <c r="AH49" s="84"/>
      <c r="AI49" s="76"/>
      <c r="AJ49" s="84"/>
      <c r="AK49" s="76"/>
      <c r="AL49" s="84"/>
      <c r="AM49" s="76"/>
      <c r="AN49" s="84"/>
      <c r="AO49" s="76"/>
      <c r="AP49" s="84"/>
      <c r="AQ49" s="76"/>
      <c r="AR49" s="73"/>
      <c r="AS49" s="76"/>
      <c r="AT49" s="84"/>
      <c r="AU49" s="76"/>
      <c r="AV49" s="73"/>
      <c r="AW49" s="73"/>
      <c r="AX49" s="78"/>
      <c r="AY49" s="80"/>
    </row>
    <row r="50" spans="1:51" s="65" customFormat="1" ht="15.75" x14ac:dyDescent="0.25">
      <c r="A50" s="74" t="s">
        <v>332</v>
      </c>
      <c r="B50" s="82" t="s">
        <v>323</v>
      </c>
      <c r="C50" s="103"/>
      <c r="D50" s="103"/>
      <c r="E50" s="103"/>
      <c r="F50" s="103"/>
      <c r="G50" s="103"/>
      <c r="H50" s="103"/>
      <c r="I50" s="103"/>
      <c r="J50" s="103"/>
      <c r="K50" s="103"/>
      <c r="L50" s="103"/>
      <c r="M50" s="103"/>
      <c r="N50" s="103"/>
      <c r="O50" s="103"/>
      <c r="P50" s="103"/>
      <c r="Q50" s="103"/>
      <c r="R50" s="103"/>
      <c r="S50" s="103"/>
      <c r="T50" s="103"/>
      <c r="U50" s="103"/>
      <c r="V50" s="83"/>
      <c r="W50" s="83"/>
      <c r="X50" s="83"/>
      <c r="Y50" s="83"/>
      <c r="Z50" s="83"/>
      <c r="AA50" s="83"/>
      <c r="AB50" s="83"/>
      <c r="AC50" s="83"/>
      <c r="AD50" s="83"/>
      <c r="AE50" s="83"/>
      <c r="AF50" s="83"/>
      <c r="AG50" s="83"/>
      <c r="AH50" s="83"/>
      <c r="AI50" s="83"/>
      <c r="AJ50" s="83"/>
      <c r="AK50" s="83"/>
      <c r="AL50" s="83"/>
      <c r="AM50" s="83"/>
      <c r="AN50" s="83"/>
      <c r="AO50" s="83"/>
      <c r="AP50" s="83"/>
      <c r="AQ50" s="83"/>
      <c r="AR50" s="103"/>
      <c r="AS50" s="83"/>
      <c r="AT50" s="83"/>
      <c r="AU50" s="83"/>
      <c r="AV50" s="73"/>
      <c r="AW50" s="73"/>
      <c r="AX50" s="78"/>
      <c r="AY50" s="80"/>
    </row>
    <row r="51" spans="1:51" s="65" customFormat="1" ht="35.25" customHeight="1" x14ac:dyDescent="0.25">
      <c r="A51" s="71" t="s">
        <v>458</v>
      </c>
      <c r="B51" s="72" t="s">
        <v>333</v>
      </c>
      <c r="C51" s="104"/>
      <c r="D51" s="85"/>
      <c r="E51" s="104"/>
      <c r="F51" s="104"/>
      <c r="G51" s="85"/>
      <c r="H51" s="104"/>
      <c r="I51" s="104"/>
      <c r="J51" s="104"/>
      <c r="K51" s="104"/>
      <c r="L51" s="104"/>
      <c r="M51" s="104"/>
      <c r="N51" s="104"/>
      <c r="O51" s="104"/>
      <c r="P51" s="104"/>
      <c r="Q51" s="85"/>
      <c r="R51" s="104"/>
      <c r="S51" s="85"/>
      <c r="T51" s="104"/>
      <c r="U51" s="85"/>
      <c r="V51" s="76"/>
      <c r="W51" s="76"/>
      <c r="X51" s="76"/>
      <c r="Y51" s="76"/>
      <c r="Z51" s="76"/>
      <c r="AA51" s="76"/>
      <c r="AB51" s="76"/>
      <c r="AC51" s="76"/>
      <c r="AD51" s="76"/>
      <c r="AE51" s="76"/>
      <c r="AF51" s="76"/>
      <c r="AG51" s="76"/>
      <c r="AH51" s="76"/>
      <c r="AI51" s="76"/>
      <c r="AJ51" s="76"/>
      <c r="AK51" s="76"/>
      <c r="AL51" s="76"/>
      <c r="AM51" s="76"/>
      <c r="AN51" s="76"/>
      <c r="AO51" s="76"/>
      <c r="AP51" s="76"/>
      <c r="AQ51" s="76"/>
      <c r="AR51" s="85"/>
      <c r="AS51" s="76"/>
      <c r="AT51" s="76"/>
      <c r="AU51" s="76"/>
      <c r="AV51" s="73"/>
      <c r="AW51" s="73"/>
      <c r="AX51" s="78"/>
      <c r="AY51" s="80"/>
    </row>
    <row r="52" spans="1:51" s="65" customFormat="1" ht="15.75" x14ac:dyDescent="0.25">
      <c r="A52" s="74" t="s">
        <v>334</v>
      </c>
      <c r="B52" s="75" t="s">
        <v>335</v>
      </c>
      <c r="C52" s="73"/>
      <c r="D52" s="73"/>
      <c r="E52" s="73"/>
      <c r="F52" s="73"/>
      <c r="G52" s="73"/>
      <c r="H52" s="73"/>
      <c r="I52" s="73"/>
      <c r="J52" s="73"/>
      <c r="K52" s="73"/>
      <c r="L52" s="73"/>
      <c r="M52" s="73"/>
      <c r="N52" s="73"/>
      <c r="O52" s="73"/>
      <c r="P52" s="73"/>
      <c r="Q52" s="73"/>
      <c r="R52" s="73"/>
      <c r="S52" s="73"/>
      <c r="T52" s="73"/>
      <c r="U52" s="73"/>
      <c r="V52" s="73"/>
      <c r="W52" s="84"/>
      <c r="X52" s="73"/>
      <c r="Y52" s="73"/>
      <c r="Z52" s="73"/>
      <c r="AA52" s="84"/>
      <c r="AB52" s="73"/>
      <c r="AC52" s="84"/>
      <c r="AD52" s="73"/>
      <c r="AE52" s="84"/>
      <c r="AF52" s="73"/>
      <c r="AG52" s="84"/>
      <c r="AH52" s="73"/>
      <c r="AI52" s="84"/>
      <c r="AJ52" s="73"/>
      <c r="AK52" s="84"/>
      <c r="AL52" s="73"/>
      <c r="AM52" s="84"/>
      <c r="AN52" s="73"/>
      <c r="AO52" s="84"/>
      <c r="AP52" s="73"/>
      <c r="AQ52" s="84"/>
      <c r="AR52" s="73"/>
      <c r="AS52" s="84"/>
      <c r="AT52" s="73"/>
      <c r="AU52" s="84"/>
      <c r="AV52" s="73"/>
      <c r="AW52" s="73"/>
      <c r="AX52" s="78"/>
      <c r="AY52" s="80"/>
    </row>
    <row r="53" spans="1:51" s="65" customFormat="1" ht="15.75" x14ac:dyDescent="0.25">
      <c r="A53" s="74" t="s">
        <v>336</v>
      </c>
      <c r="B53" s="75" t="s">
        <v>337</v>
      </c>
      <c r="C53" s="73"/>
      <c r="D53" s="73"/>
      <c r="E53" s="85"/>
      <c r="F53" s="85"/>
      <c r="G53" s="73"/>
      <c r="H53" s="73"/>
      <c r="I53" s="85"/>
      <c r="J53" s="73"/>
      <c r="K53" s="85"/>
      <c r="L53" s="73"/>
      <c r="M53" s="85"/>
      <c r="N53" s="73"/>
      <c r="O53" s="85"/>
      <c r="P53" s="73"/>
      <c r="Q53" s="85"/>
      <c r="R53" s="73"/>
      <c r="S53" s="85"/>
      <c r="T53" s="73"/>
      <c r="U53" s="85"/>
      <c r="V53" s="84"/>
      <c r="W53" s="76"/>
      <c r="X53" s="84"/>
      <c r="Y53" s="84"/>
      <c r="Z53" s="84"/>
      <c r="AA53" s="76"/>
      <c r="AB53" s="84"/>
      <c r="AC53" s="76"/>
      <c r="AD53" s="84"/>
      <c r="AE53" s="76"/>
      <c r="AF53" s="84"/>
      <c r="AG53" s="76"/>
      <c r="AH53" s="84"/>
      <c r="AI53" s="76"/>
      <c r="AJ53" s="84"/>
      <c r="AK53" s="76"/>
      <c r="AL53" s="84"/>
      <c r="AM53" s="76"/>
      <c r="AN53" s="84"/>
      <c r="AO53" s="76"/>
      <c r="AP53" s="84"/>
      <c r="AQ53" s="76"/>
      <c r="AR53" s="73"/>
      <c r="AS53" s="76"/>
      <c r="AT53" s="84"/>
      <c r="AU53" s="76"/>
      <c r="AV53" s="85"/>
      <c r="AW53" s="85"/>
      <c r="AX53" s="78"/>
      <c r="AY53" s="80"/>
    </row>
    <row r="54" spans="1:51" s="65" customFormat="1" ht="15.75" x14ac:dyDescent="0.25">
      <c r="A54" s="74" t="s">
        <v>338</v>
      </c>
      <c r="B54" s="82" t="s">
        <v>339</v>
      </c>
      <c r="C54" s="73"/>
      <c r="D54" s="73"/>
      <c r="E54" s="103"/>
      <c r="F54" s="103"/>
      <c r="G54" s="73"/>
      <c r="H54" s="73"/>
      <c r="I54" s="103"/>
      <c r="J54" s="73"/>
      <c r="K54" s="103"/>
      <c r="L54" s="73"/>
      <c r="M54" s="103"/>
      <c r="N54" s="73"/>
      <c r="O54" s="103"/>
      <c r="P54" s="73"/>
      <c r="Q54" s="85"/>
      <c r="R54" s="73"/>
      <c r="S54" s="85"/>
      <c r="T54" s="73"/>
      <c r="U54" s="85"/>
      <c r="V54" s="84"/>
      <c r="W54" s="76"/>
      <c r="X54" s="84"/>
      <c r="Y54" s="84"/>
      <c r="Z54" s="84"/>
      <c r="AA54" s="76"/>
      <c r="AB54" s="84"/>
      <c r="AC54" s="76"/>
      <c r="AD54" s="84"/>
      <c r="AE54" s="76"/>
      <c r="AF54" s="84"/>
      <c r="AG54" s="76"/>
      <c r="AH54" s="84"/>
      <c r="AI54" s="76"/>
      <c r="AJ54" s="84"/>
      <c r="AK54" s="76"/>
      <c r="AL54" s="84"/>
      <c r="AM54" s="76"/>
      <c r="AN54" s="84"/>
      <c r="AO54" s="76"/>
      <c r="AP54" s="84"/>
      <c r="AQ54" s="76"/>
      <c r="AR54" s="73"/>
      <c r="AS54" s="76"/>
      <c r="AT54" s="84"/>
      <c r="AU54" s="76"/>
      <c r="AV54" s="85"/>
      <c r="AW54" s="85"/>
      <c r="AX54" s="78"/>
      <c r="AY54" s="80"/>
    </row>
    <row r="55" spans="1:51" s="65" customFormat="1" ht="15.75" x14ac:dyDescent="0.25">
      <c r="A55" s="74" t="s">
        <v>340</v>
      </c>
      <c r="B55" s="82" t="s">
        <v>341</v>
      </c>
      <c r="C55" s="73"/>
      <c r="D55" s="73"/>
      <c r="E55" s="103"/>
      <c r="F55" s="103"/>
      <c r="G55" s="73"/>
      <c r="H55" s="73"/>
      <c r="I55" s="103"/>
      <c r="J55" s="73"/>
      <c r="K55" s="103"/>
      <c r="L55" s="73"/>
      <c r="M55" s="103"/>
      <c r="N55" s="73"/>
      <c r="O55" s="103"/>
      <c r="P55" s="73"/>
      <c r="Q55" s="85"/>
      <c r="R55" s="73"/>
      <c r="S55" s="85"/>
      <c r="T55" s="73"/>
      <c r="U55" s="85"/>
      <c r="V55" s="84"/>
      <c r="W55" s="76"/>
      <c r="X55" s="84"/>
      <c r="Y55" s="84"/>
      <c r="Z55" s="84"/>
      <c r="AA55" s="76"/>
      <c r="AB55" s="84"/>
      <c r="AC55" s="76"/>
      <c r="AD55" s="84"/>
      <c r="AE55" s="76"/>
      <c r="AF55" s="84"/>
      <c r="AG55" s="76"/>
      <c r="AH55" s="84"/>
      <c r="AI55" s="76"/>
      <c r="AJ55" s="84"/>
      <c r="AK55" s="76"/>
      <c r="AL55" s="84"/>
      <c r="AM55" s="76"/>
      <c r="AN55" s="84"/>
      <c r="AO55" s="76"/>
      <c r="AP55" s="84"/>
      <c r="AQ55" s="76"/>
      <c r="AR55" s="73"/>
      <c r="AS55" s="76"/>
      <c r="AT55" s="84"/>
      <c r="AU55" s="76"/>
      <c r="AV55" s="85"/>
      <c r="AW55" s="85"/>
      <c r="AX55" s="78"/>
      <c r="AY55" s="80"/>
    </row>
    <row r="56" spans="1:51" s="65" customFormat="1" ht="15.75" x14ac:dyDescent="0.25">
      <c r="A56" s="74" t="s">
        <v>342</v>
      </c>
      <c r="B56" s="82" t="s">
        <v>343</v>
      </c>
      <c r="C56" s="73">
        <f>C47</f>
        <v>0.34</v>
      </c>
      <c r="D56" s="73"/>
      <c r="E56" s="103"/>
      <c r="F56" s="103"/>
      <c r="G56" s="73"/>
      <c r="H56" s="73"/>
      <c r="I56" s="103"/>
      <c r="J56" s="73"/>
      <c r="K56" s="103"/>
      <c r="L56" s="73"/>
      <c r="M56" s="103"/>
      <c r="N56" s="73"/>
      <c r="O56" s="103"/>
      <c r="P56" s="73"/>
      <c r="Q56" s="85"/>
      <c r="R56" s="73"/>
      <c r="S56" s="85"/>
      <c r="U56" s="85"/>
      <c r="V56" s="84"/>
      <c r="W56" s="76"/>
      <c r="X56" s="73"/>
      <c r="Y56" s="84"/>
      <c r="Z56" s="84"/>
      <c r="AA56" s="76"/>
      <c r="AB56" s="84"/>
      <c r="AC56" s="76"/>
      <c r="AD56" s="84"/>
      <c r="AE56" s="76"/>
      <c r="AF56" s="84"/>
      <c r="AG56" s="76"/>
      <c r="AH56" s="84"/>
      <c r="AI56" s="76"/>
      <c r="AJ56" s="84"/>
      <c r="AK56" s="76"/>
      <c r="AL56" s="84"/>
      <c r="AM56" s="76"/>
      <c r="AN56" s="73"/>
      <c r="AO56" s="76"/>
      <c r="AP56" s="84"/>
      <c r="AQ56" s="76"/>
      <c r="AR56" s="73">
        <f>C39</f>
        <v>0.34</v>
      </c>
      <c r="AS56" s="76"/>
      <c r="AT56" s="84"/>
      <c r="AU56" s="76"/>
      <c r="AV56" s="85"/>
      <c r="AW56" s="85"/>
      <c r="AX56" s="78"/>
      <c r="AY56" s="80"/>
    </row>
    <row r="57" spans="1:51" s="65" customFormat="1" ht="15.75" x14ac:dyDescent="0.25">
      <c r="A57" s="74" t="s">
        <v>344</v>
      </c>
      <c r="B57" s="82" t="s">
        <v>345</v>
      </c>
      <c r="C57" s="84"/>
      <c r="D57" s="84"/>
      <c r="E57" s="86"/>
      <c r="F57" s="86"/>
      <c r="G57" s="84"/>
      <c r="H57" s="84"/>
      <c r="I57" s="86"/>
      <c r="J57" s="84"/>
      <c r="K57" s="86"/>
      <c r="L57" s="84"/>
      <c r="M57" s="86"/>
      <c r="N57" s="84"/>
      <c r="O57" s="86"/>
      <c r="P57" s="84"/>
      <c r="Q57" s="76"/>
      <c r="R57" s="84"/>
      <c r="S57" s="76"/>
      <c r="T57" s="84"/>
      <c r="U57" s="76"/>
      <c r="V57" s="84"/>
      <c r="W57" s="76"/>
      <c r="X57" s="76"/>
      <c r="Y57" s="84"/>
      <c r="Z57" s="84"/>
      <c r="AA57" s="76"/>
      <c r="AB57" s="84"/>
      <c r="AC57" s="76"/>
      <c r="AD57" s="84"/>
      <c r="AE57" s="76"/>
      <c r="AF57" s="84"/>
      <c r="AG57" s="76"/>
      <c r="AH57" s="84"/>
      <c r="AI57" s="76"/>
      <c r="AJ57" s="84"/>
      <c r="AK57" s="76"/>
      <c r="AL57" s="84"/>
      <c r="AM57" s="76"/>
      <c r="AN57" s="84"/>
      <c r="AO57" s="76"/>
      <c r="AP57" s="84"/>
      <c r="AQ57" s="76"/>
      <c r="AR57" s="84"/>
      <c r="AS57" s="76"/>
      <c r="AT57" s="84"/>
      <c r="AU57" s="76"/>
      <c r="AV57" s="73"/>
      <c r="AW57" s="73"/>
      <c r="AX57" s="78"/>
      <c r="AY57" s="80"/>
    </row>
    <row r="58" spans="1:51" s="65" customFormat="1" ht="56.25" customHeight="1" x14ac:dyDescent="0.25">
      <c r="A58" s="71" t="s">
        <v>459</v>
      </c>
      <c r="B58" s="87" t="s">
        <v>346</v>
      </c>
      <c r="C58" s="86"/>
      <c r="D58" s="76"/>
      <c r="E58" s="86"/>
      <c r="F58" s="86"/>
      <c r="G58" s="76"/>
      <c r="H58" s="86"/>
      <c r="I58" s="86"/>
      <c r="J58" s="86"/>
      <c r="K58" s="86"/>
      <c r="L58" s="86"/>
      <c r="M58" s="86"/>
      <c r="N58" s="86"/>
      <c r="O58" s="8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85"/>
      <c r="AW58" s="81"/>
      <c r="AX58" s="78"/>
      <c r="AY58" s="80"/>
    </row>
    <row r="59" spans="1:51" s="65" customFormat="1" ht="15.75" x14ac:dyDescent="0.25">
      <c r="A59" s="71" t="s">
        <v>460</v>
      </c>
      <c r="B59" s="72" t="s">
        <v>347</v>
      </c>
      <c r="C59" s="70"/>
      <c r="D59" s="70"/>
      <c r="E59" s="70"/>
      <c r="F59" s="70"/>
      <c r="G59" s="76"/>
      <c r="H59" s="70"/>
      <c r="I59" s="70"/>
      <c r="J59" s="70"/>
      <c r="K59" s="70"/>
      <c r="L59" s="70"/>
      <c r="M59" s="70"/>
      <c r="N59" s="70"/>
      <c r="O59" s="70"/>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85"/>
      <c r="AW59" s="81"/>
      <c r="AX59" s="78"/>
      <c r="AY59" s="80"/>
    </row>
    <row r="60" spans="1:51" s="65" customFormat="1" ht="31.5" x14ac:dyDescent="0.25">
      <c r="A60" s="74" t="s">
        <v>348</v>
      </c>
      <c r="B60" s="88" t="s">
        <v>326</v>
      </c>
      <c r="C60" s="89"/>
      <c r="D60" s="89"/>
      <c r="E60" s="89"/>
      <c r="F60" s="89"/>
      <c r="G60" s="77"/>
      <c r="H60" s="77"/>
      <c r="I60" s="77"/>
      <c r="J60" s="77"/>
      <c r="K60" s="77"/>
      <c r="L60" s="77"/>
      <c r="M60" s="77"/>
      <c r="N60" s="77"/>
      <c r="O60" s="76"/>
      <c r="P60" s="76"/>
      <c r="Q60" s="76"/>
      <c r="R60" s="77"/>
      <c r="S60" s="77"/>
      <c r="T60" s="76"/>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8"/>
      <c r="AY60" s="80"/>
    </row>
    <row r="61" spans="1:51" s="65" customFormat="1" ht="31.5" x14ac:dyDescent="0.25">
      <c r="A61" s="74" t="s">
        <v>349</v>
      </c>
      <c r="B61" s="88" t="s">
        <v>313</v>
      </c>
      <c r="C61" s="89"/>
      <c r="D61" s="89"/>
      <c r="E61" s="89"/>
      <c r="F61" s="89"/>
      <c r="G61" s="77"/>
      <c r="H61" s="77"/>
      <c r="I61" s="77"/>
      <c r="J61" s="77"/>
      <c r="K61" s="77"/>
      <c r="L61" s="77"/>
      <c r="M61" s="77"/>
      <c r="N61" s="77"/>
      <c r="O61" s="89"/>
      <c r="P61" s="76"/>
      <c r="Q61" s="76"/>
      <c r="R61" s="77"/>
      <c r="S61" s="77"/>
      <c r="T61" s="76"/>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66"/>
      <c r="AY61" s="66"/>
    </row>
    <row r="62" spans="1:51" s="65" customFormat="1" ht="31.5" x14ac:dyDescent="0.25">
      <c r="A62" s="74" t="s">
        <v>350</v>
      </c>
      <c r="B62" s="88" t="s">
        <v>315</v>
      </c>
      <c r="C62" s="89"/>
      <c r="D62" s="89"/>
      <c r="E62" s="89"/>
      <c r="F62" s="89"/>
      <c r="G62" s="77"/>
      <c r="H62" s="77"/>
      <c r="I62" s="77"/>
      <c r="J62" s="77"/>
      <c r="K62" s="77"/>
      <c r="L62" s="77"/>
      <c r="M62" s="77"/>
      <c r="N62" s="77"/>
      <c r="O62" s="89"/>
      <c r="P62" s="76"/>
      <c r="Q62" s="76"/>
      <c r="R62" s="77"/>
      <c r="S62" s="77"/>
      <c r="T62" s="76"/>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66"/>
      <c r="AY62" s="66"/>
    </row>
    <row r="63" spans="1:51" s="65" customFormat="1" ht="15.75" x14ac:dyDescent="0.25">
      <c r="A63" s="74" t="s">
        <v>351</v>
      </c>
      <c r="B63" s="88" t="s">
        <v>352</v>
      </c>
      <c r="C63" s="89"/>
      <c r="D63" s="89"/>
      <c r="E63" s="89"/>
      <c r="F63" s="89"/>
      <c r="G63" s="77"/>
      <c r="H63" s="77"/>
      <c r="I63" s="77"/>
      <c r="J63" s="77"/>
      <c r="K63" s="77"/>
      <c r="L63" s="77"/>
      <c r="M63" s="77"/>
      <c r="N63" s="77"/>
      <c r="O63" s="89"/>
      <c r="P63" s="76"/>
      <c r="Q63" s="76"/>
      <c r="R63" s="77"/>
      <c r="S63" s="77"/>
      <c r="T63" s="76"/>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66"/>
      <c r="AY63" s="66"/>
    </row>
    <row r="64" spans="1:51" s="65" customFormat="1" ht="15.75" customHeight="1" x14ac:dyDescent="0.25">
      <c r="A64" s="74" t="s">
        <v>353</v>
      </c>
      <c r="B64" s="82" t="s">
        <v>345</v>
      </c>
      <c r="C64" s="86"/>
      <c r="D64" s="86"/>
      <c r="E64" s="86"/>
      <c r="F64" s="86"/>
      <c r="G64" s="77"/>
      <c r="H64" s="77"/>
      <c r="I64" s="77"/>
      <c r="J64" s="77"/>
      <c r="K64" s="77"/>
      <c r="L64" s="77"/>
      <c r="M64" s="77"/>
      <c r="N64" s="77"/>
      <c r="O64" s="76"/>
      <c r="P64" s="76"/>
      <c r="Q64" s="76"/>
      <c r="R64" s="77"/>
      <c r="S64" s="77"/>
      <c r="T64" s="76"/>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66"/>
      <c r="AY64" s="66"/>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zoomScale="70" zoomScaleNormal="70" workbookViewId="0">
      <selection activeCell="N25" sqref="N25:N26"/>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14" t="s">
        <v>497</v>
      </c>
      <c r="B5" s="114"/>
      <c r="C5" s="114"/>
      <c r="D5" s="114"/>
      <c r="E5" s="114"/>
      <c r="F5" s="114"/>
      <c r="G5" s="114"/>
      <c r="H5" s="114"/>
      <c r="I5" s="114"/>
      <c r="J5" s="114"/>
      <c r="K5" s="114"/>
      <c r="L5" s="114"/>
    </row>
    <row r="7" spans="1:12" ht="18.75" x14ac:dyDescent="0.3">
      <c r="A7" s="115" t="s">
        <v>3</v>
      </c>
      <c r="B7" s="115"/>
      <c r="C7" s="115"/>
      <c r="D7" s="115"/>
      <c r="E7" s="115"/>
      <c r="F7" s="115"/>
      <c r="G7" s="115"/>
      <c r="H7" s="115"/>
      <c r="I7" s="115"/>
      <c r="J7" s="115"/>
      <c r="K7" s="115"/>
      <c r="L7" s="115"/>
    </row>
    <row r="9" spans="1:12" ht="15.75" x14ac:dyDescent="0.25">
      <c r="A9" s="114" t="str">
        <f>'1. паспорт местоположение '!A9:C9</f>
        <v>ООО "ЭлСеть"</v>
      </c>
      <c r="B9" s="114"/>
      <c r="C9" s="114"/>
      <c r="D9" s="114"/>
      <c r="E9" s="114"/>
      <c r="F9" s="114"/>
      <c r="G9" s="114"/>
      <c r="H9" s="114"/>
      <c r="I9" s="114"/>
      <c r="J9" s="114"/>
      <c r="K9" s="114"/>
      <c r="L9" s="114"/>
    </row>
    <row r="10" spans="1:12" ht="15.75" x14ac:dyDescent="0.25">
      <c r="A10" s="112" t="s">
        <v>4</v>
      </c>
      <c r="B10" s="112"/>
      <c r="C10" s="112"/>
      <c r="D10" s="112"/>
      <c r="E10" s="112"/>
      <c r="F10" s="112"/>
      <c r="G10" s="112"/>
      <c r="H10" s="112"/>
      <c r="I10" s="112"/>
      <c r="J10" s="112"/>
      <c r="K10" s="112"/>
      <c r="L10" s="112"/>
    </row>
    <row r="12" spans="1:12" ht="15.75" x14ac:dyDescent="0.25">
      <c r="A12" s="114" t="str">
        <f>'1. паспорт местоположение '!A12:C12</f>
        <v>М_4</v>
      </c>
      <c r="B12" s="114"/>
      <c r="C12" s="114"/>
      <c r="D12" s="114"/>
      <c r="E12" s="114"/>
      <c r="F12" s="114"/>
      <c r="G12" s="114"/>
      <c r="H12" s="114"/>
      <c r="I12" s="114"/>
      <c r="J12" s="114"/>
      <c r="K12" s="114"/>
      <c r="L12" s="114"/>
    </row>
    <row r="13" spans="1:12" ht="15.75" x14ac:dyDescent="0.25">
      <c r="A13" s="112" t="s">
        <v>5</v>
      </c>
      <c r="B13" s="112"/>
      <c r="C13" s="112"/>
      <c r="D13" s="112"/>
      <c r="E13" s="112"/>
      <c r="F13" s="112"/>
      <c r="G13" s="112"/>
      <c r="H13" s="112"/>
      <c r="I13" s="112"/>
      <c r="J13" s="112"/>
      <c r="K13" s="112"/>
      <c r="L13" s="112"/>
    </row>
    <row r="15" spans="1:12" ht="51" customHeight="1" x14ac:dyDescent="0.25">
      <c r="A15" s="111" t="str">
        <f>'1. паспорт местоположение '!A15:C15</f>
        <v>Строительство ВЛ-0,4 кВ ф. 3 ТП-3Т в г. Кинешма часть 1</v>
      </c>
      <c r="B15" s="111"/>
      <c r="C15" s="111"/>
      <c r="D15" s="111"/>
      <c r="E15" s="111"/>
      <c r="F15" s="111"/>
      <c r="G15" s="111"/>
      <c r="H15" s="111"/>
      <c r="I15" s="111"/>
      <c r="J15" s="111"/>
      <c r="K15" s="111"/>
      <c r="L15" s="111"/>
    </row>
    <row r="16" spans="1:12" ht="15.75" x14ac:dyDescent="0.25">
      <c r="A16" s="112" t="s">
        <v>6</v>
      </c>
      <c r="B16" s="112"/>
      <c r="C16" s="112"/>
      <c r="D16" s="112"/>
      <c r="E16" s="112"/>
      <c r="F16" s="112"/>
      <c r="G16" s="112"/>
      <c r="H16" s="112"/>
      <c r="I16" s="112"/>
      <c r="J16" s="112"/>
      <c r="K16" s="112"/>
      <c r="L16" s="112"/>
    </row>
    <row r="18" spans="1:48" ht="18.75" x14ac:dyDescent="0.3">
      <c r="A18" s="119" t="s">
        <v>354</v>
      </c>
      <c r="B18" s="119"/>
      <c r="C18" s="119"/>
      <c r="D18" s="119"/>
      <c r="E18" s="119"/>
      <c r="F18" s="119"/>
      <c r="G18" s="119"/>
      <c r="H18" s="119"/>
      <c r="I18" s="119"/>
      <c r="J18" s="119"/>
      <c r="K18" s="119"/>
      <c r="L18" s="119"/>
      <c r="M18" s="119"/>
      <c r="N18" s="119"/>
      <c r="O18" s="119"/>
      <c r="P18" s="119"/>
      <c r="Q18" s="119"/>
      <c r="R18" s="119"/>
      <c r="S18" s="119"/>
      <c r="T18" s="119"/>
      <c r="U18" s="119"/>
      <c r="V18" s="119"/>
      <c r="W18" s="119"/>
      <c r="X18" s="119"/>
      <c r="Y18" s="119"/>
    </row>
    <row r="20" spans="1:48" s="17" customFormat="1" ht="15.75" x14ac:dyDescent="0.25">
      <c r="A20" s="167" t="s">
        <v>355</v>
      </c>
      <c r="B20" s="167" t="s">
        <v>356</v>
      </c>
      <c r="C20" s="167" t="s">
        <v>357</v>
      </c>
      <c r="D20" s="167" t="s">
        <v>358</v>
      </c>
      <c r="E20" s="179" t="s">
        <v>359</v>
      </c>
      <c r="F20" s="179"/>
      <c r="G20" s="179"/>
      <c r="H20" s="179"/>
      <c r="I20" s="179"/>
      <c r="J20" s="179"/>
      <c r="K20" s="179"/>
      <c r="L20" s="179"/>
      <c r="M20" s="167" t="s">
        <v>360</v>
      </c>
      <c r="N20" s="167" t="s">
        <v>361</v>
      </c>
      <c r="O20" s="167" t="s">
        <v>362</v>
      </c>
      <c r="P20" s="167" t="s">
        <v>363</v>
      </c>
      <c r="Q20" s="167" t="s">
        <v>364</v>
      </c>
      <c r="R20" s="167" t="s">
        <v>365</v>
      </c>
      <c r="S20" s="179" t="s">
        <v>366</v>
      </c>
      <c r="T20" s="179"/>
      <c r="U20" s="167" t="s">
        <v>367</v>
      </c>
      <c r="V20" s="167" t="s">
        <v>368</v>
      </c>
      <c r="W20" s="167" t="s">
        <v>369</v>
      </c>
      <c r="X20" s="167" t="s">
        <v>370</v>
      </c>
      <c r="Y20" s="167" t="s">
        <v>371</v>
      </c>
      <c r="Z20" s="167" t="s">
        <v>372</v>
      </c>
      <c r="AA20" s="167" t="s">
        <v>373</v>
      </c>
      <c r="AB20" s="167" t="s">
        <v>374</v>
      </c>
      <c r="AC20" s="167" t="s">
        <v>375</v>
      </c>
      <c r="AD20" s="167" t="s">
        <v>376</v>
      </c>
      <c r="AE20" s="167" t="s">
        <v>377</v>
      </c>
      <c r="AF20" s="179" t="s">
        <v>378</v>
      </c>
      <c r="AG20" s="179"/>
      <c r="AH20" s="179"/>
      <c r="AI20" s="179"/>
      <c r="AJ20" s="179"/>
      <c r="AK20" s="179"/>
      <c r="AL20" s="179" t="s">
        <v>379</v>
      </c>
      <c r="AM20" s="179"/>
      <c r="AN20" s="179"/>
      <c r="AO20" s="179"/>
      <c r="AP20" s="179" t="s">
        <v>380</v>
      </c>
      <c r="AQ20" s="179"/>
      <c r="AR20" s="167" t="s">
        <v>381</v>
      </c>
      <c r="AS20" s="167" t="s">
        <v>382</v>
      </c>
      <c r="AT20" s="167" t="s">
        <v>383</v>
      </c>
      <c r="AU20" s="167" t="s">
        <v>384</v>
      </c>
      <c r="AV20" s="167" t="s">
        <v>385</v>
      </c>
    </row>
    <row r="21" spans="1:48" s="17" customFormat="1" ht="15.75" x14ac:dyDescent="0.25">
      <c r="A21" s="181"/>
      <c r="B21" s="181"/>
      <c r="C21" s="181"/>
      <c r="D21" s="181"/>
      <c r="E21" s="167" t="s">
        <v>386</v>
      </c>
      <c r="F21" s="167" t="s">
        <v>337</v>
      </c>
      <c r="G21" s="167" t="s">
        <v>339</v>
      </c>
      <c r="H21" s="167" t="s">
        <v>341</v>
      </c>
      <c r="I21" s="167" t="s">
        <v>387</v>
      </c>
      <c r="J21" s="167" t="s">
        <v>388</v>
      </c>
      <c r="K21" s="167" t="s">
        <v>389</v>
      </c>
      <c r="L21" s="167" t="s">
        <v>139</v>
      </c>
      <c r="M21" s="181"/>
      <c r="N21" s="181"/>
      <c r="O21" s="181"/>
      <c r="P21" s="181"/>
      <c r="Q21" s="181"/>
      <c r="R21" s="181"/>
      <c r="S21" s="167" t="s">
        <v>214</v>
      </c>
      <c r="T21" s="167" t="s">
        <v>390</v>
      </c>
      <c r="U21" s="181"/>
      <c r="V21" s="181"/>
      <c r="W21" s="181"/>
      <c r="X21" s="181"/>
      <c r="Y21" s="181"/>
      <c r="Z21" s="181"/>
      <c r="AA21" s="181"/>
      <c r="AB21" s="181"/>
      <c r="AC21" s="181"/>
      <c r="AD21" s="181"/>
      <c r="AE21" s="181"/>
      <c r="AF21" s="179" t="s">
        <v>391</v>
      </c>
      <c r="AG21" s="179"/>
      <c r="AH21" s="179" t="s">
        <v>392</v>
      </c>
      <c r="AI21" s="179"/>
      <c r="AJ21" s="167" t="s">
        <v>393</v>
      </c>
      <c r="AK21" s="167" t="s">
        <v>394</v>
      </c>
      <c r="AL21" s="167" t="s">
        <v>395</v>
      </c>
      <c r="AM21" s="167" t="s">
        <v>396</v>
      </c>
      <c r="AN21" s="167" t="s">
        <v>397</v>
      </c>
      <c r="AO21" s="167" t="s">
        <v>398</v>
      </c>
      <c r="AP21" s="167" t="s">
        <v>399</v>
      </c>
      <c r="AQ21" s="167" t="s">
        <v>390</v>
      </c>
      <c r="AR21" s="181"/>
      <c r="AS21" s="181"/>
      <c r="AT21" s="181"/>
      <c r="AU21" s="181"/>
      <c r="AV21" s="181"/>
    </row>
    <row r="22" spans="1:48" s="17" customFormat="1" ht="47.25" x14ac:dyDescent="0.25">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24" t="s">
        <v>400</v>
      </c>
      <c r="AG22" s="24" t="s">
        <v>401</v>
      </c>
      <c r="AH22" s="24" t="s">
        <v>214</v>
      </c>
      <c r="AI22" s="24" t="s">
        <v>390</v>
      </c>
      <c r="AJ22" s="168"/>
      <c r="AK22" s="168"/>
      <c r="AL22" s="168"/>
      <c r="AM22" s="168"/>
      <c r="AN22" s="168"/>
      <c r="AO22" s="168"/>
      <c r="AP22" s="168"/>
      <c r="AQ22" s="168"/>
      <c r="AR22" s="168"/>
      <c r="AS22" s="168"/>
      <c r="AT22" s="168"/>
      <c r="AU22" s="168"/>
      <c r="AV22" s="168"/>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79"/>
      <c r="AN24" s="179"/>
      <c r="AO24" s="179"/>
      <c r="AP24" s="24"/>
      <c r="AQ24" s="24"/>
      <c r="AR24" s="24"/>
      <c r="AS24" s="24"/>
      <c r="AT24" s="24"/>
      <c r="AU24" s="24"/>
      <c r="AV24" s="24"/>
    </row>
    <row r="25" spans="1:48" s="17" customFormat="1" ht="15.75" x14ac:dyDescent="0.25">
      <c r="A25" s="167"/>
      <c r="B25" s="167" t="str">
        <f>A9</f>
        <v>ООО "ЭлСеть"</v>
      </c>
      <c r="C25" s="167" t="s">
        <v>402</v>
      </c>
      <c r="D25" s="180">
        <f>'6.1. Паспорт сетевой график '!D52</f>
        <v>46203</v>
      </c>
      <c r="E25" s="167"/>
      <c r="F25" s="167"/>
      <c r="G25" s="175"/>
      <c r="H25" s="167"/>
      <c r="I25" s="177">
        <f>'6.2. Паспорт фин осв ввод '!C39</f>
        <v>0.34</v>
      </c>
      <c r="J25" s="175"/>
      <c r="K25" s="176"/>
      <c r="L25" s="175"/>
      <c r="M25" s="167" t="s">
        <v>403</v>
      </c>
      <c r="N25" s="167" t="str">
        <f>A15</f>
        <v>Строительство ВЛ-0,4 кВ ф. 3 ТП-3Т в г. Кинешма часть 1</v>
      </c>
      <c r="O25" s="167"/>
      <c r="P25" s="176"/>
      <c r="Q25" s="167"/>
      <c r="R25" s="176"/>
      <c r="S25" s="167"/>
      <c r="T25" s="167"/>
      <c r="U25" s="175"/>
      <c r="V25" s="167"/>
      <c r="W25" s="24"/>
      <c r="X25" s="26"/>
      <c r="Y25" s="24"/>
      <c r="Z25" s="175"/>
      <c r="AA25" s="24"/>
      <c r="AB25" s="173"/>
      <c r="AC25" s="167"/>
      <c r="AD25" s="173"/>
      <c r="AE25" s="175"/>
      <c r="AF25" s="167"/>
      <c r="AG25" s="167"/>
      <c r="AH25" s="167"/>
      <c r="AI25" s="169"/>
      <c r="AJ25" s="167"/>
      <c r="AK25" s="167"/>
      <c r="AL25" s="167"/>
      <c r="AM25" s="167"/>
      <c r="AN25" s="167"/>
      <c r="AO25" s="167"/>
      <c r="AP25" s="167"/>
      <c r="AQ25" s="167"/>
      <c r="AR25" s="167"/>
      <c r="AS25" s="169"/>
      <c r="AT25" s="169"/>
      <c r="AU25" s="167"/>
      <c r="AV25" s="167"/>
    </row>
    <row r="26" spans="1:48" s="17" customFormat="1" ht="77.25" customHeight="1" x14ac:dyDescent="0.25">
      <c r="A26" s="168"/>
      <c r="B26" s="168"/>
      <c r="C26" s="168"/>
      <c r="D26" s="168"/>
      <c r="E26" s="168"/>
      <c r="F26" s="168"/>
      <c r="G26" s="174"/>
      <c r="H26" s="168"/>
      <c r="I26" s="178"/>
      <c r="J26" s="174"/>
      <c r="K26" s="174"/>
      <c r="L26" s="174"/>
      <c r="M26" s="168"/>
      <c r="N26" s="168"/>
      <c r="O26" s="168"/>
      <c r="P26" s="174"/>
      <c r="Q26" s="168"/>
      <c r="R26" s="174"/>
      <c r="S26" s="168"/>
      <c r="T26" s="168"/>
      <c r="U26" s="174"/>
      <c r="V26" s="168"/>
      <c r="W26" s="24"/>
      <c r="X26" s="27"/>
      <c r="Y26" s="24"/>
      <c r="Z26" s="174"/>
      <c r="AA26" s="24"/>
      <c r="AB26" s="174"/>
      <c r="AC26" s="168"/>
      <c r="AD26" s="174"/>
      <c r="AE26" s="174"/>
      <c r="AF26" s="168"/>
      <c r="AG26" s="168"/>
      <c r="AH26" s="168"/>
      <c r="AI26" s="168"/>
      <c r="AJ26" s="168"/>
      <c r="AK26" s="168"/>
      <c r="AL26" s="168"/>
      <c r="AM26" s="170"/>
      <c r="AN26" s="171"/>
      <c r="AO26" s="172"/>
      <c r="AP26" s="168"/>
      <c r="AQ26" s="168"/>
      <c r="AR26" s="168"/>
      <c r="AS26" s="168"/>
      <c r="AT26" s="168"/>
      <c r="AU26" s="168"/>
      <c r="AV26" s="168"/>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67"/>
  <sheetViews>
    <sheetView topLeftCell="A10" workbookViewId="0">
      <selection activeCell="P22" sqref="P2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497</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М_4</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15.75" x14ac:dyDescent="0.25">
      <c r="A15" s="111" t="str">
        <f>'1. паспорт местоположение '!A15:C15</f>
        <v>Строительство ВЛ-0,4 кВ ф. 3 ТП-3Т в г. Кинешма часть 1</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13" ht="15.95" customHeight="1" x14ac:dyDescent="0.25"/>
    <row r="18" spans="1:13" ht="18.95" customHeight="1" x14ac:dyDescent="0.3">
      <c r="A18" s="119" t="s">
        <v>404</v>
      </c>
      <c r="B18" s="119"/>
      <c r="C18" s="119"/>
      <c r="D18" s="119"/>
      <c r="E18" s="119"/>
      <c r="F18" s="119"/>
      <c r="G18" s="119"/>
      <c r="H18" s="119"/>
      <c r="I18" s="119"/>
      <c r="J18" s="119"/>
      <c r="K18" s="119"/>
      <c r="L18" s="119"/>
    </row>
    <row r="20" spans="1:13" ht="15.75" x14ac:dyDescent="0.25">
      <c r="A20" s="194" t="s">
        <v>405</v>
      </c>
      <c r="B20" s="194"/>
      <c r="C20" s="194"/>
      <c r="D20" s="194"/>
      <c r="E20" s="194"/>
      <c r="F20" s="194"/>
      <c r="G20" s="183" t="str">
        <f>A15</f>
        <v>Строительство ВЛ-0,4 кВ ф. 3 ТП-3Т в г. Кинешма часть 1</v>
      </c>
      <c r="H20" s="183"/>
      <c r="I20" s="183"/>
      <c r="J20" s="183"/>
      <c r="K20" s="183"/>
      <c r="L20" s="183"/>
      <c r="M20" s="8" t="s">
        <v>128</v>
      </c>
    </row>
    <row r="21" spans="1:13" ht="15.95" customHeight="1" x14ac:dyDescent="0.25">
      <c r="A21" s="194" t="s">
        <v>406</v>
      </c>
      <c r="B21" s="194"/>
      <c r="C21" s="194"/>
      <c r="D21" s="194"/>
      <c r="E21" s="194"/>
      <c r="F21" s="194"/>
      <c r="G21" s="183" t="str">
        <f>'1. паспорт местоположение '!C27</f>
        <v>г. Кинешма  Ивановской области</v>
      </c>
      <c r="H21" s="183"/>
      <c r="I21" s="183"/>
      <c r="J21" s="183"/>
      <c r="K21" s="183"/>
      <c r="L21" s="183"/>
    </row>
    <row r="22" spans="1:13" ht="15.95" customHeight="1" x14ac:dyDescent="0.25">
      <c r="A22" s="194" t="s">
        <v>407</v>
      </c>
      <c r="B22" s="194"/>
      <c r="C22" s="194"/>
      <c r="D22" s="194"/>
      <c r="E22" s="194"/>
      <c r="F22" s="194"/>
      <c r="G22" s="183" t="s">
        <v>478</v>
      </c>
      <c r="H22" s="183"/>
      <c r="I22" s="183"/>
      <c r="J22" s="183"/>
      <c r="K22" s="183"/>
      <c r="L22" s="183"/>
    </row>
    <row r="23" spans="1:13" ht="15.95" customHeight="1" x14ac:dyDescent="0.25">
      <c r="A23" s="194" t="s">
        <v>408</v>
      </c>
      <c r="B23" s="194"/>
      <c r="C23" s="194"/>
      <c r="D23" s="194"/>
      <c r="E23" s="194"/>
      <c r="F23" s="194"/>
      <c r="G23" s="183" t="str">
        <f>CONCATENATE("км ВЛ: Ввод-",'6.2. Паспорт фин осв ввод '!C39)</f>
        <v>км ВЛ: Ввод-0,34</v>
      </c>
      <c r="H23" s="183"/>
      <c r="I23" s="183"/>
      <c r="J23" s="183"/>
      <c r="K23" s="183"/>
      <c r="L23" s="183"/>
    </row>
    <row r="24" spans="1:13" ht="15.95" customHeight="1" x14ac:dyDescent="0.25">
      <c r="A24" s="194" t="s">
        <v>409</v>
      </c>
      <c r="B24" s="194"/>
      <c r="C24" s="194"/>
      <c r="D24" s="194"/>
      <c r="E24" s="194"/>
      <c r="F24" s="194"/>
      <c r="G24" s="198">
        <v>2026</v>
      </c>
      <c r="H24" s="198"/>
      <c r="I24" s="198"/>
      <c r="J24" s="198"/>
      <c r="K24" s="198"/>
      <c r="L24" s="198"/>
    </row>
    <row r="25" spans="1:13" ht="15.95" customHeight="1" x14ac:dyDescent="0.25">
      <c r="A25" s="194" t="s">
        <v>410</v>
      </c>
      <c r="B25" s="194"/>
      <c r="C25" s="194"/>
      <c r="D25" s="194"/>
      <c r="E25" s="194"/>
      <c r="F25" s="194"/>
      <c r="G25" s="183"/>
      <c r="H25" s="183"/>
      <c r="I25" s="183"/>
      <c r="J25" s="183"/>
      <c r="K25" s="183"/>
      <c r="L25" s="183"/>
    </row>
    <row r="26" spans="1:13" ht="15.95" customHeight="1" x14ac:dyDescent="0.25">
      <c r="A26" s="194" t="s">
        <v>476</v>
      </c>
      <c r="B26" s="194"/>
      <c r="C26" s="194"/>
      <c r="D26" s="194"/>
      <c r="E26" s="194"/>
      <c r="F26" s="194"/>
      <c r="G26" s="196">
        <f>'1. паспорт местоположение '!C48</f>
        <v>1.3470582955269039</v>
      </c>
      <c r="H26" s="196"/>
      <c r="I26" s="196"/>
      <c r="J26" s="196"/>
      <c r="K26" s="196"/>
      <c r="L26" s="196"/>
    </row>
    <row r="27" spans="1:13" ht="15.95" customHeight="1" x14ac:dyDescent="0.25">
      <c r="A27" s="194" t="s">
        <v>411</v>
      </c>
      <c r="B27" s="194"/>
      <c r="C27" s="194"/>
      <c r="D27" s="194"/>
      <c r="E27" s="194"/>
      <c r="F27" s="194"/>
      <c r="G27" s="183" t="s">
        <v>491</v>
      </c>
      <c r="H27" s="183"/>
      <c r="I27" s="183"/>
      <c r="J27" s="183"/>
      <c r="K27" s="183"/>
      <c r="L27" s="183"/>
    </row>
    <row r="28" spans="1:13" ht="15.95" customHeight="1" x14ac:dyDescent="0.25">
      <c r="A28" s="194" t="s">
        <v>412</v>
      </c>
      <c r="B28" s="194"/>
      <c r="C28" s="194"/>
      <c r="D28" s="194"/>
      <c r="E28" s="194"/>
      <c r="F28" s="194"/>
      <c r="G28" s="183"/>
      <c r="H28" s="183"/>
      <c r="I28" s="183"/>
      <c r="J28" s="183"/>
      <c r="K28" s="183"/>
      <c r="L28" s="183"/>
    </row>
    <row r="29" spans="1:13" ht="29.1" customHeight="1" x14ac:dyDescent="0.25">
      <c r="A29" s="182" t="s">
        <v>413</v>
      </c>
      <c r="B29" s="182"/>
      <c r="C29" s="182"/>
      <c r="D29" s="182"/>
      <c r="E29" s="182"/>
      <c r="F29" s="182"/>
      <c r="G29" s="196"/>
      <c r="H29" s="196"/>
      <c r="I29" s="196"/>
      <c r="J29" s="196"/>
      <c r="K29" s="196"/>
      <c r="L29" s="196"/>
    </row>
    <row r="30" spans="1:13" ht="15.95" customHeight="1" x14ac:dyDescent="0.25">
      <c r="A30" s="194" t="s">
        <v>414</v>
      </c>
      <c r="B30" s="194"/>
      <c r="C30" s="194"/>
      <c r="D30" s="194"/>
      <c r="E30" s="194"/>
      <c r="F30" s="194"/>
      <c r="G30" s="183"/>
      <c r="H30" s="183"/>
      <c r="I30" s="183"/>
      <c r="J30" s="183"/>
      <c r="K30" s="183"/>
      <c r="L30" s="183"/>
    </row>
    <row r="31" spans="1:13" ht="32.1" customHeight="1" x14ac:dyDescent="0.25">
      <c r="A31" s="182" t="s">
        <v>415</v>
      </c>
      <c r="B31" s="182"/>
      <c r="C31" s="182"/>
      <c r="D31" s="182"/>
      <c r="E31" s="182"/>
      <c r="F31" s="182"/>
      <c r="G31" s="197"/>
      <c r="H31" s="197"/>
      <c r="I31" s="197"/>
      <c r="J31" s="197"/>
      <c r="K31" s="197"/>
      <c r="L31" s="197"/>
    </row>
    <row r="32" spans="1:13" ht="15.95" customHeight="1" x14ac:dyDescent="0.25">
      <c r="A32" s="194" t="s">
        <v>416</v>
      </c>
      <c r="B32" s="194"/>
      <c r="C32" s="194"/>
      <c r="D32" s="194"/>
      <c r="E32" s="194"/>
      <c r="F32" s="194"/>
      <c r="G32" s="196"/>
      <c r="H32" s="196"/>
      <c r="I32" s="196"/>
      <c r="J32" s="196"/>
      <c r="K32" s="196"/>
      <c r="L32" s="196"/>
    </row>
    <row r="33" spans="1:12" ht="15.95" customHeight="1" x14ac:dyDescent="0.25">
      <c r="A33" s="194" t="s">
        <v>417</v>
      </c>
      <c r="B33" s="194"/>
      <c r="C33" s="194"/>
      <c r="D33" s="194"/>
      <c r="E33" s="194"/>
      <c r="F33" s="194"/>
      <c r="G33" s="183"/>
      <c r="H33" s="183"/>
      <c r="I33" s="183"/>
      <c r="J33" s="183"/>
      <c r="K33" s="183"/>
      <c r="L33" s="183"/>
    </row>
    <row r="34" spans="1:12" ht="15.95" customHeight="1" x14ac:dyDescent="0.25">
      <c r="A34" s="194" t="s">
        <v>418</v>
      </c>
      <c r="B34" s="194"/>
      <c r="C34" s="194"/>
      <c r="D34" s="194"/>
      <c r="E34" s="194"/>
      <c r="F34" s="194"/>
      <c r="G34" s="196"/>
      <c r="H34" s="196"/>
      <c r="I34" s="196"/>
      <c r="J34" s="196"/>
      <c r="K34" s="196"/>
      <c r="L34" s="196"/>
    </row>
    <row r="35" spans="1:12" ht="15.95" customHeight="1" x14ac:dyDescent="0.25">
      <c r="A35" s="194" t="s">
        <v>419</v>
      </c>
      <c r="B35" s="194"/>
      <c r="C35" s="194"/>
      <c r="D35" s="194"/>
      <c r="E35" s="194"/>
      <c r="F35" s="194"/>
      <c r="G35" s="196"/>
      <c r="H35" s="196"/>
      <c r="I35" s="196"/>
      <c r="J35" s="196"/>
      <c r="K35" s="196"/>
      <c r="L35" s="196"/>
    </row>
    <row r="36" spans="1:12" ht="29.1" customHeight="1" x14ac:dyDescent="0.25">
      <c r="A36" s="182" t="s">
        <v>420</v>
      </c>
      <c r="B36" s="182"/>
      <c r="C36" s="182"/>
      <c r="D36" s="182"/>
      <c r="E36" s="182"/>
      <c r="F36" s="182"/>
      <c r="G36" s="197"/>
      <c r="H36" s="197"/>
      <c r="I36" s="197"/>
      <c r="J36" s="197"/>
      <c r="K36" s="197"/>
      <c r="L36" s="197"/>
    </row>
    <row r="37" spans="1:12" ht="15.95" customHeight="1" x14ac:dyDescent="0.25">
      <c r="A37" s="194" t="s">
        <v>414</v>
      </c>
      <c r="B37" s="194"/>
      <c r="C37" s="194"/>
      <c r="D37" s="194"/>
      <c r="E37" s="194"/>
      <c r="F37" s="194"/>
      <c r="G37" s="183"/>
      <c r="H37" s="183"/>
      <c r="I37" s="183"/>
      <c r="J37" s="183"/>
      <c r="K37" s="183"/>
      <c r="L37" s="183"/>
    </row>
    <row r="38" spans="1:12" ht="15.95" customHeight="1" x14ac:dyDescent="0.25">
      <c r="A38" s="194" t="s">
        <v>421</v>
      </c>
      <c r="B38" s="194"/>
      <c r="C38" s="194"/>
      <c r="D38" s="194"/>
      <c r="E38" s="194"/>
      <c r="F38" s="194"/>
      <c r="G38" s="183"/>
      <c r="H38" s="183"/>
      <c r="I38" s="183"/>
      <c r="J38" s="183"/>
      <c r="K38" s="183"/>
      <c r="L38" s="183"/>
    </row>
    <row r="39" spans="1:12" ht="15.95" customHeight="1" x14ac:dyDescent="0.25">
      <c r="A39" s="194" t="s">
        <v>422</v>
      </c>
      <c r="B39" s="194"/>
      <c r="C39" s="194"/>
      <c r="D39" s="194"/>
      <c r="E39" s="194"/>
      <c r="F39" s="194"/>
      <c r="G39" s="183"/>
      <c r="H39" s="183"/>
      <c r="I39" s="183"/>
      <c r="J39" s="183"/>
      <c r="K39" s="183"/>
      <c r="L39" s="183"/>
    </row>
    <row r="40" spans="1:12" ht="15.95" customHeight="1" x14ac:dyDescent="0.25">
      <c r="A40" s="194" t="s">
        <v>423</v>
      </c>
      <c r="B40" s="194"/>
      <c r="C40" s="194"/>
      <c r="D40" s="194"/>
      <c r="E40" s="194"/>
      <c r="F40" s="194"/>
      <c r="G40" s="183"/>
      <c r="H40" s="183"/>
      <c r="I40" s="183"/>
      <c r="J40" s="183"/>
      <c r="K40" s="183"/>
      <c r="L40" s="183"/>
    </row>
    <row r="41" spans="1:12" ht="15.95" customHeight="1" x14ac:dyDescent="0.25">
      <c r="A41" s="182" t="s">
        <v>424</v>
      </c>
      <c r="B41" s="182"/>
      <c r="C41" s="182"/>
      <c r="D41" s="182"/>
      <c r="E41" s="182"/>
      <c r="F41" s="182"/>
      <c r="G41" s="195"/>
      <c r="H41" s="183"/>
      <c r="I41" s="183"/>
      <c r="J41" s="183"/>
      <c r="K41" s="183"/>
      <c r="L41" s="183"/>
    </row>
    <row r="42" spans="1:12" ht="15.95" customHeight="1" x14ac:dyDescent="0.25">
      <c r="A42" s="182" t="s">
        <v>425</v>
      </c>
      <c r="B42" s="182"/>
      <c r="C42" s="182"/>
      <c r="D42" s="182"/>
      <c r="E42" s="182"/>
      <c r="F42" s="182"/>
      <c r="G42" s="196"/>
      <c r="H42" s="196"/>
      <c r="I42" s="196"/>
      <c r="J42" s="196"/>
      <c r="K42" s="196"/>
      <c r="L42" s="196"/>
    </row>
    <row r="43" spans="1:12" ht="15.95" customHeight="1" x14ac:dyDescent="0.25">
      <c r="A43" s="182" t="s">
        <v>426</v>
      </c>
      <c r="B43" s="182"/>
      <c r="C43" s="182"/>
      <c r="D43" s="182"/>
      <c r="E43" s="182"/>
      <c r="F43" s="182"/>
      <c r="G43" s="195"/>
      <c r="H43" s="183"/>
      <c r="I43" s="183"/>
      <c r="J43" s="183"/>
      <c r="K43" s="183"/>
      <c r="L43" s="183"/>
    </row>
    <row r="44" spans="1:12" ht="15.95" customHeight="1" x14ac:dyDescent="0.25">
      <c r="A44" s="182" t="s">
        <v>427</v>
      </c>
      <c r="B44" s="182"/>
      <c r="C44" s="182"/>
      <c r="D44" s="182"/>
      <c r="E44" s="182"/>
      <c r="F44" s="182"/>
      <c r="G44" s="196"/>
      <c r="H44" s="196"/>
      <c r="I44" s="196"/>
      <c r="J44" s="196"/>
      <c r="K44" s="196"/>
      <c r="L44" s="196"/>
    </row>
    <row r="45" spans="1:12" ht="15.95" customHeight="1" x14ac:dyDescent="0.25">
      <c r="A45" s="182" t="s">
        <v>428</v>
      </c>
      <c r="B45" s="182"/>
      <c r="C45" s="182"/>
      <c r="D45" s="182"/>
      <c r="E45" s="182"/>
      <c r="F45" s="182"/>
      <c r="G45" s="183"/>
      <c r="H45" s="183"/>
      <c r="I45" s="183"/>
      <c r="J45" s="183"/>
      <c r="K45" s="183"/>
      <c r="L45" s="183"/>
    </row>
    <row r="46" spans="1:12" ht="15.95" customHeight="1" x14ac:dyDescent="0.25">
      <c r="A46" s="184" t="s">
        <v>429</v>
      </c>
      <c r="B46" s="184"/>
      <c r="C46" s="184"/>
      <c r="D46" s="184"/>
      <c r="E46" s="184"/>
      <c r="F46" s="184"/>
      <c r="G46" s="183"/>
      <c r="H46" s="183"/>
      <c r="I46" s="183"/>
      <c r="J46" s="183"/>
      <c r="K46" s="183"/>
      <c r="L46" s="183"/>
    </row>
    <row r="47" spans="1:12" ht="32.1" customHeight="1" x14ac:dyDescent="0.25">
      <c r="A47" s="192" t="s">
        <v>430</v>
      </c>
      <c r="B47" s="192"/>
      <c r="C47" s="192"/>
      <c r="D47" s="192"/>
      <c r="E47" s="192"/>
      <c r="F47" s="192"/>
      <c r="G47" s="183"/>
      <c r="H47" s="183"/>
      <c r="I47" s="183"/>
      <c r="J47" s="183"/>
      <c r="K47" s="183"/>
      <c r="L47" s="183"/>
    </row>
    <row r="48" spans="1:12" ht="15.95" customHeight="1" x14ac:dyDescent="0.25">
      <c r="A48" s="192" t="s">
        <v>431</v>
      </c>
      <c r="B48" s="192"/>
      <c r="C48" s="192"/>
      <c r="D48" s="192"/>
      <c r="E48" s="192"/>
      <c r="F48" s="192"/>
      <c r="G48" s="183"/>
      <c r="H48" s="183"/>
      <c r="I48" s="183"/>
      <c r="J48" s="183"/>
      <c r="K48" s="183"/>
      <c r="L48" s="183"/>
    </row>
    <row r="49" spans="1:12" ht="32.1" customHeight="1" x14ac:dyDescent="0.25">
      <c r="A49" s="192" t="s">
        <v>432</v>
      </c>
      <c r="B49" s="192"/>
      <c r="C49" s="192"/>
      <c r="D49" s="192"/>
      <c r="E49" s="192"/>
      <c r="F49" s="192"/>
      <c r="G49" s="183"/>
      <c r="H49" s="183"/>
      <c r="I49" s="183"/>
      <c r="J49" s="183"/>
      <c r="K49" s="183"/>
      <c r="L49" s="183"/>
    </row>
    <row r="50" spans="1:12" ht="15.95" customHeight="1" x14ac:dyDescent="0.25">
      <c r="A50" s="193" t="s">
        <v>433</v>
      </c>
      <c r="B50" s="193"/>
      <c r="C50" s="193"/>
      <c r="D50" s="193"/>
      <c r="E50" s="193"/>
      <c r="F50" s="193"/>
      <c r="G50" s="183"/>
      <c r="H50" s="183"/>
      <c r="I50" s="183"/>
      <c r="J50" s="183"/>
      <c r="K50" s="183"/>
      <c r="L50" s="183"/>
    </row>
    <row r="51" spans="1:12" ht="29.1" customHeight="1" x14ac:dyDescent="0.25">
      <c r="A51" s="194" t="s">
        <v>434</v>
      </c>
      <c r="B51" s="194"/>
      <c r="C51" s="194"/>
      <c r="D51" s="194"/>
      <c r="E51" s="194"/>
      <c r="F51" s="194"/>
      <c r="G51" s="183"/>
      <c r="H51" s="183"/>
      <c r="I51" s="183"/>
      <c r="J51" s="183"/>
      <c r="K51" s="183"/>
      <c r="L51" s="183"/>
    </row>
    <row r="52" spans="1:12" ht="29.1" customHeight="1" x14ac:dyDescent="0.25">
      <c r="A52" s="182" t="s">
        <v>435</v>
      </c>
      <c r="B52" s="182"/>
      <c r="C52" s="182"/>
      <c r="D52" s="182"/>
      <c r="E52" s="182"/>
      <c r="F52" s="182"/>
      <c r="G52" s="183"/>
      <c r="H52" s="183"/>
      <c r="I52" s="183"/>
      <c r="J52" s="183"/>
      <c r="K52" s="183"/>
      <c r="L52" s="183"/>
    </row>
    <row r="53" spans="1:12" ht="15.95" customHeight="1" x14ac:dyDescent="0.25">
      <c r="A53" s="194" t="s">
        <v>414</v>
      </c>
      <c r="B53" s="194"/>
      <c r="C53" s="194"/>
      <c r="D53" s="194"/>
      <c r="E53" s="194"/>
      <c r="F53" s="194"/>
      <c r="G53" s="183"/>
      <c r="H53" s="183"/>
      <c r="I53" s="183"/>
      <c r="J53" s="183"/>
      <c r="K53" s="183"/>
      <c r="L53" s="183"/>
    </row>
    <row r="54" spans="1:12" ht="15.95" customHeight="1" x14ac:dyDescent="0.25">
      <c r="A54" s="194" t="s">
        <v>436</v>
      </c>
      <c r="B54" s="194"/>
      <c r="C54" s="194"/>
      <c r="D54" s="194"/>
      <c r="E54" s="194"/>
      <c r="F54" s="194"/>
      <c r="G54" s="183"/>
      <c r="H54" s="183"/>
      <c r="I54" s="183"/>
      <c r="J54" s="183"/>
      <c r="K54" s="183"/>
      <c r="L54" s="183"/>
    </row>
    <row r="55" spans="1:12" ht="15.95" customHeight="1" x14ac:dyDescent="0.25">
      <c r="A55" s="194" t="s">
        <v>437</v>
      </c>
      <c r="B55" s="194"/>
      <c r="C55" s="194"/>
      <c r="D55" s="194"/>
      <c r="E55" s="194"/>
      <c r="F55" s="194"/>
      <c r="G55" s="183"/>
      <c r="H55" s="183"/>
      <c r="I55" s="183"/>
      <c r="J55" s="183"/>
      <c r="K55" s="183"/>
      <c r="L55" s="183"/>
    </row>
    <row r="56" spans="1:12" ht="15.95" customHeight="1" x14ac:dyDescent="0.25">
      <c r="A56" s="182" t="s">
        <v>438</v>
      </c>
      <c r="B56" s="182"/>
      <c r="C56" s="182"/>
      <c r="D56" s="182"/>
      <c r="E56" s="182"/>
      <c r="F56" s="182"/>
      <c r="G56" s="183"/>
      <c r="H56" s="183"/>
      <c r="I56" s="183"/>
      <c r="J56" s="183"/>
      <c r="K56" s="183"/>
      <c r="L56" s="183"/>
    </row>
    <row r="57" spans="1:12" ht="15.95" customHeight="1" x14ac:dyDescent="0.25">
      <c r="A57" s="182" t="s">
        <v>439</v>
      </c>
      <c r="B57" s="182"/>
      <c r="C57" s="182"/>
      <c r="D57" s="182"/>
      <c r="E57" s="182"/>
      <c r="F57" s="182"/>
      <c r="G57" s="183"/>
      <c r="H57" s="183"/>
      <c r="I57" s="183"/>
      <c r="J57" s="183"/>
      <c r="K57" s="183"/>
      <c r="L57" s="183"/>
    </row>
    <row r="58" spans="1:12" ht="15.95" customHeight="1" x14ac:dyDescent="0.25">
      <c r="A58" s="184" t="s">
        <v>440</v>
      </c>
      <c r="B58" s="184"/>
      <c r="C58" s="184"/>
      <c r="D58" s="184"/>
      <c r="E58" s="184"/>
      <c r="F58" s="184"/>
      <c r="G58" s="183"/>
      <c r="H58" s="183"/>
      <c r="I58" s="183"/>
      <c r="J58" s="183"/>
      <c r="K58" s="183"/>
      <c r="L58" s="183"/>
    </row>
    <row r="59" spans="1:12" ht="15.95" customHeight="1" x14ac:dyDescent="0.25">
      <c r="A59" s="192" t="s">
        <v>441</v>
      </c>
      <c r="B59" s="192"/>
      <c r="C59" s="192"/>
      <c r="D59" s="192"/>
      <c r="E59" s="192"/>
      <c r="F59" s="192"/>
      <c r="G59" s="183"/>
      <c r="H59" s="183"/>
      <c r="I59" s="183"/>
      <c r="J59" s="183"/>
      <c r="K59" s="183"/>
      <c r="L59" s="183"/>
    </row>
    <row r="60" spans="1:12" ht="15.95" customHeight="1" x14ac:dyDescent="0.25">
      <c r="A60" s="193" t="s">
        <v>442</v>
      </c>
      <c r="B60" s="193"/>
      <c r="C60" s="193"/>
      <c r="D60" s="193"/>
      <c r="E60" s="193"/>
      <c r="F60" s="193"/>
      <c r="G60" s="183"/>
      <c r="H60" s="183"/>
      <c r="I60" s="183"/>
      <c r="J60" s="183"/>
      <c r="K60" s="183"/>
      <c r="L60" s="183"/>
    </row>
    <row r="61" spans="1:12" ht="29.1" customHeight="1" x14ac:dyDescent="0.25">
      <c r="A61" s="182" t="s">
        <v>443</v>
      </c>
      <c r="B61" s="182"/>
      <c r="C61" s="182"/>
      <c r="D61" s="182"/>
      <c r="E61" s="182"/>
      <c r="F61" s="182"/>
      <c r="G61" s="183"/>
      <c r="H61" s="183"/>
      <c r="I61" s="183"/>
      <c r="J61" s="183"/>
      <c r="K61" s="183"/>
      <c r="L61" s="183"/>
    </row>
    <row r="62" spans="1:12" ht="29.1" customHeight="1" x14ac:dyDescent="0.25">
      <c r="A62" s="182" t="s">
        <v>444</v>
      </c>
      <c r="B62" s="182"/>
      <c r="C62" s="182"/>
      <c r="D62" s="182"/>
      <c r="E62" s="182"/>
      <c r="F62" s="182"/>
      <c r="G62" s="183"/>
      <c r="H62" s="183"/>
      <c r="I62" s="183"/>
      <c r="J62" s="183"/>
      <c r="K62" s="183"/>
      <c r="L62" s="183"/>
    </row>
    <row r="63" spans="1:12" ht="15" customHeight="1" x14ac:dyDescent="0.25">
      <c r="A63" s="184" t="s">
        <v>445</v>
      </c>
      <c r="B63" s="184"/>
      <c r="C63" s="184"/>
      <c r="D63" s="184"/>
      <c r="E63" s="184"/>
      <c r="F63" s="184"/>
      <c r="G63" s="185"/>
      <c r="H63" s="185"/>
      <c r="I63" s="185"/>
      <c r="J63" s="185"/>
      <c r="K63" s="185"/>
      <c r="L63" s="185"/>
    </row>
    <row r="64" spans="1:12" ht="15" customHeight="1" x14ac:dyDescent="0.25">
      <c r="A64" s="192" t="s">
        <v>446</v>
      </c>
      <c r="B64" s="192"/>
      <c r="C64" s="192"/>
      <c r="D64" s="192"/>
      <c r="E64" s="192"/>
      <c r="F64" s="192"/>
      <c r="G64" s="186"/>
      <c r="H64" s="187"/>
      <c r="I64" s="187"/>
      <c r="J64" s="187"/>
      <c r="K64" s="187"/>
      <c r="L64" s="188"/>
    </row>
    <row r="65" spans="1:12" ht="15" customHeight="1" x14ac:dyDescent="0.25">
      <c r="A65" s="192" t="s">
        <v>447</v>
      </c>
      <c r="B65" s="192"/>
      <c r="C65" s="192"/>
      <c r="D65" s="192"/>
      <c r="E65" s="192"/>
      <c r="F65" s="192"/>
      <c r="G65" s="186"/>
      <c r="H65" s="187"/>
      <c r="I65" s="187"/>
      <c r="J65" s="187"/>
      <c r="K65" s="187"/>
      <c r="L65" s="188"/>
    </row>
    <row r="66" spans="1:12" ht="15" customHeight="1" x14ac:dyDescent="0.25">
      <c r="A66" s="192" t="s">
        <v>448</v>
      </c>
      <c r="B66" s="192"/>
      <c r="C66" s="192"/>
      <c r="D66" s="192"/>
      <c r="E66" s="192"/>
      <c r="F66" s="192"/>
      <c r="G66" s="186"/>
      <c r="H66" s="187"/>
      <c r="I66" s="187"/>
      <c r="J66" s="187"/>
      <c r="K66" s="187"/>
      <c r="L66" s="188"/>
    </row>
    <row r="67" spans="1:12" ht="15" customHeight="1" x14ac:dyDescent="0.25">
      <c r="A67" s="193" t="s">
        <v>449</v>
      </c>
      <c r="B67" s="193"/>
      <c r="C67" s="193"/>
      <c r="D67" s="193"/>
      <c r="E67" s="193"/>
      <c r="F67" s="193"/>
      <c r="G67" s="189"/>
      <c r="H67" s="190"/>
      <c r="I67" s="190"/>
      <c r="J67" s="190"/>
      <c r="K67" s="190"/>
      <c r="L67" s="191"/>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4" t="s">
        <v>493</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x14ac:dyDescent="0.25">
      <c r="A8" s="114" t="str">
        <f>'1. паспорт местоположение '!A9:C9</f>
        <v>ООО "ЭлСеть"</v>
      </c>
      <c r="B8" s="114"/>
      <c r="C8" s="114"/>
      <c r="D8" s="114"/>
      <c r="E8" s="114"/>
      <c r="F8" s="114"/>
      <c r="G8" s="114"/>
      <c r="H8" s="114"/>
      <c r="I8" s="114"/>
      <c r="J8" s="114"/>
      <c r="K8" s="114"/>
      <c r="L8" s="114"/>
      <c r="M8" s="114"/>
      <c r="N8" s="114"/>
      <c r="O8" s="114"/>
      <c r="P8" s="114"/>
      <c r="Q8" s="114"/>
      <c r="R8" s="114"/>
      <c r="S8" s="114"/>
      <c r="T8" s="114"/>
    </row>
    <row r="9" spans="1:20" s="1" customFormat="1"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x14ac:dyDescent="0.25">
      <c r="A11" s="114" t="str">
        <f>'1. паспорт местоположение '!A12:C12</f>
        <v>М_4</v>
      </c>
      <c r="B11" s="114"/>
      <c r="C11" s="114"/>
      <c r="D11" s="114"/>
      <c r="E11" s="114"/>
      <c r="F11" s="114"/>
      <c r="G11" s="114"/>
      <c r="H11" s="114"/>
      <c r="I11" s="114"/>
      <c r="J11" s="114"/>
      <c r="K11" s="114"/>
      <c r="L11" s="114"/>
      <c r="M11" s="114"/>
      <c r="N11" s="114"/>
      <c r="O11" s="114"/>
      <c r="P11" s="114"/>
      <c r="Q11" s="114"/>
      <c r="R11" s="114"/>
      <c r="S11" s="114"/>
      <c r="T11" s="114"/>
    </row>
    <row r="12" spans="1:20" s="1" customFormat="1"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x14ac:dyDescent="0.25">
      <c r="A14" s="111" t="str">
        <f>'1. паспорт местоположение '!A15:C15</f>
        <v>Строительство ВЛ-0,4 кВ ф. 3 ТП-3Т в г. Кинешма часть 1</v>
      </c>
      <c r="B14" s="111"/>
      <c r="C14" s="111"/>
      <c r="D14" s="111"/>
      <c r="E14" s="111"/>
      <c r="F14" s="111"/>
      <c r="G14" s="111"/>
      <c r="H14" s="111"/>
      <c r="I14" s="111"/>
      <c r="J14" s="111"/>
      <c r="K14" s="111"/>
      <c r="L14" s="111"/>
      <c r="M14" s="111"/>
      <c r="N14" s="111"/>
      <c r="O14" s="111"/>
      <c r="P14" s="111"/>
      <c r="Q14" s="111"/>
      <c r="R14" s="111"/>
      <c r="S14" s="111"/>
      <c r="T14" s="111"/>
    </row>
    <row r="15" spans="1:20" s="1" customFormat="1" x14ac:dyDescent="0.25">
      <c r="A15" s="112" t="s">
        <v>6</v>
      </c>
      <c r="B15" s="112"/>
      <c r="C15" s="112"/>
      <c r="D15" s="112"/>
      <c r="E15" s="112"/>
      <c r="F15" s="112"/>
      <c r="G15" s="112"/>
      <c r="H15" s="112"/>
      <c r="I15" s="112"/>
      <c r="J15" s="112"/>
      <c r="K15" s="112"/>
      <c r="L15" s="112"/>
      <c r="M15" s="112"/>
      <c r="N15" s="112"/>
      <c r="O15" s="112"/>
      <c r="P15" s="112"/>
      <c r="Q15" s="112"/>
      <c r="R15" s="112"/>
      <c r="S15" s="112"/>
      <c r="T15" s="112"/>
    </row>
    <row r="16" spans="1:20" ht="18.75" x14ac:dyDescent="0.3">
      <c r="B16" s="119" t="s">
        <v>38</v>
      </c>
      <c r="C16" s="119"/>
      <c r="D16" s="119"/>
      <c r="E16" s="119"/>
      <c r="F16" s="119"/>
      <c r="G16" s="119"/>
      <c r="H16" s="119"/>
      <c r="I16" s="119"/>
      <c r="J16" s="119"/>
      <c r="K16" s="119"/>
      <c r="L16" s="119"/>
      <c r="M16" s="119"/>
      <c r="N16" s="119"/>
      <c r="O16" s="119"/>
      <c r="P16" s="119"/>
      <c r="Q16" s="119"/>
      <c r="R16" s="119"/>
      <c r="S16" s="119"/>
      <c r="T16" s="119"/>
    </row>
    <row r="18" spans="2:20" s="1" customFormat="1" x14ac:dyDescent="0.25">
      <c r="B18" s="116" t="s">
        <v>8</v>
      </c>
      <c r="C18" s="116" t="s">
        <v>39</v>
      </c>
      <c r="D18" s="116" t="s">
        <v>40</v>
      </c>
      <c r="E18" s="116" t="s">
        <v>41</v>
      </c>
      <c r="F18" s="116" t="s">
        <v>42</v>
      </c>
      <c r="G18" s="116" t="s">
        <v>43</v>
      </c>
      <c r="H18" s="116" t="s">
        <v>44</v>
      </c>
      <c r="I18" s="116" t="s">
        <v>45</v>
      </c>
      <c r="J18" s="116" t="s">
        <v>46</v>
      </c>
      <c r="K18" s="116" t="s">
        <v>47</v>
      </c>
      <c r="L18" s="116" t="s">
        <v>48</v>
      </c>
      <c r="M18" s="116" t="s">
        <v>49</v>
      </c>
      <c r="N18" s="116" t="s">
        <v>50</v>
      </c>
      <c r="O18" s="116" t="s">
        <v>51</v>
      </c>
      <c r="P18" s="116" t="s">
        <v>52</v>
      </c>
      <c r="Q18" s="116" t="s">
        <v>53</v>
      </c>
      <c r="R18" s="118" t="s">
        <v>54</v>
      </c>
      <c r="S18" s="118"/>
      <c r="T18" s="116" t="s">
        <v>55</v>
      </c>
    </row>
    <row r="19" spans="2:20" s="1" customFormat="1" ht="141.75" x14ac:dyDescent="0.25">
      <c r="B19" s="117"/>
      <c r="C19" s="117"/>
      <c r="D19" s="117"/>
      <c r="E19" s="117"/>
      <c r="F19" s="117"/>
      <c r="G19" s="117"/>
      <c r="H19" s="117"/>
      <c r="I19" s="117"/>
      <c r="J19" s="117"/>
      <c r="K19" s="117"/>
      <c r="L19" s="117"/>
      <c r="M19" s="117"/>
      <c r="N19" s="117"/>
      <c r="O19" s="117"/>
      <c r="P19" s="117"/>
      <c r="Q19" s="117"/>
      <c r="R19" s="6" t="s">
        <v>56</v>
      </c>
      <c r="S19" s="6" t="s">
        <v>57</v>
      </c>
      <c r="T19" s="11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2"/>
  <sheetViews>
    <sheetView workbookViewId="0">
      <selection activeCell="B5" sqref="B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4" t="s">
        <v>493</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75" x14ac:dyDescent="0.25">
      <c r="A8" s="114" t="str">
        <f>'1. паспорт местоположение '!A9:C9</f>
        <v>ООО "ЭлСеть"</v>
      </c>
      <c r="B8" s="114"/>
      <c r="C8" s="114"/>
      <c r="D8" s="114"/>
      <c r="E8" s="114"/>
      <c r="F8" s="114"/>
      <c r="G8" s="114"/>
      <c r="H8" s="114"/>
      <c r="I8" s="114"/>
      <c r="J8" s="114"/>
      <c r="K8" s="114"/>
      <c r="L8" s="114"/>
      <c r="M8" s="114"/>
      <c r="N8" s="114"/>
      <c r="O8" s="114"/>
      <c r="P8" s="114"/>
      <c r="Q8" s="114"/>
      <c r="R8" s="114"/>
      <c r="S8" s="114"/>
      <c r="T8" s="114"/>
    </row>
    <row r="9" spans="1:20" s="1" customFormat="1" ht="15.75"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75" x14ac:dyDescent="0.25">
      <c r="A11" s="114" t="str">
        <f>'1. паспорт местоположение '!A12:C12</f>
        <v>М_4</v>
      </c>
      <c r="B11" s="114"/>
      <c r="C11" s="114"/>
      <c r="D11" s="114"/>
      <c r="E11" s="114"/>
      <c r="F11" s="114"/>
      <c r="G11" s="114"/>
      <c r="H11" s="114"/>
      <c r="I11" s="114"/>
      <c r="J11" s="114"/>
      <c r="K11" s="114"/>
      <c r="L11" s="114"/>
      <c r="M11" s="114"/>
      <c r="N11" s="114"/>
      <c r="O11" s="114"/>
      <c r="P11" s="114"/>
      <c r="Q11" s="114"/>
      <c r="R11" s="114"/>
      <c r="S11" s="114"/>
      <c r="T11" s="114"/>
    </row>
    <row r="12" spans="1:20" s="1" customFormat="1" ht="15.75"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75" x14ac:dyDescent="0.25">
      <c r="A14" s="111" t="str">
        <f>'1. паспорт местоположение '!A15:C15</f>
        <v>Строительство ВЛ-0,4 кВ ф. 3 ТП-3Т в г. Кинешма часть 1</v>
      </c>
      <c r="B14" s="111"/>
      <c r="C14" s="111"/>
      <c r="D14" s="111"/>
      <c r="E14" s="111"/>
      <c r="F14" s="111"/>
      <c r="G14" s="111"/>
      <c r="H14" s="111"/>
      <c r="I14" s="111"/>
      <c r="J14" s="111"/>
      <c r="K14" s="111"/>
      <c r="L14" s="111"/>
      <c r="M14" s="111"/>
      <c r="N14" s="111"/>
      <c r="O14" s="111"/>
      <c r="P14" s="111"/>
      <c r="Q14" s="111"/>
      <c r="R14" s="111"/>
      <c r="S14" s="111"/>
      <c r="T14" s="111"/>
    </row>
    <row r="15" spans="1:20" s="1" customFormat="1" ht="15.75" x14ac:dyDescent="0.25">
      <c r="A15" s="112" t="s">
        <v>6</v>
      </c>
      <c r="B15" s="112"/>
      <c r="C15" s="112"/>
      <c r="D15" s="112"/>
      <c r="E15" s="112"/>
      <c r="F15" s="112"/>
      <c r="G15" s="112"/>
      <c r="H15" s="112"/>
      <c r="I15" s="112"/>
      <c r="J15" s="112"/>
      <c r="K15" s="112"/>
      <c r="L15" s="112"/>
      <c r="M15" s="112"/>
      <c r="N15" s="112"/>
      <c r="O15" s="112"/>
      <c r="P15" s="112"/>
      <c r="Q15" s="112"/>
      <c r="R15" s="112"/>
      <c r="S15" s="112"/>
      <c r="T15" s="112"/>
    </row>
    <row r="17" spans="1:20" s="9" customFormat="1" ht="18.75" x14ac:dyDescent="0.3">
      <c r="A17" s="113" t="s">
        <v>58</v>
      </c>
      <c r="B17" s="113"/>
      <c r="C17" s="113"/>
      <c r="D17" s="113"/>
      <c r="E17" s="113"/>
      <c r="F17" s="113"/>
      <c r="G17" s="113"/>
      <c r="H17" s="113"/>
      <c r="I17" s="113"/>
      <c r="J17" s="113"/>
      <c r="K17" s="113"/>
      <c r="L17" s="113"/>
      <c r="M17" s="113"/>
      <c r="N17" s="113"/>
      <c r="O17" s="113"/>
      <c r="P17" s="113"/>
      <c r="Q17" s="113"/>
      <c r="R17" s="113"/>
      <c r="S17" s="113"/>
      <c r="T17" s="113"/>
    </row>
    <row r="18" spans="1:20" s="1" customFormat="1" ht="15.75" x14ac:dyDescent="0.25"/>
    <row r="19" spans="1:20" s="1" customFormat="1" ht="15.75" x14ac:dyDescent="0.25">
      <c r="A19" s="116" t="s">
        <v>8</v>
      </c>
      <c r="B19" s="116" t="s">
        <v>59</v>
      </c>
      <c r="C19" s="116"/>
      <c r="D19" s="116" t="s">
        <v>60</v>
      </c>
      <c r="E19" s="116" t="s">
        <v>61</v>
      </c>
      <c r="F19" s="116"/>
      <c r="G19" s="116" t="s">
        <v>62</v>
      </c>
      <c r="H19" s="116"/>
      <c r="I19" s="116" t="s">
        <v>63</v>
      </c>
      <c r="J19" s="116"/>
      <c r="K19" s="116" t="s">
        <v>64</v>
      </c>
      <c r="L19" s="116" t="s">
        <v>65</v>
      </c>
      <c r="M19" s="116"/>
      <c r="N19" s="116" t="s">
        <v>66</v>
      </c>
      <c r="O19" s="116"/>
      <c r="P19" s="116" t="s">
        <v>67</v>
      </c>
      <c r="Q19" s="118" t="s">
        <v>68</v>
      </c>
      <c r="R19" s="118"/>
      <c r="S19" s="118" t="s">
        <v>69</v>
      </c>
      <c r="T19" s="118"/>
    </row>
    <row r="20" spans="1:20" s="1" customFormat="1" ht="94.5" x14ac:dyDescent="0.25">
      <c r="A20" s="120"/>
      <c r="B20" s="121"/>
      <c r="C20" s="122"/>
      <c r="D20" s="120"/>
      <c r="E20" s="121"/>
      <c r="F20" s="122"/>
      <c r="G20" s="121"/>
      <c r="H20" s="122"/>
      <c r="I20" s="121"/>
      <c r="J20" s="122"/>
      <c r="K20" s="117"/>
      <c r="L20" s="121"/>
      <c r="M20" s="122"/>
      <c r="N20" s="121"/>
      <c r="O20" s="122"/>
      <c r="P20" s="117"/>
      <c r="Q20" s="6" t="s">
        <v>70</v>
      </c>
      <c r="R20" s="6" t="s">
        <v>71</v>
      </c>
      <c r="S20" s="6" t="s">
        <v>72</v>
      </c>
      <c r="T20" s="6" t="s">
        <v>73</v>
      </c>
    </row>
    <row r="21" spans="1:20" s="1" customFormat="1" ht="15.75" x14ac:dyDescent="0.25">
      <c r="A21" s="117"/>
      <c r="B21" s="6" t="s">
        <v>74</v>
      </c>
      <c r="C21" s="6" t="s">
        <v>75</v>
      </c>
      <c r="D21" s="117"/>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3"/>
  <sheetViews>
    <sheetView zoomScale="85" zoomScaleNormal="85" workbookViewId="0">
      <selection activeCell="A23" sqref="A2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4" t="s">
        <v>495</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75" x14ac:dyDescent="0.25">
      <c r="A8" s="114" t="str">
        <f>'1. паспорт местоположение '!A9:C9</f>
        <v>ООО "ЭлСеть"</v>
      </c>
      <c r="B8" s="114"/>
      <c r="C8" s="114"/>
      <c r="D8" s="114"/>
      <c r="E8" s="114"/>
      <c r="F8" s="114"/>
      <c r="G8" s="114"/>
      <c r="H8" s="114"/>
      <c r="I8" s="114"/>
      <c r="J8" s="114"/>
      <c r="K8" s="114"/>
      <c r="L8" s="114"/>
      <c r="M8" s="114"/>
      <c r="N8" s="114"/>
      <c r="O8" s="114"/>
      <c r="P8" s="114"/>
      <c r="Q8" s="114"/>
      <c r="R8" s="114"/>
      <c r="S8" s="114"/>
      <c r="T8" s="114"/>
    </row>
    <row r="9" spans="1:20" s="1" customFormat="1" ht="15.75"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75" x14ac:dyDescent="0.25">
      <c r="A11" s="114" t="str">
        <f>'1. паспорт местоположение '!A12:C12</f>
        <v>М_4</v>
      </c>
      <c r="B11" s="114"/>
      <c r="C11" s="114"/>
      <c r="D11" s="114"/>
      <c r="E11" s="114"/>
      <c r="F11" s="114"/>
      <c r="G11" s="114"/>
      <c r="H11" s="114"/>
      <c r="I11" s="114"/>
      <c r="J11" s="114"/>
      <c r="K11" s="114"/>
      <c r="L11" s="114"/>
      <c r="M11" s="114"/>
      <c r="N11" s="114"/>
      <c r="O11" s="114"/>
      <c r="P11" s="114"/>
      <c r="Q11" s="114"/>
      <c r="R11" s="114"/>
      <c r="S11" s="114"/>
      <c r="T11" s="114"/>
    </row>
    <row r="12" spans="1:20" s="1" customFormat="1" ht="15.75"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75" x14ac:dyDescent="0.25">
      <c r="A14" s="111" t="str">
        <f>'1. паспорт местоположение '!A15:C15</f>
        <v>Строительство ВЛ-0,4 кВ ф. 3 ТП-3Т в г. Кинешма часть 1</v>
      </c>
      <c r="B14" s="111"/>
      <c r="C14" s="111"/>
      <c r="D14" s="111"/>
      <c r="E14" s="111"/>
      <c r="F14" s="111"/>
      <c r="G14" s="111"/>
      <c r="H14" s="111"/>
      <c r="I14" s="111"/>
      <c r="J14" s="111"/>
      <c r="K14" s="111"/>
      <c r="L14" s="111"/>
      <c r="M14" s="111"/>
      <c r="N14" s="111"/>
      <c r="O14" s="111"/>
      <c r="P14" s="111"/>
      <c r="Q14" s="111"/>
      <c r="R14" s="111"/>
      <c r="S14" s="111"/>
      <c r="T14" s="111"/>
    </row>
    <row r="15" spans="1:20" s="1" customFormat="1" ht="15.75" x14ac:dyDescent="0.25">
      <c r="A15" s="112" t="s">
        <v>6</v>
      </c>
      <c r="B15" s="112"/>
      <c r="C15" s="112"/>
      <c r="D15" s="112"/>
      <c r="E15" s="112"/>
      <c r="F15" s="112"/>
      <c r="G15" s="112"/>
      <c r="H15" s="112"/>
      <c r="I15" s="112"/>
      <c r="J15" s="112"/>
      <c r="K15" s="112"/>
      <c r="L15" s="112"/>
      <c r="M15" s="112"/>
      <c r="N15" s="112"/>
      <c r="O15" s="112"/>
      <c r="P15" s="112"/>
      <c r="Q15" s="112"/>
      <c r="R15" s="112"/>
      <c r="S15" s="112"/>
      <c r="T15" s="112"/>
    </row>
    <row r="17" spans="1:27" s="9" customFormat="1" ht="18.75" x14ac:dyDescent="0.3">
      <c r="A17" s="113" t="s">
        <v>76</v>
      </c>
      <c r="B17" s="113"/>
      <c r="C17" s="113"/>
      <c r="D17" s="113"/>
      <c r="E17" s="113"/>
      <c r="F17" s="113"/>
      <c r="G17" s="113"/>
      <c r="H17" s="113"/>
      <c r="I17" s="113"/>
      <c r="J17" s="113"/>
      <c r="K17" s="113"/>
      <c r="L17" s="113"/>
      <c r="M17" s="113"/>
      <c r="N17" s="113"/>
      <c r="O17" s="113"/>
      <c r="P17" s="113"/>
      <c r="Q17" s="113"/>
      <c r="R17" s="113"/>
      <c r="S17" s="113"/>
      <c r="T17" s="113"/>
    </row>
    <row r="19" spans="1:27" s="1" customFormat="1" ht="15.75" x14ac:dyDescent="0.25">
      <c r="A19" s="116" t="s">
        <v>8</v>
      </c>
      <c r="B19" s="116" t="s">
        <v>77</v>
      </c>
      <c r="C19" s="116"/>
      <c r="D19" s="116" t="s">
        <v>78</v>
      </c>
      <c r="E19" s="116"/>
      <c r="F19" s="118" t="s">
        <v>48</v>
      </c>
      <c r="G19" s="118"/>
      <c r="H19" s="118"/>
      <c r="I19" s="118"/>
      <c r="J19" s="116" t="s">
        <v>79</v>
      </c>
      <c r="K19" s="116" t="s">
        <v>80</v>
      </c>
      <c r="L19" s="116"/>
      <c r="M19" s="116" t="s">
        <v>81</v>
      </c>
      <c r="N19" s="116"/>
      <c r="O19" s="116" t="s">
        <v>82</v>
      </c>
      <c r="P19" s="116"/>
      <c r="Q19" s="116" t="s">
        <v>83</v>
      </c>
      <c r="R19" s="116"/>
      <c r="S19" s="116" t="s">
        <v>84</v>
      </c>
      <c r="T19" s="116" t="s">
        <v>85</v>
      </c>
      <c r="U19" s="116" t="s">
        <v>86</v>
      </c>
      <c r="V19" s="116" t="s">
        <v>87</v>
      </c>
      <c r="W19" s="116"/>
      <c r="X19" s="118" t="s">
        <v>68</v>
      </c>
      <c r="Y19" s="118"/>
      <c r="Z19" s="118" t="s">
        <v>69</v>
      </c>
      <c r="AA19" s="118"/>
    </row>
    <row r="20" spans="1:27" s="1" customFormat="1" ht="110.25" x14ac:dyDescent="0.25">
      <c r="A20" s="120"/>
      <c r="B20" s="121"/>
      <c r="C20" s="122"/>
      <c r="D20" s="121"/>
      <c r="E20" s="122"/>
      <c r="F20" s="118" t="s">
        <v>88</v>
      </c>
      <c r="G20" s="118"/>
      <c r="H20" s="118" t="s">
        <v>89</v>
      </c>
      <c r="I20" s="118"/>
      <c r="J20" s="117"/>
      <c r="K20" s="121"/>
      <c r="L20" s="122"/>
      <c r="M20" s="121"/>
      <c r="N20" s="122"/>
      <c r="O20" s="121"/>
      <c r="P20" s="122"/>
      <c r="Q20" s="121"/>
      <c r="R20" s="122"/>
      <c r="S20" s="117"/>
      <c r="T20" s="117"/>
      <c r="U20" s="117"/>
      <c r="V20" s="121"/>
      <c r="W20" s="122"/>
      <c r="X20" s="6" t="s">
        <v>70</v>
      </c>
      <c r="Y20" s="6" t="s">
        <v>71</v>
      </c>
      <c r="Z20" s="6" t="s">
        <v>72</v>
      </c>
      <c r="AA20" s="6" t="s">
        <v>73</v>
      </c>
    </row>
    <row r="21" spans="1:27" s="1" customFormat="1" ht="15.75" x14ac:dyDescent="0.25">
      <c r="A21" s="117"/>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78.75" x14ac:dyDescent="0.25">
      <c r="A23" s="100">
        <v>1</v>
      </c>
      <c r="B23" s="105" t="str">
        <f>A14</f>
        <v>Строительство ВЛ-0,4 кВ ф. 3 ТП-3Т в г. Кинешма часть 1</v>
      </c>
      <c r="C23" s="106" t="str">
        <f>A14</f>
        <v>Строительство ВЛ-0,4 кВ ф. 3 ТП-3Т в г. Кинешма часть 1</v>
      </c>
      <c r="D23" s="106" t="str">
        <f>A14</f>
        <v>Строительство ВЛ-0,4 кВ ф. 3 ТП-3Т в г. Кинешма часть 1</v>
      </c>
      <c r="E23" s="106" t="str">
        <f>A14</f>
        <v>Строительство ВЛ-0,4 кВ ф. 3 ТП-3Т в г. Кинешма часть 1</v>
      </c>
      <c r="F23" s="12">
        <v>0.23</v>
      </c>
      <c r="G23" s="12">
        <v>0.38</v>
      </c>
      <c r="H23" s="12">
        <v>0.23</v>
      </c>
      <c r="I23" s="12">
        <v>0.38</v>
      </c>
      <c r="J23" s="11" t="s">
        <v>483</v>
      </c>
      <c r="K23" s="10">
        <v>1</v>
      </c>
      <c r="L23" s="10">
        <v>1</v>
      </c>
      <c r="M23" s="99" t="s">
        <v>490</v>
      </c>
      <c r="N23" s="99" t="s">
        <v>499</v>
      </c>
      <c r="O23" s="99" t="s">
        <v>484</v>
      </c>
      <c r="P23" s="99" t="s">
        <v>485</v>
      </c>
      <c r="Q23" s="12">
        <v>0.34</v>
      </c>
      <c r="R23" s="12">
        <f>Q23</f>
        <v>0.34</v>
      </c>
      <c r="S23" s="11" t="s">
        <v>486</v>
      </c>
      <c r="T23" s="11" t="s">
        <v>487</v>
      </c>
      <c r="U23" s="11" t="s">
        <v>487</v>
      </c>
      <c r="V23" s="99" t="s">
        <v>488</v>
      </c>
      <c r="W23" s="99" t="s">
        <v>489</v>
      </c>
      <c r="X23" s="99" t="s">
        <v>483</v>
      </c>
      <c r="Y23" s="99" t="s">
        <v>483</v>
      </c>
      <c r="Z23" s="99" t="s">
        <v>483</v>
      </c>
      <c r="AA23" s="99" t="s">
        <v>483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C30"/>
  <sheetViews>
    <sheetView tabSelected="1" topLeftCell="A22" workbookViewId="0">
      <selection activeCell="C24" sqref="C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14" t="s">
        <v>495</v>
      </c>
      <c r="B5" s="114"/>
      <c r="C5" s="114"/>
    </row>
    <row r="7" spans="1:3" ht="18.75" x14ac:dyDescent="0.3">
      <c r="A7" s="115" t="s">
        <v>3</v>
      </c>
      <c r="B7" s="115"/>
      <c r="C7" s="115"/>
    </row>
    <row r="9" spans="1:3" x14ac:dyDescent="0.25">
      <c r="A9" s="114" t="str">
        <f>'1. паспорт местоположение '!A9:C9</f>
        <v>ООО "ЭлСеть"</v>
      </c>
      <c r="B9" s="114"/>
      <c r="C9" s="114"/>
    </row>
    <row r="10" spans="1:3" x14ac:dyDescent="0.25">
      <c r="A10" s="112" t="s">
        <v>4</v>
      </c>
      <c r="B10" s="112"/>
      <c r="C10" s="112"/>
    </row>
    <row r="12" spans="1:3" x14ac:dyDescent="0.25">
      <c r="A12" s="114" t="str">
        <f>'1. паспорт местоположение '!A12:C12</f>
        <v>М_4</v>
      </c>
      <c r="B12" s="114"/>
      <c r="C12" s="114"/>
    </row>
    <row r="13" spans="1:3" x14ac:dyDescent="0.25">
      <c r="A13" s="112" t="s">
        <v>5</v>
      </c>
      <c r="B13" s="112"/>
      <c r="C13" s="112"/>
    </row>
    <row r="15" spans="1:3" x14ac:dyDescent="0.25">
      <c r="A15" s="111" t="str">
        <f>'1. паспорт местоположение '!A15:C15</f>
        <v>Строительство ВЛ-0,4 кВ ф. 3 ТП-3Т в г. Кинешма часть 1</v>
      </c>
      <c r="B15" s="111"/>
      <c r="C15" s="111"/>
    </row>
    <row r="16" spans="1:3" x14ac:dyDescent="0.25">
      <c r="A16" s="112" t="s">
        <v>6</v>
      </c>
      <c r="B16" s="112"/>
      <c r="C16" s="112"/>
    </row>
    <row r="18" spans="1:3" ht="18.75" x14ac:dyDescent="0.3">
      <c r="A18" s="119" t="s">
        <v>90</v>
      </c>
      <c r="B18" s="119"/>
      <c r="C18" s="119"/>
    </row>
    <row r="20" spans="1:3" x14ac:dyDescent="0.25">
      <c r="A20" s="2" t="s">
        <v>8</v>
      </c>
      <c r="B20" s="3" t="s">
        <v>9</v>
      </c>
      <c r="C20" s="3" t="s">
        <v>10</v>
      </c>
    </row>
    <row r="21" spans="1:3" x14ac:dyDescent="0.25">
      <c r="A21" s="4">
        <v>1</v>
      </c>
      <c r="B21" s="4">
        <v>2</v>
      </c>
      <c r="C21" s="4">
        <v>3</v>
      </c>
    </row>
    <row r="22" spans="1:3" ht="157.5" x14ac:dyDescent="0.25">
      <c r="A22" s="5">
        <v>1</v>
      </c>
      <c r="B22" s="2" t="s">
        <v>91</v>
      </c>
      <c r="C22" s="107" t="s">
        <v>481</v>
      </c>
    </row>
    <row r="23" spans="1:3" ht="173.25" x14ac:dyDescent="0.25">
      <c r="A23" s="5">
        <v>2</v>
      </c>
      <c r="B23" s="2" t="s">
        <v>92</v>
      </c>
      <c r="C23" s="96" t="s">
        <v>504</v>
      </c>
    </row>
    <row r="24" spans="1:3" ht="47.25" x14ac:dyDescent="0.25">
      <c r="A24" s="5">
        <v>3</v>
      </c>
      <c r="B24" s="2" t="s">
        <v>93</v>
      </c>
      <c r="C24" s="97" t="s">
        <v>503</v>
      </c>
    </row>
    <row r="25" spans="1:3" ht="31.5" x14ac:dyDescent="0.25">
      <c r="A25" s="5">
        <v>4</v>
      </c>
      <c r="B25" s="2" t="s">
        <v>94</v>
      </c>
      <c r="C25" s="97"/>
    </row>
    <row r="26" spans="1:3" ht="31.5" x14ac:dyDescent="0.25">
      <c r="A26" s="5">
        <v>5</v>
      </c>
      <c r="B26" s="2" t="s">
        <v>95</v>
      </c>
      <c r="C26" s="97" t="s">
        <v>96</v>
      </c>
    </row>
    <row r="27" spans="1:3" ht="409.5" x14ac:dyDescent="0.25">
      <c r="A27" s="5">
        <v>6</v>
      </c>
      <c r="B27" s="2" t="s">
        <v>97</v>
      </c>
      <c r="C27" s="98" t="s">
        <v>482</v>
      </c>
    </row>
    <row r="28" spans="1:3" x14ac:dyDescent="0.25">
      <c r="A28" s="5">
        <v>7</v>
      </c>
      <c r="B28" s="2" t="s">
        <v>98</v>
      </c>
      <c r="C28" s="13">
        <v>2026</v>
      </c>
    </row>
    <row r="29" spans="1:3" x14ac:dyDescent="0.25">
      <c r="A29" s="5">
        <v>8</v>
      </c>
      <c r="B29" s="2" t="s">
        <v>99</v>
      </c>
      <c r="C29" s="13">
        <v>2026</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30"/>
  <sheetViews>
    <sheetView topLeftCell="A10"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11" t="s">
        <v>493</v>
      </c>
      <c r="B5" s="111"/>
      <c r="C5" s="111"/>
      <c r="D5" s="123"/>
      <c r="E5" s="123"/>
      <c r="F5" s="123"/>
      <c r="G5" s="123"/>
      <c r="H5" s="123"/>
      <c r="I5" s="123"/>
      <c r="J5" s="123"/>
      <c r="K5" s="123"/>
      <c r="L5" s="123"/>
      <c r="M5" s="123"/>
      <c r="N5" s="123"/>
      <c r="O5" s="123"/>
      <c r="P5" s="123"/>
      <c r="Q5" s="123"/>
      <c r="R5" s="123"/>
      <c r="S5" s="123"/>
      <c r="T5" s="123"/>
      <c r="U5" s="123"/>
      <c r="V5" s="123"/>
      <c r="W5" s="123"/>
      <c r="X5" s="123"/>
      <c r="Y5" s="123"/>
      <c r="Z5" s="123"/>
    </row>
    <row r="7" spans="1:26" ht="18.75" x14ac:dyDescent="0.3">
      <c r="A7" s="115" t="s">
        <v>3</v>
      </c>
      <c r="B7" s="115"/>
      <c r="C7" s="115"/>
      <c r="D7" s="115"/>
      <c r="E7" s="115"/>
      <c r="F7" s="115"/>
      <c r="G7" s="115"/>
      <c r="H7" s="115"/>
      <c r="I7" s="115"/>
      <c r="J7" s="115"/>
      <c r="K7" s="115"/>
      <c r="L7" s="115"/>
      <c r="M7" s="115"/>
      <c r="N7" s="115"/>
      <c r="O7" s="115"/>
      <c r="P7" s="115"/>
      <c r="Q7" s="115"/>
      <c r="R7" s="115"/>
      <c r="S7" s="115"/>
      <c r="T7" s="115"/>
      <c r="U7" s="115"/>
      <c r="V7" s="115"/>
      <c r="W7" s="115"/>
      <c r="X7" s="115"/>
      <c r="Y7" s="115"/>
      <c r="Z7" s="115"/>
    </row>
    <row r="9" spans="1:26" ht="15.75" x14ac:dyDescent="0.25">
      <c r="A9" s="114" t="str">
        <f>'1. паспорт местоположение '!A9:C9</f>
        <v>ООО "ЭлСеть"</v>
      </c>
      <c r="B9" s="114"/>
      <c r="C9" s="114"/>
      <c r="D9" s="114"/>
      <c r="E9" s="114"/>
      <c r="F9" s="114"/>
      <c r="G9" s="114"/>
      <c r="H9" s="114"/>
      <c r="I9" s="114"/>
      <c r="J9" s="114"/>
      <c r="K9" s="114"/>
      <c r="L9" s="114"/>
      <c r="M9" s="114"/>
      <c r="N9" s="114"/>
      <c r="O9" s="114"/>
      <c r="P9" s="114"/>
      <c r="Q9" s="114"/>
      <c r="R9" s="114"/>
      <c r="S9" s="114"/>
      <c r="T9" s="114"/>
      <c r="U9" s="114"/>
      <c r="V9" s="114"/>
      <c r="W9" s="114"/>
      <c r="X9" s="114"/>
      <c r="Y9" s="114"/>
      <c r="Z9" s="114"/>
    </row>
    <row r="10" spans="1:26" ht="15.75" x14ac:dyDescent="0.25">
      <c r="A10" s="112" t="s">
        <v>4</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row>
    <row r="12" spans="1:26" ht="15.75" x14ac:dyDescent="0.25">
      <c r="A12" s="114" t="str">
        <f>'1. паспорт местоположение '!A12:C12</f>
        <v>М_4</v>
      </c>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ht="15.75" x14ac:dyDescent="0.25">
      <c r="A13" s="112" t="s">
        <v>5</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row>
    <row r="15" spans="1:26" ht="15.75" x14ac:dyDescent="0.25">
      <c r="A15" s="111" t="str">
        <f>'1. паспорт местоположение '!A15:C15</f>
        <v>Строительство ВЛ-0,4 кВ ф. 3 ТП-3Т в г. Кинешма часть 1</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row>
    <row r="16" spans="1:26" ht="15.75" x14ac:dyDescent="0.25">
      <c r="A16" s="112" t="s">
        <v>6</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row>
    <row r="17" spans="1:26" s="15" customFormat="1" ht="15.75" x14ac:dyDescent="0.25">
      <c r="A17" s="14" t="s">
        <v>101</v>
      </c>
    </row>
    <row r="18" spans="1:26" s="16" customFormat="1" ht="15.75" x14ac:dyDescent="0.25">
      <c r="A18" s="124" t="s">
        <v>102</v>
      </c>
      <c r="B18" s="124"/>
      <c r="C18" s="124"/>
      <c r="D18" s="124"/>
      <c r="E18" s="124"/>
      <c r="F18" s="124"/>
      <c r="G18" s="124"/>
      <c r="H18" s="124"/>
      <c r="I18" s="124"/>
      <c r="J18" s="124"/>
      <c r="K18" s="124"/>
      <c r="L18" s="124"/>
      <c r="M18" s="124"/>
      <c r="N18" s="124" t="s">
        <v>103</v>
      </c>
      <c r="O18" s="124"/>
      <c r="P18" s="124"/>
      <c r="Q18" s="124"/>
      <c r="R18" s="124"/>
      <c r="S18" s="124"/>
      <c r="T18" s="124"/>
      <c r="U18" s="124"/>
      <c r="V18" s="124"/>
      <c r="W18" s="124"/>
      <c r="X18" s="124"/>
      <c r="Y18" s="124"/>
      <c r="Z18" s="124"/>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50"/>
      <c r="B21" s="48"/>
      <c r="C21" s="52"/>
      <c r="D21" s="52"/>
      <c r="E21" s="52"/>
      <c r="F21" s="52"/>
      <c r="G21" s="52"/>
      <c r="H21" s="52"/>
      <c r="I21" s="52"/>
      <c r="J21" s="52"/>
      <c r="K21" s="48"/>
      <c r="L21" s="48"/>
      <c r="M21" s="48"/>
      <c r="N21" s="48"/>
      <c r="O21" s="48"/>
      <c r="P21" s="52"/>
      <c r="Q21" s="52"/>
      <c r="R21" s="52"/>
      <c r="S21" s="52"/>
      <c r="T21" s="52"/>
      <c r="U21" s="52"/>
      <c r="V21" s="52"/>
      <c r="W21" s="52"/>
      <c r="X21" s="52"/>
      <c r="Y21" s="52"/>
      <c r="Z21" s="48"/>
    </row>
    <row r="22" spans="1:26" s="17" customFormat="1" ht="15.75" x14ac:dyDescent="0.25">
      <c r="A22" s="49"/>
      <c r="B22" s="48"/>
      <c r="C22" s="52"/>
      <c r="D22" s="52"/>
      <c r="E22" s="52"/>
      <c r="F22" s="52"/>
      <c r="G22" s="52"/>
      <c r="H22" s="52"/>
      <c r="I22" s="52"/>
      <c r="J22" s="52"/>
      <c r="K22" s="48"/>
      <c r="L22" s="48"/>
      <c r="M22" s="48"/>
      <c r="N22" s="48"/>
      <c r="O22" s="48"/>
      <c r="P22" s="52"/>
      <c r="Q22" s="52"/>
      <c r="R22" s="52"/>
      <c r="S22" s="52"/>
      <c r="T22" s="52"/>
      <c r="U22" s="52"/>
      <c r="V22" s="52"/>
      <c r="W22" s="52"/>
      <c r="X22" s="52"/>
      <c r="Y22" s="52"/>
      <c r="Z22" s="48"/>
    </row>
    <row r="23" spans="1:26" s="17" customFormat="1" ht="15.75" x14ac:dyDescent="0.25">
      <c r="A23" s="50"/>
      <c r="B23" s="48"/>
      <c r="C23" s="52"/>
      <c r="D23" s="52"/>
      <c r="E23" s="52"/>
      <c r="F23" s="52"/>
      <c r="G23" s="52"/>
      <c r="H23" s="52"/>
      <c r="I23" s="52"/>
      <c r="J23" s="52"/>
      <c r="K23" s="48"/>
      <c r="L23" s="48"/>
      <c r="M23" s="48"/>
      <c r="N23" s="48"/>
      <c r="O23" s="48"/>
      <c r="P23" s="52"/>
      <c r="Q23" s="52"/>
      <c r="R23" s="52"/>
      <c r="S23" s="52"/>
      <c r="T23" s="52"/>
      <c r="U23" s="52"/>
      <c r="V23" s="52"/>
      <c r="W23" s="52"/>
      <c r="X23" s="52"/>
      <c r="Y23" s="52"/>
      <c r="Z23" s="48"/>
    </row>
    <row r="24" spans="1:26" s="17" customFormat="1" ht="15.75" x14ac:dyDescent="0.25">
      <c r="A24" s="49"/>
      <c r="B24" s="48"/>
      <c r="C24" s="52"/>
      <c r="D24" s="52"/>
      <c r="E24" s="52"/>
      <c r="F24" s="52"/>
      <c r="G24" s="52"/>
      <c r="H24" s="52"/>
      <c r="I24" s="52"/>
      <c r="J24" s="52"/>
      <c r="K24" s="48"/>
      <c r="L24" s="48"/>
      <c r="M24" s="48"/>
      <c r="N24" s="48"/>
      <c r="O24" s="48"/>
      <c r="P24" s="52"/>
      <c r="Q24" s="52"/>
      <c r="R24" s="52"/>
      <c r="S24" s="52"/>
      <c r="T24" s="52"/>
      <c r="U24" s="52"/>
      <c r="V24" s="52"/>
      <c r="W24" s="52"/>
      <c r="X24" s="52"/>
      <c r="Y24" s="52"/>
      <c r="Z24" s="48"/>
    </row>
    <row r="25" spans="1:26" s="17" customFormat="1" ht="15.75" x14ac:dyDescent="0.25">
      <c r="A25" s="50"/>
      <c r="B25" s="48"/>
      <c r="C25" s="52"/>
      <c r="D25" s="52"/>
      <c r="E25" s="52"/>
      <c r="F25" s="52"/>
      <c r="G25" s="52"/>
      <c r="H25" s="52"/>
      <c r="I25" s="52"/>
      <c r="J25" s="52"/>
      <c r="K25" s="48"/>
      <c r="L25" s="48"/>
      <c r="M25" s="48"/>
      <c r="N25" s="48"/>
      <c r="O25" s="48"/>
      <c r="P25" s="52"/>
      <c r="Q25" s="52"/>
      <c r="R25" s="52"/>
      <c r="S25" s="52"/>
      <c r="T25" s="52"/>
      <c r="U25" s="52"/>
      <c r="V25" s="52"/>
      <c r="W25" s="52"/>
      <c r="X25" s="52"/>
      <c r="Y25" s="52"/>
      <c r="Z25" s="48"/>
    </row>
    <row r="26" spans="1:26" s="54" customFormat="1" ht="15.75" x14ac:dyDescent="0.25">
      <c r="A26" s="51"/>
      <c r="B26" s="48"/>
      <c r="C26" s="52"/>
      <c r="D26" s="52"/>
      <c r="E26" s="52"/>
      <c r="F26" s="52"/>
      <c r="G26" s="52"/>
      <c r="H26" s="52"/>
      <c r="I26" s="52"/>
      <c r="J26" s="52"/>
      <c r="K26" s="53"/>
      <c r="L26" s="53"/>
      <c r="M26" s="52"/>
      <c r="N26" s="52"/>
      <c r="O26" s="52"/>
      <c r="P26" s="52"/>
      <c r="Q26" s="52"/>
      <c r="R26" s="52"/>
      <c r="S26" s="52"/>
      <c r="T26" s="52"/>
      <c r="U26" s="52"/>
      <c r="V26" s="52"/>
      <c r="W26" s="52"/>
      <c r="X26" s="52"/>
      <c r="Y26" s="52"/>
      <c r="Z26" s="53"/>
    </row>
    <row r="27" spans="1:26" s="54" customFormat="1" ht="15.75" x14ac:dyDescent="0.25">
      <c r="A27" s="55"/>
      <c r="B27" s="55"/>
      <c r="C27" s="55"/>
      <c r="D27" s="55"/>
      <c r="E27" s="55"/>
      <c r="F27" s="55"/>
      <c r="G27" s="55"/>
      <c r="H27" s="55"/>
      <c r="I27" s="55"/>
      <c r="J27" s="55"/>
      <c r="K27" s="55"/>
      <c r="L27" s="55"/>
      <c r="M27" s="55"/>
      <c r="N27" s="55"/>
      <c r="O27" s="55"/>
      <c r="P27" s="55"/>
      <c r="Q27" s="55"/>
      <c r="R27" s="55"/>
      <c r="S27" s="55"/>
      <c r="T27" s="55"/>
      <c r="U27" s="55"/>
      <c r="V27" s="55"/>
      <c r="W27" s="55"/>
      <c r="X27" s="55"/>
      <c r="Y27" s="55"/>
    </row>
    <row r="28" spans="1:26" s="54" customFormat="1" ht="15.75" x14ac:dyDescent="0.25">
      <c r="A28" s="55"/>
      <c r="B28" s="55"/>
      <c r="C28" s="55"/>
      <c r="D28" s="55"/>
      <c r="E28" s="55"/>
      <c r="F28" s="55"/>
      <c r="G28" s="55"/>
      <c r="H28" s="55"/>
      <c r="I28" s="55"/>
      <c r="J28" s="55"/>
      <c r="K28" s="55"/>
      <c r="L28" s="55"/>
      <c r="M28" s="55"/>
      <c r="N28" s="55"/>
      <c r="O28" s="55"/>
      <c r="P28" s="55"/>
      <c r="Q28" s="55"/>
      <c r="R28" s="55"/>
      <c r="S28" s="55"/>
      <c r="T28" s="55"/>
      <c r="U28" s="55"/>
      <c r="V28" s="55"/>
      <c r="W28" s="55"/>
      <c r="X28" s="55"/>
      <c r="Y28" s="55"/>
    </row>
    <row r="29" spans="1:26" s="54" customFormat="1" ht="15.75" x14ac:dyDescent="0.25">
      <c r="B29" s="55"/>
      <c r="C29" s="55"/>
      <c r="D29" s="55"/>
      <c r="E29" s="55"/>
      <c r="F29" s="55"/>
      <c r="G29" s="55"/>
      <c r="H29" s="55"/>
      <c r="I29" s="55"/>
      <c r="J29" s="55"/>
      <c r="K29" s="55"/>
      <c r="L29" s="55"/>
      <c r="M29" s="55"/>
      <c r="N29" s="55"/>
      <c r="O29" s="55"/>
      <c r="P29" s="55"/>
      <c r="Q29" s="55"/>
      <c r="R29" s="55"/>
      <c r="S29" s="55"/>
      <c r="T29" s="55"/>
      <c r="U29" s="55"/>
      <c r="V29" s="55"/>
      <c r="W29" s="55"/>
      <c r="X29" s="55"/>
      <c r="Y29" s="55"/>
    </row>
    <row r="30" spans="1:26" s="54" customFormat="1" ht="15.75" x14ac:dyDescent="0.25">
      <c r="A30" s="55"/>
      <c r="B30" s="55"/>
      <c r="C30" s="55"/>
      <c r="D30" s="55"/>
      <c r="E30" s="55"/>
      <c r="F30" s="55"/>
      <c r="G30" s="55"/>
      <c r="H30" s="55"/>
      <c r="I30" s="55"/>
      <c r="J30" s="55"/>
      <c r="K30" s="55"/>
      <c r="L30" s="55"/>
      <c r="M30" s="55"/>
      <c r="N30" s="55"/>
      <c r="O30" s="55"/>
      <c r="P30" s="55"/>
      <c r="Q30" s="55"/>
      <c r="R30" s="55"/>
      <c r="S30" s="55"/>
      <c r="T30" s="55"/>
      <c r="U30" s="55"/>
      <c r="V30" s="55"/>
      <c r="W30" s="55"/>
      <c r="X30" s="55"/>
      <c r="Y30" s="55"/>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14" t="s">
        <v>494</v>
      </c>
      <c r="B5" s="114"/>
      <c r="C5" s="114"/>
      <c r="D5" s="114"/>
      <c r="E5" s="114"/>
      <c r="F5" s="114"/>
      <c r="G5" s="114"/>
      <c r="H5" s="114"/>
      <c r="I5" s="114"/>
      <c r="J5" s="114"/>
      <c r="K5" s="114"/>
      <c r="L5" s="114"/>
      <c r="M5" s="114"/>
      <c r="N5" s="114"/>
      <c r="O5" s="114"/>
    </row>
    <row r="6" spans="1:15" ht="15" x14ac:dyDescent="0.25"/>
    <row r="7" spans="1:15" ht="18.75" x14ac:dyDescent="0.3">
      <c r="A7" s="115" t="s">
        <v>3</v>
      </c>
      <c r="B7" s="115"/>
      <c r="C7" s="115"/>
      <c r="D7" s="115"/>
      <c r="E7" s="115"/>
      <c r="F7" s="115"/>
      <c r="G7" s="115"/>
      <c r="H7" s="115"/>
      <c r="I7" s="115"/>
      <c r="J7" s="115"/>
      <c r="K7" s="115"/>
      <c r="L7" s="115"/>
      <c r="M7" s="115"/>
      <c r="N7" s="115"/>
      <c r="O7" s="115"/>
    </row>
    <row r="8" spans="1:15" ht="15" x14ac:dyDescent="0.25"/>
    <row r="9" spans="1:15" ht="15.75" x14ac:dyDescent="0.25">
      <c r="A9" s="114" t="str">
        <f>'1. паспорт местоположение '!A9:C9</f>
        <v>ООО "ЭлСеть"</v>
      </c>
      <c r="B9" s="114"/>
      <c r="C9" s="114"/>
      <c r="D9" s="114"/>
      <c r="E9" s="114"/>
      <c r="F9" s="114"/>
      <c r="G9" s="114"/>
      <c r="H9" s="114"/>
      <c r="I9" s="114"/>
      <c r="J9" s="114"/>
      <c r="K9" s="114"/>
      <c r="L9" s="114"/>
      <c r="M9" s="114"/>
      <c r="N9" s="114"/>
      <c r="O9" s="114"/>
    </row>
    <row r="10" spans="1:15" ht="15.75" x14ac:dyDescent="0.25">
      <c r="A10" s="112" t="s">
        <v>4</v>
      </c>
      <c r="B10" s="112"/>
      <c r="C10" s="112"/>
      <c r="D10" s="112"/>
      <c r="E10" s="112"/>
      <c r="F10" s="112"/>
      <c r="G10" s="112"/>
      <c r="H10" s="112"/>
      <c r="I10" s="112"/>
      <c r="J10" s="112"/>
      <c r="K10" s="112"/>
      <c r="L10" s="112"/>
      <c r="M10" s="112"/>
      <c r="N10" s="112"/>
      <c r="O10" s="112"/>
    </row>
    <row r="11" spans="1:15" ht="15" x14ac:dyDescent="0.25"/>
    <row r="12" spans="1:15" ht="15.75" x14ac:dyDescent="0.25">
      <c r="A12" s="114" t="str">
        <f>'1. паспорт местоположение '!A12:C12</f>
        <v>М_4</v>
      </c>
      <c r="B12" s="114"/>
      <c r="C12" s="114"/>
      <c r="D12" s="114"/>
      <c r="E12" s="114"/>
      <c r="F12" s="114"/>
      <c r="G12" s="114"/>
      <c r="H12" s="114"/>
      <c r="I12" s="114"/>
      <c r="J12" s="114"/>
      <c r="K12" s="114"/>
      <c r="L12" s="114"/>
      <c r="M12" s="114"/>
      <c r="N12" s="114"/>
      <c r="O12" s="114"/>
    </row>
    <row r="13" spans="1:15" ht="15.75" x14ac:dyDescent="0.25">
      <c r="A13" s="112" t="s">
        <v>5</v>
      </c>
      <c r="B13" s="112"/>
      <c r="C13" s="112"/>
      <c r="D13" s="112"/>
      <c r="E13" s="112"/>
      <c r="F13" s="112"/>
      <c r="G13" s="112"/>
      <c r="H13" s="112"/>
      <c r="I13" s="112"/>
      <c r="J13" s="112"/>
      <c r="K13" s="112"/>
      <c r="L13" s="112"/>
      <c r="M13" s="112"/>
      <c r="N13" s="112"/>
      <c r="O13" s="112"/>
    </row>
    <row r="14" spans="1:15" ht="15" x14ac:dyDescent="0.25"/>
    <row r="15" spans="1:15" ht="15.75" x14ac:dyDescent="0.25">
      <c r="A15" s="111" t="str">
        <f>'1. паспорт местоположение '!A15:C15</f>
        <v>Строительство ВЛ-0,4 кВ ф. 3 ТП-3Т в г. Кинешма часть 1</v>
      </c>
      <c r="B15" s="111"/>
      <c r="C15" s="111"/>
      <c r="D15" s="111"/>
      <c r="E15" s="111"/>
      <c r="F15" s="111"/>
      <c r="G15" s="111"/>
      <c r="H15" s="111"/>
      <c r="I15" s="111"/>
      <c r="J15" s="111"/>
      <c r="K15" s="111"/>
      <c r="L15" s="111"/>
      <c r="M15" s="111"/>
      <c r="N15" s="111"/>
      <c r="O15" s="111"/>
    </row>
    <row r="16" spans="1:15" ht="15.75" x14ac:dyDescent="0.25">
      <c r="A16" s="112" t="s">
        <v>6</v>
      </c>
      <c r="B16" s="112"/>
      <c r="C16" s="112"/>
      <c r="D16" s="112"/>
      <c r="E16" s="112"/>
      <c r="F16" s="112"/>
      <c r="G16" s="112"/>
      <c r="H16" s="112"/>
      <c r="I16" s="112"/>
      <c r="J16" s="112"/>
      <c r="K16" s="112"/>
      <c r="L16" s="112"/>
      <c r="M16" s="112"/>
      <c r="N16" s="112"/>
      <c r="O16" s="112"/>
    </row>
    <row r="17" spans="1:15" ht="15" x14ac:dyDescent="0.25"/>
    <row r="18" spans="1:15" ht="18.75" x14ac:dyDescent="0.3">
      <c r="A18" s="119" t="s">
        <v>129</v>
      </c>
      <c r="B18" s="119"/>
      <c r="C18" s="119"/>
      <c r="D18" s="119"/>
      <c r="E18" s="119"/>
      <c r="F18" s="119"/>
      <c r="G18" s="119"/>
      <c r="H18" s="119"/>
      <c r="I18" s="119"/>
      <c r="J18" s="119"/>
      <c r="K18" s="119"/>
      <c r="L18" s="119"/>
      <c r="M18" s="119"/>
      <c r="N18" s="119"/>
      <c r="O18" s="119"/>
    </row>
    <row r="19" spans="1:15" ht="15.75" x14ac:dyDescent="0.25">
      <c r="A19" s="125" t="s">
        <v>8</v>
      </c>
      <c r="B19" s="125" t="s">
        <v>130</v>
      </c>
      <c r="C19" s="125" t="s">
        <v>131</v>
      </c>
      <c r="D19" s="125" t="s">
        <v>132</v>
      </c>
      <c r="E19" s="124" t="s">
        <v>133</v>
      </c>
      <c r="F19" s="124"/>
      <c r="G19" s="124"/>
      <c r="H19" s="124"/>
      <c r="I19" s="124"/>
      <c r="J19" s="124" t="s">
        <v>134</v>
      </c>
      <c r="K19" s="124"/>
      <c r="L19" s="124"/>
      <c r="M19" s="124"/>
      <c r="N19" s="124"/>
      <c r="O19" s="124"/>
    </row>
    <row r="20" spans="1:15" ht="15.75" x14ac:dyDescent="0.25">
      <c r="A20" s="126"/>
      <c r="B20" s="126"/>
      <c r="C20" s="126"/>
      <c r="D20" s="126"/>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49"/>
  <sheetViews>
    <sheetView topLeftCell="A4"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494</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Строительство ВЛ-0,4 кВ ф. 3 ТП-3Т в г. Кинешма часть 1</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63" ht="15.95" customHeight="1" x14ac:dyDescent="0.25"/>
    <row r="18" spans="1:63" ht="18.95" customHeight="1" x14ac:dyDescent="0.3">
      <c r="A18" s="119" t="s">
        <v>140</v>
      </c>
      <c r="B18" s="119"/>
      <c r="C18" s="119"/>
      <c r="D18" s="119"/>
      <c r="E18" s="119"/>
      <c r="F18" s="119"/>
      <c r="G18" s="119"/>
      <c r="H18" s="119"/>
      <c r="I18" s="119"/>
      <c r="J18" s="119"/>
      <c r="K18" s="119"/>
      <c r="L18" s="119"/>
    </row>
    <row r="19" spans="1:63" ht="15.95" customHeight="1" x14ac:dyDescent="0.25"/>
    <row r="20" spans="1:63" ht="15.95" customHeight="1" thickBot="1" x14ac:dyDescent="0.3">
      <c r="A20" s="147" t="s">
        <v>141</v>
      </c>
      <c r="B20" s="147"/>
      <c r="C20" s="147"/>
      <c r="D20" s="147"/>
      <c r="E20" s="147" t="s">
        <v>142</v>
      </c>
      <c r="F20" s="147"/>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row>
    <row r="21" spans="1:63" ht="15.95" customHeight="1" thickBot="1" x14ac:dyDescent="0.3">
      <c r="A21" s="143" t="s">
        <v>143</v>
      </c>
      <c r="B21" s="143"/>
      <c r="C21" s="143"/>
      <c r="D21" s="143"/>
      <c r="E21" s="148"/>
      <c r="F21" s="148"/>
      <c r="G21" s="29"/>
      <c r="H21" s="147" t="s">
        <v>144</v>
      </c>
      <c r="I21" s="147"/>
      <c r="J21" s="147"/>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row>
    <row r="22" spans="1:63" ht="15.95" customHeight="1" thickBot="1" x14ac:dyDescent="0.3">
      <c r="A22" s="137" t="s">
        <v>145</v>
      </c>
      <c r="B22" s="137"/>
      <c r="C22" s="137"/>
      <c r="D22" s="137"/>
      <c r="E22" s="138"/>
      <c r="F22" s="138"/>
      <c r="G22" s="30"/>
      <c r="H22" s="144" t="s">
        <v>146</v>
      </c>
      <c r="I22" s="144"/>
      <c r="J22" s="144"/>
      <c r="K22" s="146"/>
      <c r="L22" s="146"/>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row>
    <row r="23" spans="1:63" ht="32.1" customHeight="1" thickBot="1" x14ac:dyDescent="0.3">
      <c r="A23" s="137" t="s">
        <v>147</v>
      </c>
      <c r="B23" s="137"/>
      <c r="C23" s="137"/>
      <c r="D23" s="137"/>
      <c r="E23" s="139"/>
      <c r="F23" s="139"/>
      <c r="G23" s="30"/>
      <c r="H23" s="144" t="s">
        <v>148</v>
      </c>
      <c r="I23" s="144"/>
      <c r="J23" s="144"/>
      <c r="K23" s="146"/>
      <c r="L23" s="146"/>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row>
    <row r="24" spans="1:63" ht="48" customHeight="1" thickBot="1" x14ac:dyDescent="0.3">
      <c r="A24" s="141" t="s">
        <v>149</v>
      </c>
      <c r="B24" s="141"/>
      <c r="C24" s="141"/>
      <c r="D24" s="141"/>
      <c r="E24" s="139"/>
      <c r="F24" s="139"/>
      <c r="G24" s="30"/>
      <c r="H24" s="144" t="s">
        <v>150</v>
      </c>
      <c r="I24" s="144"/>
      <c r="J24" s="144"/>
      <c r="K24" s="138"/>
      <c r="L24" s="138"/>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row>
    <row r="25" spans="1:63" ht="15.95" customHeight="1" thickBot="1" x14ac:dyDescent="0.3">
      <c r="A25" s="143" t="s">
        <v>151</v>
      </c>
      <c r="B25" s="143"/>
      <c r="C25" s="143"/>
      <c r="D25" s="143"/>
      <c r="E25" s="138"/>
      <c r="F25" s="138"/>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row>
    <row r="26" spans="1:63" ht="15.95" customHeight="1" thickBot="1" x14ac:dyDescent="0.3">
      <c r="A26" s="137" t="s">
        <v>152</v>
      </c>
      <c r="B26" s="137"/>
      <c r="C26" s="137"/>
      <c r="D26" s="137"/>
      <c r="E26" s="138"/>
      <c r="F26" s="138"/>
      <c r="G26" s="29"/>
      <c r="H26" s="145" t="s">
        <v>450</v>
      </c>
      <c r="I26" s="145"/>
      <c r="J26" s="145"/>
      <c r="K26" s="145"/>
      <c r="L26" s="145"/>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row>
    <row r="27" spans="1:63" ht="15.95" customHeight="1" thickBot="1" x14ac:dyDescent="0.3">
      <c r="A27" s="137" t="s">
        <v>153</v>
      </c>
      <c r="B27" s="137"/>
      <c r="C27" s="137"/>
      <c r="D27" s="137"/>
      <c r="E27" s="138"/>
      <c r="F27" s="138"/>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row>
    <row r="28" spans="1:63" ht="32.1" customHeight="1" thickBot="1" x14ac:dyDescent="0.3">
      <c r="A28" s="137" t="s">
        <v>154</v>
      </c>
      <c r="B28" s="137"/>
      <c r="C28" s="137"/>
      <c r="D28" s="137"/>
      <c r="E28" s="138"/>
      <c r="F28" s="138"/>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row>
    <row r="29" spans="1:63" ht="15.95" customHeight="1" thickBot="1" x14ac:dyDescent="0.3">
      <c r="A29" s="137" t="s">
        <v>155</v>
      </c>
      <c r="B29" s="137"/>
      <c r="C29" s="137"/>
      <c r="D29" s="137"/>
      <c r="E29" s="139"/>
      <c r="F29" s="13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row>
    <row r="30" spans="1:63" ht="15.95" customHeight="1" thickBot="1" x14ac:dyDescent="0.3">
      <c r="A30" s="137" t="s">
        <v>156</v>
      </c>
      <c r="B30" s="137"/>
      <c r="C30" s="137"/>
      <c r="D30" s="137"/>
      <c r="E30" s="138"/>
      <c r="F30" s="138"/>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row>
    <row r="31" spans="1:63" ht="15.95" customHeight="1" thickBot="1" x14ac:dyDescent="0.3">
      <c r="A31" s="137"/>
      <c r="B31" s="137"/>
      <c r="C31" s="137"/>
      <c r="D31" s="137"/>
      <c r="E31" s="140"/>
      <c r="F31" s="140"/>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row>
    <row r="32" spans="1:63" ht="15.95" customHeight="1" thickBot="1" x14ac:dyDescent="0.3">
      <c r="A32" s="141" t="s">
        <v>157</v>
      </c>
      <c r="B32" s="141"/>
      <c r="C32" s="141"/>
      <c r="D32" s="141"/>
      <c r="E32" s="139"/>
      <c r="F32" s="13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row>
    <row r="33" spans="1:63" ht="15.95" customHeight="1" thickBot="1" x14ac:dyDescent="0.3">
      <c r="A33" s="143"/>
      <c r="B33" s="143"/>
      <c r="C33" s="143"/>
      <c r="D33" s="143"/>
      <c r="E33" s="140"/>
      <c r="F33" s="140"/>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row>
    <row r="34" spans="1:63" ht="15.95" customHeight="1" thickBot="1" x14ac:dyDescent="0.3">
      <c r="A34" s="137" t="s">
        <v>158</v>
      </c>
      <c r="B34" s="137"/>
      <c r="C34" s="137"/>
      <c r="D34" s="137"/>
      <c r="E34" s="138"/>
      <c r="F34" s="138"/>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row>
    <row r="35" spans="1:63" ht="15.95" customHeight="1" thickBot="1" x14ac:dyDescent="0.3">
      <c r="A35" s="141" t="s">
        <v>159</v>
      </c>
      <c r="B35" s="141"/>
      <c r="C35" s="141"/>
      <c r="D35" s="141"/>
      <c r="E35" s="138"/>
      <c r="F35" s="138"/>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row>
    <row r="36" spans="1:63" ht="15.95" customHeight="1" thickBot="1" x14ac:dyDescent="0.3">
      <c r="A36" s="143" t="s">
        <v>160</v>
      </c>
      <c r="B36" s="143"/>
      <c r="C36" s="143"/>
      <c r="D36" s="143"/>
      <c r="E36" s="139"/>
      <c r="F36" s="13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row>
    <row r="37" spans="1:63" ht="15.95" customHeight="1" thickBot="1" x14ac:dyDescent="0.3">
      <c r="A37" s="137" t="s">
        <v>161</v>
      </c>
      <c r="B37" s="137"/>
      <c r="C37" s="137"/>
      <c r="D37" s="137"/>
      <c r="E37" s="139"/>
      <c r="F37" s="13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row>
    <row r="38" spans="1:63" ht="15.95" customHeight="1" thickBot="1" x14ac:dyDescent="0.3">
      <c r="A38" s="137" t="s">
        <v>162</v>
      </c>
      <c r="B38" s="137"/>
      <c r="C38" s="137"/>
      <c r="D38" s="137"/>
      <c r="E38" s="139"/>
      <c r="F38" s="13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row>
    <row r="39" spans="1:63" ht="15.95" customHeight="1" thickBot="1" x14ac:dyDescent="0.3">
      <c r="A39" s="137" t="s">
        <v>163</v>
      </c>
      <c r="B39" s="137"/>
      <c r="C39" s="137"/>
      <c r="D39" s="137"/>
      <c r="E39" s="138"/>
      <c r="F39" s="138"/>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row>
    <row r="40" spans="1:63" ht="15.95" customHeight="1" thickBot="1" x14ac:dyDescent="0.3">
      <c r="A40" s="137" t="s">
        <v>164</v>
      </c>
      <c r="B40" s="137"/>
      <c r="C40" s="137"/>
      <c r="D40" s="137"/>
      <c r="E40" s="139"/>
      <c r="F40" s="13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row>
    <row r="41" spans="1:63" ht="15.95" customHeight="1" thickBot="1" x14ac:dyDescent="0.3">
      <c r="A41" s="137" t="s">
        <v>165</v>
      </c>
      <c r="B41" s="137"/>
      <c r="C41" s="137"/>
      <c r="D41" s="137"/>
      <c r="E41" s="139"/>
      <c r="F41" s="13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row>
    <row r="42" spans="1:63" ht="15.95" customHeight="1" thickBot="1" x14ac:dyDescent="0.3">
      <c r="A42" s="141" t="s">
        <v>166</v>
      </c>
      <c r="B42" s="141"/>
      <c r="C42" s="141"/>
      <c r="D42" s="141"/>
      <c r="E42" s="139"/>
      <c r="F42" s="13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row>
    <row r="43" spans="1:63" ht="15.95" customHeight="1" x14ac:dyDescent="0.25">
      <c r="A43" s="143" t="s">
        <v>167</v>
      </c>
      <c r="B43" s="143"/>
      <c r="C43" s="143"/>
      <c r="D43" s="143"/>
      <c r="E43" s="136"/>
      <c r="F43" s="136"/>
      <c r="G43" s="31"/>
      <c r="H43" s="31"/>
      <c r="I43" s="31"/>
      <c r="J43" s="31"/>
      <c r="K43" s="31"/>
      <c r="L43" s="31"/>
      <c r="M43" s="32"/>
      <c r="N43" s="32" t="s">
        <v>168</v>
      </c>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row>
    <row r="44" spans="1:63" ht="15.95" customHeight="1" x14ac:dyDescent="0.25">
      <c r="A44" s="132" t="s">
        <v>169</v>
      </c>
      <c r="B44" s="132"/>
      <c r="C44" s="132"/>
      <c r="D44" s="132"/>
      <c r="E44" s="133"/>
      <c r="F44" s="133"/>
      <c r="G44" s="33"/>
      <c r="H44" s="33"/>
      <c r="I44" s="33"/>
      <c r="J44" s="33"/>
      <c r="K44" s="33"/>
      <c r="L44" s="33"/>
      <c r="M44" s="34"/>
      <c r="N44" s="35"/>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row>
    <row r="45" spans="1:63" ht="15.95" customHeight="1" x14ac:dyDescent="0.25">
      <c r="A45" s="132" t="s">
        <v>170</v>
      </c>
      <c r="B45" s="132"/>
      <c r="C45" s="132"/>
      <c r="D45" s="132"/>
      <c r="E45" s="133"/>
      <c r="F45" s="133"/>
      <c r="G45" s="33"/>
      <c r="H45" s="33"/>
      <c r="I45" s="33"/>
      <c r="J45" s="33"/>
      <c r="K45" s="33"/>
      <c r="L45" s="33"/>
      <c r="M45" s="34"/>
      <c r="N45" s="35"/>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row>
    <row r="46" spans="1:63" ht="15.95" customHeight="1" x14ac:dyDescent="0.25">
      <c r="A46" s="132" t="s">
        <v>171</v>
      </c>
      <c r="B46" s="132"/>
      <c r="C46" s="132"/>
      <c r="D46" s="132"/>
      <c r="E46" s="133"/>
      <c r="F46" s="133"/>
      <c r="G46" s="35"/>
      <c r="H46" s="35"/>
      <c r="I46" s="35"/>
      <c r="J46" s="35"/>
      <c r="K46" s="35"/>
      <c r="L46" s="35"/>
      <c r="M46" s="34"/>
      <c r="N46" s="35"/>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row>
    <row r="47" spans="1:63" ht="15.95" customHeight="1" x14ac:dyDescent="0.25">
      <c r="A47" s="132" t="s">
        <v>169</v>
      </c>
      <c r="B47" s="132"/>
      <c r="C47" s="132"/>
      <c r="D47" s="132"/>
      <c r="E47" s="133"/>
      <c r="F47" s="133"/>
      <c r="G47" s="33"/>
      <c r="H47" s="33"/>
      <c r="I47" s="36"/>
      <c r="J47" s="36"/>
      <c r="K47" s="36"/>
      <c r="L47" s="36"/>
      <c r="M47" s="34"/>
      <c r="N47" s="35"/>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row>
    <row r="48" spans="1:63" ht="15.95" customHeight="1" x14ac:dyDescent="0.25">
      <c r="A48" s="132" t="s">
        <v>170</v>
      </c>
      <c r="B48" s="132"/>
      <c r="C48" s="132"/>
      <c r="D48" s="132"/>
      <c r="E48" s="133"/>
      <c r="F48" s="133"/>
      <c r="G48" s="33"/>
      <c r="H48" s="33"/>
      <c r="I48" s="33"/>
      <c r="J48" s="33"/>
      <c r="K48" s="33"/>
      <c r="L48" s="33"/>
      <c r="M48" s="34"/>
      <c r="N48" s="35"/>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row>
    <row r="49" spans="1:63" ht="15.95" customHeight="1" x14ac:dyDescent="0.25">
      <c r="A49" s="132" t="s">
        <v>171</v>
      </c>
      <c r="B49" s="132"/>
      <c r="C49" s="132"/>
      <c r="D49" s="132"/>
      <c r="E49" s="133"/>
      <c r="F49" s="133"/>
      <c r="G49" s="35"/>
      <c r="H49" s="35"/>
      <c r="I49" s="35"/>
      <c r="J49" s="35"/>
      <c r="K49" s="35"/>
      <c r="L49" s="35"/>
      <c r="M49" s="34"/>
      <c r="N49" s="35"/>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row>
    <row r="50" spans="1:63" ht="15.95" customHeight="1" x14ac:dyDescent="0.25">
      <c r="A50" s="132" t="s">
        <v>169</v>
      </c>
      <c r="B50" s="132"/>
      <c r="C50" s="132"/>
      <c r="D50" s="132"/>
      <c r="E50" s="133"/>
      <c r="F50" s="133"/>
      <c r="G50" s="33"/>
      <c r="H50" s="33"/>
      <c r="I50" s="33"/>
      <c r="J50" s="33"/>
      <c r="K50" s="33"/>
      <c r="L50" s="33"/>
      <c r="M50" s="34"/>
      <c r="N50" s="35"/>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row>
    <row r="51" spans="1:63" ht="15.95" customHeight="1" x14ac:dyDescent="0.25">
      <c r="A51" s="132" t="s">
        <v>170</v>
      </c>
      <c r="B51" s="132"/>
      <c r="C51" s="132"/>
      <c r="D51" s="132"/>
      <c r="E51" s="133"/>
      <c r="F51" s="133"/>
      <c r="G51" s="33"/>
      <c r="H51" s="33"/>
      <c r="I51" s="33"/>
      <c r="J51" s="33"/>
      <c r="K51" s="33"/>
      <c r="L51" s="33"/>
      <c r="M51" s="34"/>
      <c r="N51" s="35"/>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row>
    <row r="52" spans="1:63" ht="15.95" customHeight="1" x14ac:dyDescent="0.25">
      <c r="A52" s="132" t="s">
        <v>171</v>
      </c>
      <c r="B52" s="132"/>
      <c r="C52" s="132"/>
      <c r="D52" s="132"/>
      <c r="E52" s="133"/>
      <c r="F52" s="133"/>
      <c r="G52" s="35"/>
      <c r="H52" s="35"/>
      <c r="I52" s="35"/>
      <c r="J52" s="35"/>
      <c r="K52" s="35"/>
      <c r="L52" s="35"/>
      <c r="M52" s="34"/>
      <c r="N52" s="35"/>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row>
    <row r="53" spans="1:63" ht="15.95" customHeight="1" thickBo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row>
    <row r="54" spans="1:63" ht="15.95" customHeight="1" x14ac:dyDescent="0.25">
      <c r="A54" s="142" t="s">
        <v>172</v>
      </c>
      <c r="B54" s="142"/>
      <c r="C54" s="142"/>
      <c r="D54" s="142"/>
      <c r="E54" s="136"/>
      <c r="F54" s="136"/>
      <c r="G54" s="31"/>
      <c r="H54" s="31"/>
      <c r="I54" s="31"/>
      <c r="J54" s="31"/>
      <c r="K54" s="31"/>
      <c r="L54" s="31"/>
      <c r="M54" s="32"/>
      <c r="N54" s="32" t="s">
        <v>168</v>
      </c>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row>
    <row r="55" spans="1:63" ht="15.95" customHeight="1" x14ac:dyDescent="0.25">
      <c r="A55" s="132" t="s">
        <v>173</v>
      </c>
      <c r="B55" s="132"/>
      <c r="C55" s="132"/>
      <c r="D55" s="132"/>
      <c r="E55" s="133"/>
      <c r="F55" s="133"/>
      <c r="G55" s="35"/>
      <c r="H55" s="35"/>
      <c r="I55" s="35"/>
      <c r="J55" s="35"/>
      <c r="K55" s="35"/>
      <c r="L55" s="35"/>
      <c r="M55" s="34"/>
      <c r="N55" s="35"/>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row>
    <row r="56" spans="1:63" ht="15.95" customHeight="1" x14ac:dyDescent="0.25">
      <c r="A56" s="132" t="s">
        <v>174</v>
      </c>
      <c r="B56" s="132"/>
      <c r="C56" s="132"/>
      <c r="D56" s="132"/>
      <c r="E56" s="133"/>
      <c r="F56" s="133"/>
      <c r="G56" s="35"/>
      <c r="H56" s="35"/>
      <c r="I56" s="35"/>
      <c r="J56" s="35"/>
      <c r="K56" s="35"/>
      <c r="L56" s="35"/>
      <c r="M56" s="34"/>
      <c r="N56" s="35"/>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row>
    <row r="57" spans="1:63" ht="15.95" customHeight="1" x14ac:dyDescent="0.25">
      <c r="A57" s="132" t="s">
        <v>175</v>
      </c>
      <c r="B57" s="132"/>
      <c r="C57" s="132"/>
      <c r="D57" s="132"/>
      <c r="E57" s="133"/>
      <c r="F57" s="133"/>
      <c r="G57" s="35"/>
      <c r="H57" s="35"/>
      <c r="I57" s="35"/>
      <c r="J57" s="35"/>
      <c r="K57" s="35"/>
      <c r="L57" s="35"/>
      <c r="M57" s="34"/>
      <c r="N57" s="35"/>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row>
    <row r="58" spans="1:63" ht="15.95" customHeight="1" x14ac:dyDescent="0.25">
      <c r="A58" s="132" t="s">
        <v>176</v>
      </c>
      <c r="B58" s="132"/>
      <c r="C58" s="132"/>
      <c r="D58" s="132"/>
      <c r="E58" s="133"/>
      <c r="F58" s="133"/>
      <c r="G58" s="35"/>
      <c r="H58" s="35"/>
      <c r="I58" s="35"/>
      <c r="J58" s="35"/>
      <c r="K58" s="35"/>
      <c r="L58" s="35"/>
      <c r="M58" s="34"/>
      <c r="N58" s="35"/>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row>
    <row r="59" spans="1:63" ht="32.1" customHeight="1" x14ac:dyDescent="0.25">
      <c r="A59" s="132" t="s">
        <v>173</v>
      </c>
      <c r="B59" s="132"/>
      <c r="C59" s="132"/>
      <c r="D59" s="132"/>
      <c r="E59" s="133"/>
      <c r="F59" s="133"/>
      <c r="G59" s="35"/>
      <c r="H59" s="35"/>
      <c r="I59" s="35"/>
      <c r="J59" s="35"/>
      <c r="K59" s="35"/>
      <c r="L59" s="35"/>
      <c r="M59" s="34"/>
      <c r="N59" s="35"/>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row>
    <row r="60" spans="1:63" ht="15.95" customHeight="1" x14ac:dyDescent="0.25">
      <c r="A60" s="132" t="s">
        <v>174</v>
      </c>
      <c r="B60" s="132"/>
      <c r="C60" s="132"/>
      <c r="D60" s="132"/>
      <c r="E60" s="133"/>
      <c r="F60" s="133"/>
      <c r="G60" s="35"/>
      <c r="H60" s="35"/>
      <c r="I60" s="35"/>
      <c r="J60" s="35"/>
      <c r="K60" s="35"/>
      <c r="L60" s="35"/>
      <c r="M60" s="34"/>
      <c r="N60" s="35"/>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row>
    <row r="61" spans="1:63" ht="15.95" customHeight="1" x14ac:dyDescent="0.25">
      <c r="A61" s="132" t="s">
        <v>175</v>
      </c>
      <c r="B61" s="132"/>
      <c r="C61" s="132"/>
      <c r="D61" s="132"/>
      <c r="E61" s="133"/>
      <c r="F61" s="133"/>
      <c r="G61" s="35"/>
      <c r="H61" s="35"/>
      <c r="I61" s="35"/>
      <c r="J61" s="35"/>
      <c r="K61" s="35"/>
      <c r="L61" s="35"/>
      <c r="M61" s="34"/>
      <c r="N61" s="35"/>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row>
    <row r="62" spans="1:63" ht="15.95" customHeight="1" x14ac:dyDescent="0.25">
      <c r="A62" s="132" t="s">
        <v>176</v>
      </c>
      <c r="B62" s="132"/>
      <c r="C62" s="132"/>
      <c r="D62" s="132"/>
      <c r="E62" s="133"/>
      <c r="F62" s="133"/>
      <c r="G62" s="35"/>
      <c r="H62" s="35"/>
      <c r="I62" s="35"/>
      <c r="J62" s="35"/>
      <c r="K62" s="35"/>
      <c r="L62" s="35"/>
      <c r="M62" s="34"/>
      <c r="N62" s="35"/>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row>
    <row r="63" spans="1:63" ht="15.95" customHeight="1" x14ac:dyDescent="0.25">
      <c r="A63" s="132" t="s">
        <v>173</v>
      </c>
      <c r="B63" s="132"/>
      <c r="C63" s="132"/>
      <c r="D63" s="132"/>
      <c r="E63" s="133"/>
      <c r="F63" s="133"/>
      <c r="G63" s="35"/>
      <c r="H63" s="35"/>
      <c r="I63" s="35"/>
      <c r="J63" s="35"/>
      <c r="K63" s="35"/>
      <c r="L63" s="35"/>
      <c r="M63" s="34"/>
      <c r="N63" s="35"/>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row>
    <row r="64" spans="1:63" ht="15.95" customHeight="1" x14ac:dyDescent="0.25">
      <c r="A64" s="132" t="s">
        <v>174</v>
      </c>
      <c r="B64" s="132"/>
      <c r="C64" s="132"/>
      <c r="D64" s="132"/>
      <c r="E64" s="133"/>
      <c r="F64" s="133"/>
      <c r="G64" s="35"/>
      <c r="H64" s="35"/>
      <c r="I64" s="35"/>
      <c r="J64" s="35"/>
      <c r="K64" s="35"/>
      <c r="L64" s="35"/>
      <c r="M64" s="34"/>
      <c r="N64" s="35"/>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row>
    <row r="65" spans="1:63" ht="15.95" customHeight="1" x14ac:dyDescent="0.25">
      <c r="A65" s="132" t="s">
        <v>175</v>
      </c>
      <c r="B65" s="132"/>
      <c r="C65" s="132"/>
      <c r="D65" s="132"/>
      <c r="E65" s="133"/>
      <c r="F65" s="133"/>
      <c r="G65" s="35"/>
      <c r="H65" s="35"/>
      <c r="I65" s="35"/>
      <c r="J65" s="35"/>
      <c r="K65" s="35"/>
      <c r="L65" s="35"/>
      <c r="M65" s="34"/>
      <c r="N65" s="35"/>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row>
    <row r="66" spans="1:63" ht="15.95" customHeight="1" x14ac:dyDescent="0.25">
      <c r="A66" s="132" t="s">
        <v>176</v>
      </c>
      <c r="B66" s="132"/>
      <c r="C66" s="132"/>
      <c r="D66" s="132"/>
      <c r="E66" s="133"/>
      <c r="F66" s="133"/>
      <c r="G66" s="35"/>
      <c r="H66" s="35"/>
      <c r="I66" s="35"/>
      <c r="J66" s="35"/>
      <c r="K66" s="35"/>
      <c r="L66" s="35"/>
      <c r="M66" s="34"/>
      <c r="N66" s="35"/>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row>
    <row r="67" spans="1:63" ht="15.95" customHeight="1" thickBo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row>
    <row r="68" spans="1:63" ht="15.95" customHeight="1" x14ac:dyDescent="0.25">
      <c r="A68" s="142" t="s">
        <v>177</v>
      </c>
      <c r="B68" s="142"/>
      <c r="C68" s="142"/>
      <c r="D68" s="142"/>
      <c r="E68" s="136"/>
      <c r="F68" s="136"/>
      <c r="G68" s="31">
        <v>2016</v>
      </c>
      <c r="H68" s="31">
        <v>2017</v>
      </c>
      <c r="I68" s="31">
        <v>2018</v>
      </c>
      <c r="J68" s="31">
        <v>2019</v>
      </c>
      <c r="K68" s="31">
        <v>2020</v>
      </c>
      <c r="L68" s="31">
        <v>2021</v>
      </c>
      <c r="M68" s="32"/>
      <c r="N68" s="32" t="s">
        <v>168</v>
      </c>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row>
    <row r="69" spans="1:63" ht="15.95" customHeight="1" x14ac:dyDescent="0.25">
      <c r="A69" s="132" t="s">
        <v>178</v>
      </c>
      <c r="B69" s="132"/>
      <c r="C69" s="132"/>
      <c r="D69" s="132"/>
      <c r="E69" s="133"/>
      <c r="F69" s="133"/>
      <c r="G69" s="35"/>
      <c r="H69" s="35"/>
      <c r="I69" s="35"/>
      <c r="J69" s="35"/>
      <c r="K69" s="35"/>
      <c r="L69" s="35"/>
      <c r="M69" s="34"/>
      <c r="N69" s="3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row>
    <row r="70" spans="1:63" ht="15.95" customHeight="1" x14ac:dyDescent="0.25">
      <c r="A70" s="132" t="s">
        <v>179</v>
      </c>
      <c r="B70" s="132"/>
      <c r="C70" s="132"/>
      <c r="D70" s="132"/>
      <c r="E70" s="133"/>
      <c r="F70" s="133"/>
      <c r="G70" s="35"/>
      <c r="H70" s="35"/>
      <c r="I70" s="35"/>
      <c r="J70" s="35"/>
      <c r="K70" s="35"/>
      <c r="L70" s="35"/>
      <c r="M70" s="34"/>
      <c r="N70" s="35"/>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row>
    <row r="71" spans="1:63" ht="15.95" customHeight="1" x14ac:dyDescent="0.25">
      <c r="A71" s="132" t="s">
        <v>180</v>
      </c>
      <c r="B71" s="132"/>
      <c r="C71" s="132"/>
      <c r="D71" s="132"/>
      <c r="E71" s="133"/>
      <c r="F71" s="133"/>
      <c r="G71" s="35"/>
      <c r="H71" s="35"/>
      <c r="I71" s="35"/>
      <c r="J71" s="35"/>
      <c r="K71" s="35"/>
      <c r="L71" s="35"/>
      <c r="M71" s="34"/>
      <c r="N71" s="35"/>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row>
    <row r="72" spans="1:63" ht="15.95" customHeight="1" x14ac:dyDescent="0.25">
      <c r="A72" s="132" t="s">
        <v>181</v>
      </c>
      <c r="B72" s="132"/>
      <c r="C72" s="132"/>
      <c r="D72" s="132"/>
      <c r="E72" s="133"/>
      <c r="F72" s="133"/>
      <c r="G72" s="35"/>
      <c r="H72" s="37"/>
      <c r="I72" s="37"/>
      <c r="J72" s="37"/>
      <c r="K72" s="37"/>
      <c r="L72" s="37"/>
      <c r="M72" s="34"/>
      <c r="N72" s="37"/>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row>
    <row r="73" spans="1:63" ht="15.95" customHeight="1" x14ac:dyDescent="0.25">
      <c r="A73" s="132" t="s">
        <v>182</v>
      </c>
      <c r="B73" s="132"/>
      <c r="C73" s="132"/>
      <c r="D73" s="132"/>
      <c r="E73" s="133"/>
      <c r="F73" s="133"/>
      <c r="G73" s="37"/>
      <c r="H73" s="37"/>
      <c r="I73" s="37"/>
      <c r="J73" s="37"/>
      <c r="K73" s="37"/>
      <c r="L73" s="37"/>
      <c r="M73" s="34"/>
      <c r="N73" s="37"/>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row>
    <row r="74" spans="1:63" ht="15.95" customHeight="1" x14ac:dyDescent="0.25">
      <c r="A74" s="132" t="s">
        <v>183</v>
      </c>
      <c r="B74" s="132"/>
      <c r="C74" s="132"/>
      <c r="D74" s="132"/>
      <c r="E74" s="133"/>
      <c r="F74" s="133"/>
      <c r="G74" s="37"/>
      <c r="H74" s="37"/>
      <c r="I74" s="37"/>
      <c r="J74" s="37"/>
      <c r="K74" s="37"/>
      <c r="L74" s="37"/>
      <c r="M74" s="34"/>
      <c r="N74" s="37"/>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row>
    <row r="75" spans="1:63" ht="15.95" customHeight="1" x14ac:dyDescent="0.25">
      <c r="A75" s="132" t="s">
        <v>184</v>
      </c>
      <c r="B75" s="132"/>
      <c r="C75" s="132"/>
      <c r="D75" s="132"/>
      <c r="E75" s="133"/>
      <c r="F75" s="133"/>
      <c r="G75" s="37"/>
      <c r="H75" s="37"/>
      <c r="I75" s="37"/>
      <c r="J75" s="37"/>
      <c r="K75" s="37"/>
      <c r="L75" s="37"/>
      <c r="M75" s="34"/>
      <c r="N75" s="37"/>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row>
    <row r="76" spans="1:63" ht="15.95" customHeight="1" x14ac:dyDescent="0.25">
      <c r="A76" s="132" t="s">
        <v>185</v>
      </c>
      <c r="B76" s="132"/>
      <c r="C76" s="132"/>
      <c r="D76" s="132"/>
      <c r="E76" s="133"/>
      <c r="F76" s="133"/>
      <c r="G76" s="37"/>
      <c r="H76" s="37"/>
      <c r="I76" s="37"/>
      <c r="J76" s="37"/>
      <c r="K76" s="37"/>
      <c r="L76" s="37"/>
      <c r="M76" s="34"/>
      <c r="N76" s="37"/>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row>
    <row r="77" spans="1:63" ht="15.95" customHeight="1" x14ac:dyDescent="0.25">
      <c r="A77" s="132" t="s">
        <v>186</v>
      </c>
      <c r="B77" s="132"/>
      <c r="C77" s="132"/>
      <c r="D77" s="132"/>
      <c r="E77" s="133"/>
      <c r="F77" s="133"/>
      <c r="G77" s="35"/>
      <c r="H77" s="35"/>
      <c r="I77" s="35"/>
      <c r="J77" s="35"/>
      <c r="K77" s="35"/>
      <c r="L77" s="35"/>
      <c r="M77" s="34"/>
      <c r="N77" s="35"/>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row>
    <row r="78" spans="1:63" ht="15.95" customHeight="1" x14ac:dyDescent="0.25">
      <c r="A78" s="132" t="s">
        <v>187</v>
      </c>
      <c r="B78" s="132"/>
      <c r="C78" s="132"/>
      <c r="D78" s="132"/>
      <c r="E78" s="133"/>
      <c r="F78" s="133"/>
      <c r="G78" s="37"/>
      <c r="H78" s="37"/>
      <c r="I78" s="37"/>
      <c r="J78" s="37"/>
      <c r="K78" s="37"/>
      <c r="L78" s="37"/>
      <c r="M78" s="34"/>
      <c r="N78" s="37"/>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row>
    <row r="79" spans="1:63" ht="15.95" customHeight="1" x14ac:dyDescent="0.25">
      <c r="A79" s="132" t="s">
        <v>188</v>
      </c>
      <c r="B79" s="132"/>
      <c r="C79" s="132"/>
      <c r="D79" s="132"/>
      <c r="E79" s="133"/>
      <c r="F79" s="133"/>
      <c r="G79" s="35"/>
      <c r="H79" s="35"/>
      <c r="I79" s="35"/>
      <c r="J79" s="35"/>
      <c r="K79" s="35"/>
      <c r="L79" s="35"/>
      <c r="M79" s="34"/>
      <c r="N79" s="35"/>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row>
    <row r="80" spans="1:63" ht="15.95" customHeight="1" x14ac:dyDescent="0.25">
      <c r="A80" s="132" t="s">
        <v>189</v>
      </c>
      <c r="B80" s="132"/>
      <c r="C80" s="132"/>
      <c r="D80" s="132"/>
      <c r="E80" s="133"/>
      <c r="F80" s="133"/>
      <c r="G80" s="37"/>
      <c r="H80" s="37"/>
      <c r="I80" s="37"/>
      <c r="J80" s="37"/>
      <c r="K80" s="37"/>
      <c r="L80" s="37"/>
      <c r="M80" s="34"/>
      <c r="N80" s="37"/>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row>
    <row r="81" spans="1:63" ht="15.95" customHeight="1" x14ac:dyDescent="0.25">
      <c r="A81" s="132" t="s">
        <v>178</v>
      </c>
      <c r="B81" s="132"/>
      <c r="C81" s="132"/>
      <c r="D81" s="132"/>
      <c r="E81" s="133"/>
      <c r="F81" s="133"/>
      <c r="G81" s="35"/>
      <c r="H81" s="35"/>
      <c r="I81" s="35"/>
      <c r="J81" s="35"/>
      <c r="K81" s="35"/>
      <c r="L81" s="35"/>
      <c r="M81" s="34"/>
      <c r="N81" s="35"/>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row>
    <row r="82" spans="1:63" ht="32.1" customHeight="1" x14ac:dyDescent="0.25">
      <c r="A82" s="132" t="s">
        <v>179</v>
      </c>
      <c r="B82" s="132"/>
      <c r="C82" s="132"/>
      <c r="D82" s="132"/>
      <c r="E82" s="133"/>
      <c r="F82" s="133"/>
      <c r="G82" s="35"/>
      <c r="H82" s="35"/>
      <c r="I82" s="35"/>
      <c r="J82" s="35"/>
      <c r="K82" s="35"/>
      <c r="L82" s="35"/>
      <c r="M82" s="34"/>
      <c r="N82" s="35"/>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row>
    <row r="83" spans="1:63" ht="15.95" customHeight="1" x14ac:dyDescent="0.25">
      <c r="A83" s="132" t="s">
        <v>180</v>
      </c>
      <c r="B83" s="132"/>
      <c r="C83" s="132"/>
      <c r="D83" s="132"/>
      <c r="E83" s="133"/>
      <c r="F83" s="133"/>
      <c r="G83" s="35"/>
      <c r="H83" s="35"/>
      <c r="I83" s="35"/>
      <c r="J83" s="35"/>
      <c r="K83" s="35"/>
      <c r="L83" s="35"/>
      <c r="M83" s="34"/>
      <c r="N83" s="35"/>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row>
    <row r="84" spans="1:63" ht="15.95" customHeight="1" x14ac:dyDescent="0.25">
      <c r="A84" s="132" t="s">
        <v>181</v>
      </c>
      <c r="B84" s="132"/>
      <c r="C84" s="132"/>
      <c r="D84" s="132"/>
      <c r="E84" s="133"/>
      <c r="F84" s="133"/>
      <c r="G84" s="35"/>
      <c r="H84" s="37"/>
      <c r="I84" s="37"/>
      <c r="J84" s="37"/>
      <c r="K84" s="37"/>
      <c r="L84" s="37"/>
      <c r="M84" s="34"/>
      <c r="N84" s="37"/>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row>
    <row r="85" spans="1:63" ht="15.95" customHeight="1" x14ac:dyDescent="0.25">
      <c r="A85" s="132" t="s">
        <v>182</v>
      </c>
      <c r="B85" s="132"/>
      <c r="C85" s="132"/>
      <c r="D85" s="132"/>
      <c r="E85" s="133"/>
      <c r="F85" s="133"/>
      <c r="G85" s="37"/>
      <c r="H85" s="37"/>
      <c r="I85" s="37"/>
      <c r="J85" s="37"/>
      <c r="K85" s="37"/>
      <c r="L85" s="37"/>
      <c r="M85" s="34"/>
      <c r="N85" s="37"/>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row>
    <row r="86" spans="1:63" ht="11.45" customHeight="1" x14ac:dyDescent="0.25">
      <c r="A86" s="132" t="s">
        <v>183</v>
      </c>
      <c r="B86" s="132"/>
      <c r="C86" s="132"/>
      <c r="D86" s="132"/>
      <c r="E86" s="133"/>
      <c r="F86" s="133"/>
      <c r="G86" s="37"/>
      <c r="H86" s="37"/>
      <c r="I86" s="37"/>
      <c r="J86" s="37"/>
      <c r="K86" s="37"/>
      <c r="L86" s="37"/>
      <c r="M86" s="34"/>
      <c r="N86" s="37"/>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row>
    <row r="87" spans="1:63" ht="11.45" customHeight="1" x14ac:dyDescent="0.25">
      <c r="A87" s="132" t="s">
        <v>184</v>
      </c>
      <c r="B87" s="132"/>
      <c r="C87" s="132"/>
      <c r="D87" s="132"/>
      <c r="E87" s="133"/>
      <c r="F87" s="133"/>
      <c r="G87" s="37"/>
      <c r="H87" s="37"/>
      <c r="I87" s="37"/>
      <c r="J87" s="37"/>
      <c r="K87" s="37"/>
      <c r="L87" s="37"/>
      <c r="M87" s="34"/>
      <c r="N87" s="37"/>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row>
    <row r="88" spans="1:63" ht="11.45" customHeight="1" x14ac:dyDescent="0.25">
      <c r="A88" s="132" t="s">
        <v>185</v>
      </c>
      <c r="B88" s="132"/>
      <c r="C88" s="132"/>
      <c r="D88" s="132"/>
      <c r="E88" s="133"/>
      <c r="F88" s="133"/>
      <c r="G88" s="37"/>
      <c r="H88" s="37"/>
      <c r="I88" s="37"/>
      <c r="J88" s="37"/>
      <c r="K88" s="37"/>
      <c r="L88" s="37"/>
      <c r="M88" s="34"/>
      <c r="N88" s="37"/>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row>
    <row r="89" spans="1:63" ht="11.45" customHeight="1" x14ac:dyDescent="0.25">
      <c r="A89" s="132" t="s">
        <v>186</v>
      </c>
      <c r="B89" s="132"/>
      <c r="C89" s="132"/>
      <c r="D89" s="132"/>
      <c r="E89" s="133"/>
      <c r="F89" s="133"/>
      <c r="G89" s="35"/>
      <c r="H89" s="35"/>
      <c r="I89" s="35"/>
      <c r="J89" s="35"/>
      <c r="K89" s="35"/>
      <c r="L89" s="35"/>
      <c r="M89" s="34"/>
      <c r="N89" s="35"/>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row>
    <row r="90" spans="1:63" ht="11.45" customHeight="1" x14ac:dyDescent="0.25">
      <c r="A90" s="132" t="s">
        <v>187</v>
      </c>
      <c r="B90" s="132"/>
      <c r="C90" s="132"/>
      <c r="D90" s="132"/>
      <c r="E90" s="133"/>
      <c r="F90" s="133"/>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4"/>
      <c r="BK90" s="37">
        <v>-742833</v>
      </c>
    </row>
    <row r="91" spans="1:63" ht="11.45" customHeight="1" x14ac:dyDescent="0.25">
      <c r="A91" s="132" t="s">
        <v>188</v>
      </c>
      <c r="B91" s="132"/>
      <c r="C91" s="132"/>
      <c r="D91" s="132"/>
      <c r="E91" s="133"/>
      <c r="F91" s="133"/>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4"/>
      <c r="BK91" s="35"/>
    </row>
    <row r="92" spans="1:63" ht="11.45" customHeight="1" x14ac:dyDescent="0.25">
      <c r="A92" s="132" t="s">
        <v>189</v>
      </c>
      <c r="B92" s="132"/>
      <c r="C92" s="132"/>
      <c r="D92" s="132"/>
      <c r="E92" s="133"/>
      <c r="F92" s="133"/>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4"/>
      <c r="BK92" s="37">
        <v>-742833</v>
      </c>
    </row>
    <row r="93" spans="1:63" ht="11.45" customHeight="1" x14ac:dyDescent="0.25">
      <c r="A93" s="132" t="s">
        <v>178</v>
      </c>
      <c r="B93" s="132"/>
      <c r="C93" s="132"/>
      <c r="D93" s="132"/>
      <c r="E93" s="133"/>
      <c r="F93" s="133"/>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4"/>
      <c r="BK93" s="35"/>
    </row>
    <row r="94" spans="1:63" ht="11.45" customHeight="1" x14ac:dyDescent="0.25">
      <c r="A94" s="132" t="s">
        <v>179</v>
      </c>
      <c r="B94" s="132"/>
      <c r="C94" s="132"/>
      <c r="D94" s="132"/>
      <c r="E94" s="133"/>
      <c r="F94" s="133"/>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4"/>
      <c r="BK94" s="35"/>
    </row>
    <row r="95" spans="1:63" ht="11.45" customHeight="1" x14ac:dyDescent="0.25">
      <c r="A95" s="132" t="s">
        <v>180</v>
      </c>
      <c r="B95" s="132"/>
      <c r="C95" s="132"/>
      <c r="D95" s="132"/>
      <c r="E95" s="133"/>
      <c r="F95" s="133"/>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4"/>
      <c r="BK95" s="35"/>
    </row>
    <row r="96" spans="1:63" ht="11.45" customHeight="1" x14ac:dyDescent="0.25">
      <c r="A96" s="132" t="s">
        <v>181</v>
      </c>
      <c r="B96" s="132"/>
      <c r="C96" s="132"/>
      <c r="D96" s="132"/>
      <c r="E96" s="133"/>
      <c r="F96" s="133"/>
      <c r="G96" s="35"/>
      <c r="H96" s="37"/>
      <c r="I96" s="37"/>
      <c r="J96" s="37"/>
      <c r="K96" s="37"/>
      <c r="L96" s="37"/>
      <c r="M96" s="37"/>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4"/>
      <c r="BK96" s="37">
        <v>18364646</v>
      </c>
    </row>
    <row r="97" spans="1:63" ht="11.45" customHeight="1" x14ac:dyDescent="0.25">
      <c r="A97" s="132" t="s">
        <v>182</v>
      </c>
      <c r="B97" s="132"/>
      <c r="C97" s="132"/>
      <c r="D97" s="132"/>
      <c r="E97" s="133"/>
      <c r="F97" s="133"/>
      <c r="G97" s="37"/>
      <c r="H97" s="37"/>
      <c r="I97" s="37"/>
      <c r="J97" s="37"/>
      <c r="K97" s="37"/>
      <c r="L97" s="37"/>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4"/>
      <c r="BK97" s="37">
        <v>-12929878</v>
      </c>
    </row>
    <row r="98" spans="1:63" ht="11.45" customHeight="1" x14ac:dyDescent="0.25">
      <c r="A98" s="132" t="s">
        <v>183</v>
      </c>
      <c r="B98" s="132"/>
      <c r="C98" s="132"/>
      <c r="D98" s="132"/>
      <c r="E98" s="133"/>
      <c r="F98" s="133"/>
      <c r="G98" s="37"/>
      <c r="H98" s="37"/>
      <c r="I98" s="37"/>
      <c r="J98" s="37"/>
      <c r="K98" s="37"/>
      <c r="L98" s="37"/>
      <c r="M98" s="37"/>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4"/>
      <c r="BK98" s="37">
        <v>5434769</v>
      </c>
    </row>
    <row r="99" spans="1:63" ht="11.45" customHeight="1" x14ac:dyDescent="0.25">
      <c r="A99" s="132" t="s">
        <v>184</v>
      </c>
      <c r="B99" s="132"/>
      <c r="C99" s="132"/>
      <c r="D99" s="132"/>
      <c r="E99" s="133"/>
      <c r="F99" s="133"/>
      <c r="G99" s="37"/>
      <c r="H99" s="37"/>
      <c r="I99" s="37"/>
      <c r="J99" s="37"/>
      <c r="K99" s="37"/>
      <c r="L99" s="37"/>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4"/>
      <c r="BK99" s="37">
        <v>-517195100</v>
      </c>
    </row>
    <row r="100" spans="1:63" ht="11.45" customHeight="1" x14ac:dyDescent="0.25">
      <c r="A100" s="132" t="s">
        <v>185</v>
      </c>
      <c r="B100" s="132"/>
      <c r="C100" s="132"/>
      <c r="D100" s="132"/>
      <c r="E100" s="133"/>
      <c r="F100" s="133"/>
      <c r="G100" s="37"/>
      <c r="H100" s="37"/>
      <c r="I100" s="37"/>
      <c r="J100" s="37"/>
      <c r="K100" s="37"/>
      <c r="L100" s="37"/>
      <c r="M100" s="37"/>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4"/>
      <c r="BK100" s="37">
        <v>-511760331</v>
      </c>
    </row>
    <row r="101" spans="1:63" ht="11.45" customHeight="1" x14ac:dyDescent="0.25">
      <c r="A101" s="132" t="s">
        <v>186</v>
      </c>
      <c r="B101" s="132"/>
      <c r="C101" s="132"/>
      <c r="D101" s="132"/>
      <c r="E101" s="133"/>
      <c r="F101" s="133"/>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4"/>
      <c r="BK101" s="35"/>
    </row>
    <row r="102" spans="1:63" ht="11.45" customHeight="1" x14ac:dyDescent="0.25">
      <c r="A102" s="132" t="s">
        <v>187</v>
      </c>
      <c r="B102" s="132"/>
      <c r="C102" s="132"/>
      <c r="D102" s="132"/>
      <c r="E102" s="133"/>
      <c r="F102" s="133"/>
      <c r="G102" s="37"/>
      <c r="H102" s="37"/>
      <c r="I102" s="37"/>
      <c r="J102" s="37"/>
      <c r="K102" s="37"/>
      <c r="L102" s="37"/>
      <c r="M102" s="37"/>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4"/>
      <c r="BK102" s="37">
        <v>-511760331</v>
      </c>
    </row>
    <row r="103" spans="1:63" ht="11.45" customHeight="1" x14ac:dyDescent="0.25">
      <c r="A103" s="132" t="s">
        <v>188</v>
      </c>
      <c r="B103" s="132"/>
      <c r="C103" s="132"/>
      <c r="D103" s="132"/>
      <c r="E103" s="133"/>
      <c r="F103" s="133"/>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4"/>
      <c r="BK103" s="35"/>
    </row>
    <row r="104" spans="1:63" ht="11.45" customHeight="1" x14ac:dyDescent="0.25">
      <c r="A104" s="132" t="s">
        <v>189</v>
      </c>
      <c r="B104" s="132"/>
      <c r="C104" s="132"/>
      <c r="D104" s="132"/>
      <c r="E104" s="133"/>
      <c r="F104" s="133"/>
      <c r="G104" s="37"/>
      <c r="H104" s="37"/>
      <c r="I104" s="37"/>
      <c r="J104" s="37"/>
      <c r="K104" s="37"/>
      <c r="L104" s="37"/>
      <c r="M104" s="37"/>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4"/>
      <c r="BK104" s="37">
        <v>-511760331</v>
      </c>
    </row>
    <row r="105" spans="1:63" ht="11.45" customHeight="1" thickBot="1" x14ac:dyDescent="0.3">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row>
    <row r="106" spans="1:63" ht="11.45" customHeight="1" x14ac:dyDescent="0.25">
      <c r="A106" s="135" t="s">
        <v>190</v>
      </c>
      <c r="B106" s="135"/>
      <c r="C106" s="135"/>
      <c r="D106" s="135"/>
      <c r="E106" s="136"/>
      <c r="F106" s="136"/>
      <c r="G106" s="31"/>
      <c r="H106" s="31"/>
      <c r="I106" s="31"/>
      <c r="J106" s="31"/>
      <c r="K106" s="31"/>
      <c r="L106" s="31"/>
      <c r="M106" s="31"/>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t="s">
        <v>168</v>
      </c>
    </row>
    <row r="107" spans="1:63" ht="11.45" customHeight="1" x14ac:dyDescent="0.25">
      <c r="A107" s="132" t="s">
        <v>185</v>
      </c>
      <c r="B107" s="132"/>
      <c r="C107" s="132"/>
      <c r="D107" s="132"/>
      <c r="E107" s="133"/>
      <c r="F107" s="133"/>
      <c r="G107" s="37"/>
      <c r="H107" s="37"/>
      <c r="I107" s="37"/>
      <c r="J107" s="37"/>
      <c r="K107" s="37"/>
      <c r="L107" s="37"/>
      <c r="M107" s="37"/>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4"/>
      <c r="BK107" s="37">
        <v>-511760331</v>
      </c>
    </row>
    <row r="108" spans="1:63" ht="11.45" customHeight="1" x14ac:dyDescent="0.25">
      <c r="A108" s="132" t="s">
        <v>184</v>
      </c>
      <c r="B108" s="132"/>
      <c r="C108" s="132"/>
      <c r="D108" s="132"/>
      <c r="E108" s="133"/>
      <c r="F108" s="133"/>
      <c r="G108" s="37"/>
      <c r="H108" s="37"/>
      <c r="I108" s="37"/>
      <c r="J108" s="37"/>
      <c r="K108" s="37"/>
      <c r="L108" s="37"/>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4"/>
      <c r="BK108" s="37">
        <v>517195100</v>
      </c>
    </row>
    <row r="109" spans="1:63" ht="11.45" customHeight="1" x14ac:dyDescent="0.25">
      <c r="A109" s="132" t="s">
        <v>186</v>
      </c>
      <c r="B109" s="132"/>
      <c r="C109" s="132"/>
      <c r="D109" s="132"/>
      <c r="E109" s="133"/>
      <c r="F109" s="133"/>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4"/>
      <c r="BK109" s="35"/>
    </row>
    <row r="110" spans="1:63" ht="11.45" customHeight="1" x14ac:dyDescent="0.25">
      <c r="A110" s="132" t="s">
        <v>188</v>
      </c>
      <c r="B110" s="132"/>
      <c r="C110" s="132"/>
      <c r="D110" s="132"/>
      <c r="E110" s="133"/>
      <c r="F110" s="133"/>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4"/>
      <c r="BK110" s="35"/>
    </row>
    <row r="111" spans="1:63" ht="11.45" customHeight="1" x14ac:dyDescent="0.25">
      <c r="A111" s="132" t="s">
        <v>191</v>
      </c>
      <c r="B111" s="132"/>
      <c r="C111" s="132"/>
      <c r="D111" s="132"/>
      <c r="E111" s="133"/>
      <c r="F111" s="133"/>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4"/>
      <c r="BK111" s="35"/>
    </row>
    <row r="112" spans="1:63" ht="11.45" customHeight="1" x14ac:dyDescent="0.25">
      <c r="A112" s="132" t="s">
        <v>192</v>
      </c>
      <c r="B112" s="132"/>
      <c r="C112" s="132"/>
      <c r="D112" s="132"/>
      <c r="E112" s="133"/>
      <c r="F112" s="133"/>
      <c r="G112" s="37"/>
      <c r="H112" s="37"/>
      <c r="I112" s="37"/>
      <c r="J112" s="37"/>
      <c r="K112" s="37"/>
      <c r="L112" s="37"/>
      <c r="M112" s="37"/>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4"/>
      <c r="BK112" s="35"/>
    </row>
    <row r="113" spans="1:63" ht="11.45" customHeight="1" x14ac:dyDescent="0.25">
      <c r="A113" s="132" t="s">
        <v>193</v>
      </c>
      <c r="B113" s="132"/>
      <c r="C113" s="132"/>
      <c r="D113" s="132"/>
      <c r="E113" s="133"/>
      <c r="F113" s="133"/>
      <c r="G113" s="37"/>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4"/>
      <c r="BK113" s="37">
        <v>-605846018</v>
      </c>
    </row>
    <row r="114" spans="1:63" ht="11.45" customHeight="1" x14ac:dyDescent="0.25">
      <c r="A114" s="132" t="s">
        <v>194</v>
      </c>
      <c r="B114" s="132"/>
      <c r="C114" s="132"/>
      <c r="D114" s="132"/>
      <c r="E114" s="133"/>
      <c r="F114" s="133"/>
      <c r="G114" s="37"/>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4"/>
      <c r="BK114" s="37">
        <v>605846</v>
      </c>
    </row>
    <row r="115" spans="1:63" ht="11.45" customHeight="1" x14ac:dyDescent="0.25">
      <c r="A115" s="132" t="s">
        <v>195</v>
      </c>
      <c r="B115" s="132"/>
      <c r="C115" s="132"/>
      <c r="D115" s="132"/>
      <c r="E115" s="133"/>
      <c r="F115" s="133"/>
      <c r="G115" s="37"/>
      <c r="H115" s="37"/>
      <c r="I115" s="37"/>
      <c r="J115" s="37"/>
      <c r="K115" s="37"/>
      <c r="L115" s="37"/>
      <c r="M115" s="37"/>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4"/>
      <c r="BK115" s="37">
        <v>8740405</v>
      </c>
    </row>
    <row r="116" spans="1:63" ht="11.45" customHeight="1" x14ac:dyDescent="0.25">
      <c r="A116" s="132" t="s">
        <v>196</v>
      </c>
      <c r="B116" s="132"/>
      <c r="C116" s="132"/>
      <c r="D116" s="132"/>
      <c r="E116" s="133"/>
      <c r="F116" s="133"/>
      <c r="G116" s="37"/>
      <c r="H116" s="37"/>
      <c r="I116" s="37"/>
      <c r="J116" s="37"/>
      <c r="K116" s="37"/>
      <c r="L116" s="37"/>
      <c r="M116" s="37"/>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4"/>
      <c r="BK116" s="35"/>
    </row>
    <row r="117" spans="1:63" ht="11.45" customHeight="1" x14ac:dyDescent="0.25">
      <c r="A117" s="132" t="s">
        <v>197</v>
      </c>
      <c r="B117" s="132"/>
      <c r="C117" s="132"/>
      <c r="D117" s="132"/>
      <c r="E117" s="133"/>
      <c r="F117" s="133"/>
      <c r="G117" s="38"/>
      <c r="H117" s="38"/>
      <c r="I117" s="38"/>
      <c r="J117" s="38"/>
      <c r="K117" s="38"/>
      <c r="L117" s="38"/>
      <c r="M117" s="38"/>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4"/>
      <c r="BK117" s="35"/>
    </row>
    <row r="118" spans="1:63" ht="11.45" customHeight="1" x14ac:dyDescent="0.25">
      <c r="A118" s="132" t="s">
        <v>198</v>
      </c>
      <c r="B118" s="132"/>
      <c r="C118" s="132"/>
      <c r="D118" s="132"/>
      <c r="E118" s="133"/>
      <c r="F118" s="133"/>
      <c r="G118" s="37"/>
      <c r="H118" s="37"/>
      <c r="I118" s="37"/>
      <c r="J118" s="37"/>
      <c r="K118" s="37"/>
      <c r="L118" s="37"/>
      <c r="M118" s="37"/>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4"/>
      <c r="BK118" s="37">
        <v>2205445</v>
      </c>
    </row>
    <row r="119" spans="1:63" ht="11.45" customHeight="1" x14ac:dyDescent="0.25">
      <c r="A119" s="132" t="s">
        <v>199</v>
      </c>
      <c r="B119" s="132"/>
      <c r="C119" s="132"/>
      <c r="D119" s="132"/>
      <c r="E119" s="133"/>
      <c r="F119" s="133"/>
      <c r="G119" s="37"/>
      <c r="H119" s="37"/>
      <c r="I119" s="37"/>
      <c r="J119" s="37"/>
      <c r="K119" s="37"/>
      <c r="L119" s="37"/>
      <c r="M119" s="37"/>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4"/>
      <c r="BK119" s="35"/>
    </row>
    <row r="120" spans="1:63" ht="11.45" customHeight="1" x14ac:dyDescent="0.25">
      <c r="A120" s="132" t="s">
        <v>185</v>
      </c>
      <c r="B120" s="132"/>
      <c r="C120" s="132"/>
      <c r="D120" s="132"/>
      <c r="E120" s="133"/>
      <c r="F120" s="133"/>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4"/>
      <c r="BK120" s="37">
        <v>-742833</v>
      </c>
    </row>
    <row r="121" spans="1:63" ht="11.45" customHeight="1" x14ac:dyDescent="0.25">
      <c r="A121" s="132" t="s">
        <v>184</v>
      </c>
      <c r="B121" s="132"/>
      <c r="C121" s="132"/>
      <c r="D121" s="132"/>
      <c r="E121" s="133"/>
      <c r="F121" s="133"/>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4"/>
      <c r="BK121" s="37">
        <v>761070</v>
      </c>
    </row>
    <row r="122" spans="1:63" ht="11.45" customHeight="1" x14ac:dyDescent="0.25">
      <c r="A122" s="132" t="s">
        <v>186</v>
      </c>
      <c r="B122" s="132"/>
      <c r="C122" s="132"/>
      <c r="D122" s="132"/>
      <c r="E122" s="133"/>
      <c r="F122" s="133"/>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4"/>
      <c r="BK122" s="35"/>
    </row>
    <row r="123" spans="1:63" ht="11.45" customHeight="1" x14ac:dyDescent="0.25">
      <c r="A123" s="132" t="s">
        <v>188</v>
      </c>
      <c r="B123" s="132"/>
      <c r="C123" s="132"/>
      <c r="D123" s="132"/>
      <c r="E123" s="133"/>
      <c r="F123" s="133"/>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4"/>
      <c r="BK123" s="35"/>
    </row>
    <row r="124" spans="1:63" ht="11.45" customHeight="1" x14ac:dyDescent="0.25">
      <c r="A124" s="132" t="s">
        <v>191</v>
      </c>
      <c r="B124" s="132"/>
      <c r="C124" s="132"/>
      <c r="D124" s="132"/>
      <c r="E124" s="133"/>
      <c r="F124" s="133"/>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4"/>
      <c r="BK124" s="35"/>
    </row>
    <row r="125" spans="1:63" ht="11.45" customHeight="1" x14ac:dyDescent="0.25">
      <c r="A125" s="132" t="s">
        <v>192</v>
      </c>
      <c r="B125" s="132"/>
      <c r="C125" s="132"/>
      <c r="D125" s="132"/>
      <c r="E125" s="133"/>
      <c r="F125" s="133"/>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4"/>
      <c r="BK125" s="35"/>
    </row>
    <row r="126" spans="1:63" ht="11.45" customHeight="1" x14ac:dyDescent="0.25">
      <c r="A126" s="132" t="s">
        <v>193</v>
      </c>
      <c r="B126" s="132"/>
      <c r="C126" s="132"/>
      <c r="D126" s="132"/>
      <c r="E126" s="133"/>
      <c r="F126" s="133"/>
      <c r="G126" s="37"/>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4"/>
      <c r="BK126" s="37">
        <v>-893618</v>
      </c>
    </row>
    <row r="127" spans="1:63" ht="11.45" customHeight="1" x14ac:dyDescent="0.25">
      <c r="A127" s="132" t="s">
        <v>194</v>
      </c>
      <c r="B127" s="132"/>
      <c r="C127" s="132"/>
      <c r="D127" s="132"/>
      <c r="E127" s="133"/>
      <c r="F127" s="133"/>
      <c r="G127" s="37"/>
      <c r="H127" s="37"/>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4"/>
      <c r="BK127" s="37">
        <v>893618</v>
      </c>
    </row>
    <row r="128" spans="1:63" ht="11.45" customHeight="1" x14ac:dyDescent="0.25">
      <c r="A128" s="132" t="s">
        <v>195</v>
      </c>
      <c r="B128" s="132"/>
      <c r="C128" s="132"/>
      <c r="D128" s="132"/>
      <c r="E128" s="133"/>
      <c r="F128" s="133"/>
      <c r="G128" s="37"/>
      <c r="H128" s="37"/>
      <c r="I128" s="37"/>
      <c r="J128" s="37"/>
      <c r="K128" s="37"/>
      <c r="L128" s="37"/>
      <c r="M128" s="37"/>
      <c r="N128" s="37"/>
      <c r="O128" s="37"/>
      <c r="P128" s="36"/>
      <c r="Q128" s="36"/>
      <c r="R128" s="36"/>
      <c r="S128" s="36"/>
      <c r="T128" s="37"/>
      <c r="U128" s="37"/>
      <c r="V128" s="37"/>
      <c r="W128" s="37"/>
      <c r="X128" s="37"/>
      <c r="Y128" s="37"/>
      <c r="Z128" s="37"/>
      <c r="AA128" s="37"/>
      <c r="AB128" s="37"/>
      <c r="AC128" s="37"/>
      <c r="AD128" s="37"/>
      <c r="AE128" s="37"/>
      <c r="AF128" s="37"/>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4"/>
      <c r="BK128" s="37">
        <v>37959</v>
      </c>
    </row>
    <row r="129" spans="1:63" ht="11.45" customHeight="1" x14ac:dyDescent="0.25">
      <c r="A129" s="132" t="s">
        <v>196</v>
      </c>
      <c r="B129" s="132"/>
      <c r="C129" s="132"/>
      <c r="D129" s="132"/>
      <c r="E129" s="133"/>
      <c r="F129" s="133"/>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4"/>
      <c r="BK129" s="35"/>
    </row>
    <row r="130" spans="1:63" ht="11.45" customHeight="1" x14ac:dyDescent="0.25">
      <c r="A130" s="132" t="s">
        <v>197</v>
      </c>
      <c r="B130" s="132"/>
      <c r="C130" s="132"/>
      <c r="D130" s="132"/>
      <c r="E130" s="133"/>
      <c r="F130" s="133"/>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4"/>
      <c r="BK130" s="35"/>
    </row>
    <row r="131" spans="1:63" ht="11.45" customHeight="1" x14ac:dyDescent="0.25">
      <c r="A131" s="132" t="s">
        <v>198</v>
      </c>
      <c r="B131" s="132"/>
      <c r="C131" s="132"/>
      <c r="D131" s="132"/>
      <c r="E131" s="133"/>
      <c r="F131" s="133"/>
      <c r="G131" s="37"/>
      <c r="H131" s="37"/>
      <c r="I131" s="37"/>
      <c r="J131" s="37"/>
      <c r="K131" s="37"/>
      <c r="L131" s="37"/>
      <c r="M131" s="36"/>
      <c r="N131" s="36"/>
      <c r="O131" s="36"/>
      <c r="P131" s="36"/>
      <c r="Q131" s="36"/>
      <c r="R131" s="36"/>
      <c r="S131" s="36"/>
      <c r="T131" s="36"/>
      <c r="U131" s="36"/>
      <c r="V131" s="36"/>
      <c r="W131" s="36"/>
      <c r="X131" s="36"/>
      <c r="Y131" s="36"/>
      <c r="Z131" s="36"/>
      <c r="AA131" s="36"/>
      <c r="AB131" s="36"/>
      <c r="AC131" s="36"/>
      <c r="AD131" s="36"/>
      <c r="AE131" s="36"/>
      <c r="AF131" s="36"/>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4"/>
      <c r="BK131" s="37">
        <v>-97607</v>
      </c>
    </row>
    <row r="132" spans="1:63" ht="11.45" customHeight="1" x14ac:dyDescent="0.25">
      <c r="A132" s="132" t="s">
        <v>199</v>
      </c>
      <c r="B132" s="132"/>
      <c r="C132" s="132"/>
      <c r="D132" s="132"/>
      <c r="E132" s="133"/>
      <c r="F132" s="133"/>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4"/>
      <c r="BK132" s="35"/>
    </row>
    <row r="133" spans="1:63" ht="11.45" customHeight="1" x14ac:dyDescent="0.25">
      <c r="A133" s="132" t="s">
        <v>185</v>
      </c>
      <c r="B133" s="132"/>
      <c r="C133" s="132"/>
      <c r="D133" s="132"/>
      <c r="E133" s="133"/>
      <c r="F133" s="133"/>
      <c r="G133" s="37"/>
      <c r="H133" s="37"/>
      <c r="I133" s="37"/>
      <c r="J133" s="37"/>
      <c r="K133" s="37"/>
      <c r="L133" s="37"/>
      <c r="M133" s="37"/>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4"/>
      <c r="BK133" s="37">
        <v>-511760331</v>
      </c>
    </row>
    <row r="134" spans="1:63" ht="11.45" customHeight="1" x14ac:dyDescent="0.25">
      <c r="A134" s="132" t="s">
        <v>184</v>
      </c>
      <c r="B134" s="132"/>
      <c r="C134" s="132"/>
      <c r="D134" s="132"/>
      <c r="E134" s="133"/>
      <c r="F134" s="133"/>
      <c r="G134" s="37"/>
      <c r="H134" s="37"/>
      <c r="I134" s="37"/>
      <c r="J134" s="37"/>
      <c r="K134" s="37"/>
      <c r="L134" s="37"/>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4"/>
      <c r="BK134" s="37">
        <v>517195100</v>
      </c>
    </row>
    <row r="135" spans="1:63" ht="11.45" customHeight="1" x14ac:dyDescent="0.25">
      <c r="A135" s="132" t="s">
        <v>186</v>
      </c>
      <c r="B135" s="132"/>
      <c r="C135" s="132"/>
      <c r="D135" s="132"/>
      <c r="E135" s="133"/>
      <c r="F135" s="133"/>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4"/>
      <c r="BK135" s="35"/>
    </row>
    <row r="136" spans="1:63" ht="11.45" customHeight="1" x14ac:dyDescent="0.25">
      <c r="A136" s="132" t="s">
        <v>188</v>
      </c>
      <c r="B136" s="132"/>
      <c r="C136" s="132"/>
      <c r="D136" s="132"/>
      <c r="E136" s="133"/>
      <c r="F136" s="133"/>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4"/>
      <c r="BK136" s="35"/>
    </row>
    <row r="137" spans="1:63" ht="11.45" customHeight="1" x14ac:dyDescent="0.25">
      <c r="A137" s="132" t="s">
        <v>191</v>
      </c>
      <c r="B137" s="132"/>
      <c r="C137" s="132"/>
      <c r="D137" s="132"/>
      <c r="E137" s="133"/>
      <c r="F137" s="133"/>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4"/>
      <c r="BK137" s="35"/>
    </row>
    <row r="138" spans="1:63" ht="11.45" customHeight="1" x14ac:dyDescent="0.25">
      <c r="A138" s="132" t="s">
        <v>192</v>
      </c>
      <c r="B138" s="132"/>
      <c r="C138" s="132"/>
      <c r="D138" s="132"/>
      <c r="E138" s="133"/>
      <c r="F138" s="133"/>
      <c r="G138" s="37"/>
      <c r="H138" s="37"/>
      <c r="I138" s="37"/>
      <c r="J138" s="37"/>
      <c r="K138" s="37"/>
      <c r="L138" s="37"/>
      <c r="M138" s="37"/>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4"/>
      <c r="BK138" s="35"/>
    </row>
    <row r="139" spans="1:63" ht="11.45" customHeight="1" x14ac:dyDescent="0.25">
      <c r="A139" s="132" t="s">
        <v>193</v>
      </c>
      <c r="B139" s="132"/>
      <c r="C139" s="132"/>
      <c r="D139" s="132"/>
      <c r="E139" s="133"/>
      <c r="F139" s="133"/>
      <c r="G139" s="37"/>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4"/>
      <c r="BK139" s="37">
        <v>-605846018</v>
      </c>
    </row>
    <row r="140" spans="1:63" ht="11.45" customHeight="1" x14ac:dyDescent="0.25">
      <c r="A140" s="132" t="s">
        <v>194</v>
      </c>
      <c r="B140" s="132"/>
      <c r="C140" s="132"/>
      <c r="D140" s="132"/>
      <c r="E140" s="133"/>
      <c r="F140" s="133"/>
      <c r="G140" s="37"/>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4"/>
      <c r="BK140" s="37">
        <v>605846</v>
      </c>
    </row>
    <row r="141" spans="1:63" ht="11.45" customHeight="1" x14ac:dyDescent="0.25">
      <c r="A141" s="132" t="s">
        <v>195</v>
      </c>
      <c r="B141" s="132"/>
      <c r="C141" s="132"/>
      <c r="D141" s="132"/>
      <c r="E141" s="133"/>
      <c r="F141" s="133"/>
      <c r="G141" s="37"/>
      <c r="H141" s="37"/>
      <c r="I141" s="37"/>
      <c r="J141" s="37"/>
      <c r="K141" s="37"/>
      <c r="L141" s="37"/>
      <c r="M141" s="37"/>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4"/>
      <c r="BK141" s="37">
        <v>8740405</v>
      </c>
    </row>
    <row r="142" spans="1:63" ht="11.45" customHeight="1" x14ac:dyDescent="0.25">
      <c r="A142" s="132" t="s">
        <v>196</v>
      </c>
      <c r="B142" s="132"/>
      <c r="C142" s="132"/>
      <c r="D142" s="132"/>
      <c r="E142" s="133"/>
      <c r="F142" s="133"/>
      <c r="G142" s="37"/>
      <c r="H142" s="37"/>
      <c r="I142" s="37"/>
      <c r="J142" s="37"/>
      <c r="K142" s="37"/>
      <c r="L142" s="37"/>
      <c r="M142" s="37"/>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4"/>
      <c r="BK142" s="35"/>
    </row>
    <row r="143" spans="1:63" ht="11.45" customHeight="1" x14ac:dyDescent="0.25">
      <c r="A143" s="132" t="s">
        <v>197</v>
      </c>
      <c r="B143" s="132"/>
      <c r="C143" s="132"/>
      <c r="D143" s="132"/>
      <c r="E143" s="133"/>
      <c r="F143" s="133"/>
      <c r="G143" s="38"/>
      <c r="H143" s="38"/>
      <c r="I143" s="38"/>
      <c r="J143" s="38"/>
      <c r="K143" s="38"/>
      <c r="L143" s="38"/>
      <c r="M143" s="38"/>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4"/>
      <c r="BK143" s="35"/>
    </row>
    <row r="144" spans="1:63" ht="11.45" customHeight="1" x14ac:dyDescent="0.25">
      <c r="A144" s="132" t="s">
        <v>198</v>
      </c>
      <c r="B144" s="132"/>
      <c r="C144" s="132"/>
      <c r="D144" s="132"/>
      <c r="E144" s="133"/>
      <c r="F144" s="133"/>
      <c r="G144" s="37"/>
      <c r="H144" s="37"/>
      <c r="I144" s="37"/>
      <c r="J144" s="37"/>
      <c r="K144" s="37"/>
      <c r="L144" s="37"/>
      <c r="M144" s="37"/>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4"/>
      <c r="BK144" s="37">
        <v>2205445</v>
      </c>
    </row>
    <row r="145" spans="1:63" ht="11.45" customHeight="1" x14ac:dyDescent="0.25">
      <c r="A145" s="132" t="s">
        <v>199</v>
      </c>
      <c r="B145" s="132"/>
      <c r="C145" s="132"/>
      <c r="D145" s="132"/>
      <c r="E145" s="133"/>
      <c r="F145" s="133"/>
      <c r="G145" s="37"/>
      <c r="H145" s="37"/>
      <c r="I145" s="37"/>
      <c r="J145" s="37"/>
      <c r="K145" s="37"/>
      <c r="L145" s="37"/>
      <c r="M145" s="37"/>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4"/>
      <c r="BK145" s="35"/>
    </row>
    <row r="146" spans="1:63" ht="11.45" customHeight="1" x14ac:dyDescent="0.25">
      <c r="A146" s="127" t="s">
        <v>451</v>
      </c>
      <c r="B146" s="127"/>
      <c r="C146" s="127"/>
      <c r="D146" s="127"/>
      <c r="E146" s="134"/>
      <c r="F146" s="134"/>
      <c r="G146" s="34" t="s">
        <v>200</v>
      </c>
      <c r="H146" s="39"/>
      <c r="I146" s="40"/>
      <c r="J146" s="40"/>
      <c r="K146" s="41"/>
      <c r="L146" s="42"/>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row>
    <row r="147" spans="1:63" ht="11.45" customHeight="1" x14ac:dyDescent="0.25">
      <c r="A147" s="127" t="s">
        <v>201</v>
      </c>
      <c r="B147" s="127"/>
      <c r="C147" s="127"/>
      <c r="D147" s="127"/>
      <c r="E147" s="128"/>
      <c r="F147" s="128"/>
      <c r="G147" s="34" t="s">
        <v>202</v>
      </c>
      <c r="H147" s="39"/>
      <c r="I147" s="40"/>
      <c r="J147" s="40"/>
      <c r="K147" s="41"/>
      <c r="L147" s="42"/>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row>
    <row r="148" spans="1:63" ht="11.45" customHeight="1" x14ac:dyDescent="0.25">
      <c r="A148" s="127" t="s">
        <v>203</v>
      </c>
      <c r="B148" s="127"/>
      <c r="C148" s="127"/>
      <c r="D148" s="127"/>
      <c r="E148" s="129"/>
      <c r="F148" s="129"/>
      <c r="G148" s="34" t="s">
        <v>204</v>
      </c>
      <c r="H148" s="39"/>
      <c r="I148" s="40"/>
      <c r="J148" s="40"/>
      <c r="K148" s="41"/>
      <c r="L148" s="42"/>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row>
    <row r="149" spans="1:63" ht="11.45" customHeight="1" thickBot="1" x14ac:dyDescent="0.3">
      <c r="A149" s="130" t="s">
        <v>205</v>
      </c>
      <c r="B149" s="130"/>
      <c r="C149" s="130"/>
      <c r="D149" s="130"/>
      <c r="E149" s="131"/>
      <c r="F149" s="131"/>
      <c r="G149" s="43" t="s">
        <v>204</v>
      </c>
      <c r="H149" s="44"/>
      <c r="I149" s="45"/>
      <c r="J149" s="45"/>
      <c r="K149" s="46"/>
      <c r="L149" s="47"/>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row>
  </sheetData>
  <mergeCells count="270">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86:D86"/>
    <mergeCell ref="E86:F86"/>
    <mergeCell ref="A87:D87"/>
    <mergeCell ref="E87:F87"/>
    <mergeCell ref="A88:D88"/>
    <mergeCell ref="E88:F88"/>
    <mergeCell ref="A89:D89"/>
    <mergeCell ref="E89:F89"/>
    <mergeCell ref="A90:D90"/>
    <mergeCell ref="E90:F90"/>
    <mergeCell ref="A91:D91"/>
    <mergeCell ref="E91:F91"/>
    <mergeCell ref="A92:D92"/>
    <mergeCell ref="E92:F92"/>
    <mergeCell ref="A93:D93"/>
    <mergeCell ref="E93:F93"/>
    <mergeCell ref="A94:D94"/>
    <mergeCell ref="E94:F94"/>
    <mergeCell ref="A95:D95"/>
    <mergeCell ref="E95:F95"/>
    <mergeCell ref="A96:D96"/>
    <mergeCell ref="E96:F96"/>
    <mergeCell ref="A97:D97"/>
    <mergeCell ref="E97:F97"/>
    <mergeCell ref="A98:D98"/>
    <mergeCell ref="E98:F98"/>
    <mergeCell ref="A99:D99"/>
    <mergeCell ref="E99:F99"/>
    <mergeCell ref="A100:D100"/>
    <mergeCell ref="E100:F100"/>
    <mergeCell ref="A101:D101"/>
    <mergeCell ref="E101:F101"/>
    <mergeCell ref="A102:D102"/>
    <mergeCell ref="E102:F102"/>
    <mergeCell ref="A103:D103"/>
    <mergeCell ref="E103:F103"/>
    <mergeCell ref="A104:D104"/>
    <mergeCell ref="E104:F104"/>
    <mergeCell ref="A106:D106"/>
    <mergeCell ref="E106:F106"/>
    <mergeCell ref="A107:D107"/>
    <mergeCell ref="E107:F107"/>
    <mergeCell ref="A108:D108"/>
    <mergeCell ref="E108:F108"/>
    <mergeCell ref="A109:D109"/>
    <mergeCell ref="E109:F109"/>
    <mergeCell ref="A110:D110"/>
    <mergeCell ref="E110:F110"/>
    <mergeCell ref="A111:D111"/>
    <mergeCell ref="E111:F111"/>
    <mergeCell ref="A112:D112"/>
    <mergeCell ref="E112:F112"/>
    <mergeCell ref="A113:D113"/>
    <mergeCell ref="E113:F113"/>
    <mergeCell ref="A114:D114"/>
    <mergeCell ref="E114:F114"/>
    <mergeCell ref="A115:D115"/>
    <mergeCell ref="E115:F115"/>
    <mergeCell ref="A116:D116"/>
    <mergeCell ref="E116:F116"/>
    <mergeCell ref="A117:D117"/>
    <mergeCell ref="E117:F117"/>
    <mergeCell ref="A118:D118"/>
    <mergeCell ref="E118:F118"/>
    <mergeCell ref="A119:D119"/>
    <mergeCell ref="E119:F119"/>
    <mergeCell ref="A120:D120"/>
    <mergeCell ref="E120:F120"/>
    <mergeCell ref="A121:D121"/>
    <mergeCell ref="E121:F121"/>
    <mergeCell ref="A122:D122"/>
    <mergeCell ref="E122:F122"/>
    <mergeCell ref="A123:D123"/>
    <mergeCell ref="E123:F123"/>
    <mergeCell ref="A124:D124"/>
    <mergeCell ref="E124:F124"/>
    <mergeCell ref="A125:D125"/>
    <mergeCell ref="E125:F125"/>
    <mergeCell ref="A126:D126"/>
    <mergeCell ref="E126:F126"/>
    <mergeCell ref="A127:D127"/>
    <mergeCell ref="E127:F127"/>
    <mergeCell ref="A128:D128"/>
    <mergeCell ref="E128:F128"/>
    <mergeCell ref="A129:D129"/>
    <mergeCell ref="E129:F129"/>
    <mergeCell ref="A130:D130"/>
    <mergeCell ref="E130:F130"/>
    <mergeCell ref="A131:D131"/>
    <mergeCell ref="E131:F131"/>
    <mergeCell ref="A132:D132"/>
    <mergeCell ref="E132:F132"/>
    <mergeCell ref="A133:D133"/>
    <mergeCell ref="E133:F133"/>
    <mergeCell ref="A134:D134"/>
    <mergeCell ref="E134:F134"/>
    <mergeCell ref="A135:D135"/>
    <mergeCell ref="E135:F135"/>
    <mergeCell ref="A136:D136"/>
    <mergeCell ref="E136:F136"/>
    <mergeCell ref="A137:D137"/>
    <mergeCell ref="E137:F137"/>
    <mergeCell ref="A138:D138"/>
    <mergeCell ref="E138:F138"/>
    <mergeCell ref="A139:D139"/>
    <mergeCell ref="E139:F139"/>
    <mergeCell ref="A140:D140"/>
    <mergeCell ref="E140:F140"/>
    <mergeCell ref="A141:D141"/>
    <mergeCell ref="E141:F141"/>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54"/>
  <sheetViews>
    <sheetView topLeftCell="A7" zoomScale="85" zoomScaleNormal="85" workbookViewId="0">
      <selection activeCell="G39" sqref="G39"/>
    </sheetView>
  </sheetViews>
  <sheetFormatPr defaultColWidth="9" defaultRowHeight="15" x14ac:dyDescent="0.2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497</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М_4</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Строительство ВЛ-0,4 кВ ф. 3 ТП-3Т в г. Кинешма часть 1</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12" ht="15.95" customHeight="1" x14ac:dyDescent="0.25"/>
    <row r="18" spans="1:12" ht="18.95" customHeight="1" x14ac:dyDescent="0.3">
      <c r="A18" s="119" t="s">
        <v>206</v>
      </c>
      <c r="B18" s="119"/>
      <c r="C18" s="119"/>
      <c r="D18" s="119"/>
      <c r="E18" s="119"/>
      <c r="F18" s="119"/>
      <c r="G18" s="119"/>
      <c r="H18" s="119"/>
      <c r="I18" s="119"/>
      <c r="J18" s="119"/>
      <c r="K18" s="119"/>
      <c r="L18" s="119"/>
    </row>
    <row r="20" spans="1:12" ht="15.95" customHeight="1" x14ac:dyDescent="0.25">
      <c r="A20" s="125" t="s">
        <v>207</v>
      </c>
      <c r="B20" s="125" t="s">
        <v>208</v>
      </c>
      <c r="C20" s="124" t="s">
        <v>209</v>
      </c>
      <c r="D20" s="124"/>
      <c r="E20" s="124"/>
      <c r="F20" s="124"/>
      <c r="G20" s="125" t="s">
        <v>210</v>
      </c>
      <c r="H20" s="125" t="s">
        <v>211</v>
      </c>
      <c r="I20" s="125" t="s">
        <v>212</v>
      </c>
      <c r="J20" s="125"/>
      <c r="K20" s="125" t="s">
        <v>213</v>
      </c>
      <c r="L20" s="125"/>
    </row>
    <row r="21" spans="1:12" ht="32.1" customHeight="1" x14ac:dyDescent="0.25">
      <c r="A21" s="151"/>
      <c r="B21" s="151"/>
      <c r="C21" s="124" t="s">
        <v>214</v>
      </c>
      <c r="D21" s="124"/>
      <c r="E21" s="124" t="s">
        <v>215</v>
      </c>
      <c r="F21" s="124"/>
      <c r="G21" s="151"/>
      <c r="H21" s="151"/>
      <c r="I21" s="152"/>
      <c r="J21" s="153"/>
      <c r="K21" s="152"/>
      <c r="L21" s="153"/>
    </row>
    <row r="22" spans="1:12" ht="32.1" customHeight="1" x14ac:dyDescent="0.25">
      <c r="A22" s="126"/>
      <c r="B22" s="126"/>
      <c r="C22" s="2" t="s">
        <v>216</v>
      </c>
      <c r="D22" s="2" t="s">
        <v>217</v>
      </c>
      <c r="E22" s="2" t="s">
        <v>218</v>
      </c>
      <c r="F22" s="2" t="s">
        <v>219</v>
      </c>
      <c r="G22" s="126"/>
      <c r="H22" s="126"/>
      <c r="I22" s="154"/>
      <c r="J22" s="155"/>
      <c r="K22" s="154"/>
      <c r="L22" s="155"/>
    </row>
    <row r="23" spans="1:12" ht="15.95" customHeight="1" x14ac:dyDescent="0.25">
      <c r="A23" s="5">
        <v>1</v>
      </c>
      <c r="B23" s="5">
        <v>2</v>
      </c>
      <c r="C23" s="5">
        <v>3</v>
      </c>
      <c r="D23" s="5">
        <v>4</v>
      </c>
      <c r="E23" s="5">
        <v>7</v>
      </c>
      <c r="F23" s="5">
        <v>8</v>
      </c>
      <c r="G23" s="5">
        <v>9</v>
      </c>
      <c r="H23" s="5">
        <v>10</v>
      </c>
      <c r="I23" s="150">
        <v>11</v>
      </c>
      <c r="J23" s="150"/>
      <c r="K23" s="150">
        <v>12</v>
      </c>
      <c r="L23" s="150"/>
    </row>
    <row r="24" spans="1:12" s="22" customFormat="1" ht="15.95" customHeight="1" x14ac:dyDescent="0.25">
      <c r="A24" s="20">
        <v>1</v>
      </c>
      <c r="B24" s="21" t="s">
        <v>220</v>
      </c>
      <c r="C24" s="21"/>
      <c r="D24" s="21"/>
      <c r="E24" s="21"/>
      <c r="F24" s="21"/>
      <c r="G24" s="21"/>
      <c r="H24" s="21"/>
      <c r="I24" s="149"/>
      <c r="J24" s="149"/>
      <c r="K24" s="149"/>
      <c r="L24" s="149"/>
    </row>
    <row r="25" spans="1:12" ht="32.1" customHeight="1" x14ac:dyDescent="0.25">
      <c r="A25" s="2" t="s">
        <v>221</v>
      </c>
      <c r="B25" s="2" t="s">
        <v>222</v>
      </c>
      <c r="C25" s="2" t="s">
        <v>223</v>
      </c>
      <c r="D25" s="2" t="s">
        <v>223</v>
      </c>
      <c r="E25" s="101"/>
      <c r="F25" s="101"/>
      <c r="G25" s="57"/>
      <c r="H25" s="23"/>
      <c r="I25" s="124"/>
      <c r="J25" s="124"/>
      <c r="K25" s="124"/>
      <c r="L25" s="124"/>
    </row>
    <row r="26" spans="1:12" ht="48" customHeight="1" x14ac:dyDescent="0.25">
      <c r="A26" s="2" t="s">
        <v>224</v>
      </c>
      <c r="B26" s="2" t="s">
        <v>225</v>
      </c>
      <c r="C26" s="2" t="s">
        <v>226</v>
      </c>
      <c r="D26" s="2" t="s">
        <v>226</v>
      </c>
      <c r="E26" s="101"/>
      <c r="F26" s="101"/>
      <c r="G26" s="57"/>
      <c r="H26" s="23"/>
      <c r="I26" s="124"/>
      <c r="J26" s="124"/>
      <c r="K26" s="124"/>
      <c r="L26" s="124"/>
    </row>
    <row r="27" spans="1:12" ht="48" customHeight="1" x14ac:dyDescent="0.25">
      <c r="A27" s="2" t="s">
        <v>227</v>
      </c>
      <c r="B27" s="2" t="s">
        <v>228</v>
      </c>
      <c r="C27" s="2" t="s">
        <v>17</v>
      </c>
      <c r="D27" s="2" t="s">
        <v>17</v>
      </c>
      <c r="E27" s="101"/>
      <c r="F27" s="101"/>
      <c r="G27" s="57"/>
      <c r="H27" s="23"/>
      <c r="I27" s="124"/>
      <c r="J27" s="124"/>
      <c r="K27" s="124"/>
      <c r="L27" s="124"/>
    </row>
    <row r="28" spans="1:12" ht="32.1" customHeight="1" x14ac:dyDescent="0.25">
      <c r="A28" s="2" t="s">
        <v>229</v>
      </c>
      <c r="B28" s="2" t="s">
        <v>230</v>
      </c>
      <c r="C28" s="2" t="s">
        <v>17</v>
      </c>
      <c r="D28" s="2" t="s">
        <v>17</v>
      </c>
      <c r="E28" s="101"/>
      <c r="F28" s="101"/>
      <c r="G28" s="57"/>
      <c r="H28" s="23"/>
      <c r="I28" s="124"/>
      <c r="J28" s="124"/>
      <c r="K28" s="124"/>
      <c r="L28" s="124"/>
    </row>
    <row r="29" spans="1:12" ht="32.1" customHeight="1" x14ac:dyDescent="0.25">
      <c r="A29" s="2" t="s">
        <v>231</v>
      </c>
      <c r="B29" s="2" t="s">
        <v>232</v>
      </c>
      <c r="C29" s="2" t="s">
        <v>17</v>
      </c>
      <c r="D29" s="2" t="s">
        <v>17</v>
      </c>
      <c r="E29" s="101"/>
      <c r="F29" s="101"/>
      <c r="G29" s="57"/>
      <c r="H29" s="23"/>
      <c r="I29" s="124"/>
      <c r="J29" s="124"/>
      <c r="K29" s="124"/>
      <c r="L29" s="124"/>
    </row>
    <row r="30" spans="1:12" ht="32.1" customHeight="1" x14ac:dyDescent="0.25">
      <c r="A30" s="2" t="s">
        <v>233</v>
      </c>
      <c r="B30" s="2" t="s">
        <v>234</v>
      </c>
      <c r="C30" s="91">
        <v>46032</v>
      </c>
      <c r="D30" s="91">
        <v>46032</v>
      </c>
      <c r="E30" s="91"/>
      <c r="F30" s="91"/>
      <c r="G30" s="61"/>
      <c r="H30" s="23"/>
      <c r="I30" s="124"/>
      <c r="J30" s="124"/>
      <c r="K30" s="124"/>
      <c r="L30" s="124"/>
    </row>
    <row r="31" spans="1:12" ht="32.1" customHeight="1" x14ac:dyDescent="0.25">
      <c r="A31" s="2" t="s">
        <v>235</v>
      </c>
      <c r="B31" s="2" t="s">
        <v>236</v>
      </c>
      <c r="C31" s="91">
        <v>46032</v>
      </c>
      <c r="D31" s="91">
        <v>46032</v>
      </c>
      <c r="E31" s="91"/>
      <c r="F31" s="91"/>
      <c r="G31" s="61"/>
      <c r="H31" s="23"/>
      <c r="I31" s="124"/>
      <c r="J31" s="124"/>
      <c r="K31" s="124"/>
      <c r="L31" s="124"/>
    </row>
    <row r="32" spans="1:12" ht="32.1" customHeight="1" x14ac:dyDescent="0.25">
      <c r="A32" s="2" t="s">
        <v>237</v>
      </c>
      <c r="B32" s="2" t="s">
        <v>238</v>
      </c>
      <c r="C32" s="2" t="s">
        <v>17</v>
      </c>
      <c r="D32" s="108" t="s">
        <v>17</v>
      </c>
      <c r="E32" s="101"/>
      <c r="F32" s="101"/>
      <c r="G32" s="59"/>
      <c r="H32" s="23"/>
      <c r="I32" s="124"/>
      <c r="J32" s="124"/>
      <c r="K32" s="124"/>
      <c r="L32" s="124"/>
    </row>
    <row r="33" spans="1:12" ht="48" customHeight="1" x14ac:dyDescent="0.25">
      <c r="A33" s="2" t="s">
        <v>239</v>
      </c>
      <c r="B33" s="2" t="s">
        <v>240</v>
      </c>
      <c r="C33" s="2" t="s">
        <v>17</v>
      </c>
      <c r="D33" s="108" t="s">
        <v>17</v>
      </c>
      <c r="E33" s="101"/>
      <c r="F33" s="101"/>
      <c r="G33" s="59"/>
      <c r="H33" s="23"/>
      <c r="I33" s="124"/>
      <c r="J33" s="124"/>
      <c r="K33" s="124"/>
      <c r="L33" s="124"/>
    </row>
    <row r="34" spans="1:12" ht="32.1" customHeight="1" x14ac:dyDescent="0.25">
      <c r="A34" s="2" t="s">
        <v>241</v>
      </c>
      <c r="B34" s="2" t="s">
        <v>242</v>
      </c>
      <c r="C34" s="91">
        <v>46032</v>
      </c>
      <c r="D34" s="91">
        <v>46032</v>
      </c>
      <c r="E34" s="91"/>
      <c r="F34" s="91"/>
      <c r="G34" s="61"/>
      <c r="H34" s="23"/>
      <c r="I34" s="124"/>
      <c r="J34" s="124"/>
      <c r="K34" s="124"/>
      <c r="L34" s="124"/>
    </row>
    <row r="35" spans="1:12" ht="32.1" customHeight="1" x14ac:dyDescent="0.25">
      <c r="A35" s="2" t="s">
        <v>243</v>
      </c>
      <c r="B35" s="2" t="s">
        <v>244</v>
      </c>
      <c r="C35" s="2"/>
      <c r="D35" s="2"/>
      <c r="E35" s="101"/>
      <c r="F35" s="101"/>
      <c r="G35" s="57"/>
      <c r="H35" s="23"/>
      <c r="I35" s="124"/>
      <c r="J35" s="124"/>
      <c r="K35" s="124"/>
      <c r="L35" s="124"/>
    </row>
    <row r="36" spans="1:12" ht="78.95" customHeight="1" x14ac:dyDescent="0.25">
      <c r="A36" s="2" t="s">
        <v>245</v>
      </c>
      <c r="B36" s="2" t="s">
        <v>246</v>
      </c>
      <c r="C36" s="2" t="s">
        <v>247</v>
      </c>
      <c r="D36" s="2" t="s">
        <v>247</v>
      </c>
      <c r="E36" s="101"/>
      <c r="F36" s="101"/>
      <c r="G36" s="60"/>
      <c r="H36" s="23"/>
      <c r="I36" s="124"/>
      <c r="J36" s="124"/>
      <c r="K36" s="124"/>
      <c r="L36" s="124"/>
    </row>
    <row r="37" spans="1:12" s="22" customFormat="1" ht="15.95" customHeight="1" x14ac:dyDescent="0.25">
      <c r="A37" s="20">
        <v>2</v>
      </c>
      <c r="B37" s="21" t="s">
        <v>248</v>
      </c>
      <c r="C37" s="21"/>
      <c r="D37" s="21"/>
      <c r="E37" s="102"/>
      <c r="F37" s="102"/>
      <c r="G37" s="62"/>
      <c r="H37" s="21"/>
      <c r="I37" s="149"/>
      <c r="J37" s="149"/>
      <c r="K37" s="149"/>
      <c r="L37" s="149"/>
    </row>
    <row r="38" spans="1:12" ht="63" customHeight="1" x14ac:dyDescent="0.25">
      <c r="A38" s="2" t="s">
        <v>249</v>
      </c>
      <c r="B38" s="2" t="s">
        <v>250</v>
      </c>
      <c r="C38" s="91">
        <v>46174</v>
      </c>
      <c r="D38" s="91">
        <v>46174</v>
      </c>
      <c r="E38" s="91"/>
      <c r="F38" s="91"/>
      <c r="G38" s="61"/>
      <c r="H38" s="23"/>
      <c r="I38" s="124"/>
      <c r="J38" s="124"/>
      <c r="K38" s="124"/>
      <c r="L38" s="124"/>
    </row>
    <row r="39" spans="1:12" ht="48" customHeight="1" x14ac:dyDescent="0.25">
      <c r="A39" s="2" t="s">
        <v>251</v>
      </c>
      <c r="B39" s="2" t="s">
        <v>252</v>
      </c>
      <c r="C39" s="2" t="s">
        <v>253</v>
      </c>
      <c r="D39" s="2" t="s">
        <v>253</v>
      </c>
      <c r="E39" s="101"/>
      <c r="F39" s="101"/>
      <c r="G39" s="57"/>
      <c r="H39" s="23"/>
      <c r="I39" s="124"/>
      <c r="J39" s="124"/>
      <c r="K39" s="124"/>
      <c r="L39" s="124"/>
    </row>
    <row r="40" spans="1:12" s="22" customFormat="1" ht="32.1" customHeight="1" x14ac:dyDescent="0.25">
      <c r="A40" s="20">
        <v>3</v>
      </c>
      <c r="B40" s="21" t="s">
        <v>254</v>
      </c>
      <c r="C40" s="2"/>
      <c r="D40" s="2"/>
      <c r="E40" s="101"/>
      <c r="F40" s="101"/>
      <c r="G40" s="56"/>
      <c r="H40" s="2"/>
      <c r="I40" s="124"/>
      <c r="J40" s="124"/>
      <c r="K40" s="124"/>
      <c r="L40" s="124"/>
    </row>
    <row r="41" spans="1:12" ht="32.1" customHeight="1" x14ac:dyDescent="0.25">
      <c r="A41" s="2" t="s">
        <v>255</v>
      </c>
      <c r="B41" s="2" t="s">
        <v>256</v>
      </c>
      <c r="C41" s="91">
        <v>46174</v>
      </c>
      <c r="D41" s="91">
        <v>46174</v>
      </c>
      <c r="E41" s="91"/>
      <c r="F41" s="91"/>
      <c r="G41" s="57"/>
      <c r="H41" s="23"/>
      <c r="I41" s="124"/>
      <c r="J41" s="124"/>
      <c r="K41" s="124"/>
      <c r="L41" s="124"/>
    </row>
    <row r="42" spans="1:12" ht="63" customHeight="1" x14ac:dyDescent="0.25">
      <c r="A42" s="2" t="s">
        <v>257</v>
      </c>
      <c r="B42" s="2" t="s">
        <v>258</v>
      </c>
      <c r="C42" s="2" t="s">
        <v>259</v>
      </c>
      <c r="D42" s="2" t="s">
        <v>259</v>
      </c>
      <c r="E42" s="101"/>
      <c r="F42" s="101"/>
      <c r="G42" s="59"/>
      <c r="H42" s="23"/>
      <c r="I42" s="124"/>
      <c r="J42" s="124"/>
      <c r="K42" s="124"/>
      <c r="L42" s="124"/>
    </row>
    <row r="43" spans="1:12" ht="63" customHeight="1" x14ac:dyDescent="0.25">
      <c r="A43" s="2" t="s">
        <v>260</v>
      </c>
      <c r="B43" s="2" t="s">
        <v>261</v>
      </c>
      <c r="C43" s="2" t="s">
        <v>259</v>
      </c>
      <c r="D43" s="2" t="s">
        <v>259</v>
      </c>
      <c r="E43" s="101"/>
      <c r="F43" s="101"/>
      <c r="G43" s="59"/>
      <c r="H43" s="23"/>
      <c r="I43" s="124"/>
      <c r="J43" s="124"/>
      <c r="K43" s="124"/>
      <c r="L43" s="124"/>
    </row>
    <row r="44" spans="1:12" ht="63" customHeight="1" x14ac:dyDescent="0.25">
      <c r="A44" s="2" t="s">
        <v>262</v>
      </c>
      <c r="B44" s="2" t="s">
        <v>263</v>
      </c>
      <c r="C44" s="90" t="s">
        <v>273</v>
      </c>
      <c r="D44" s="90" t="s">
        <v>273</v>
      </c>
      <c r="E44" s="101"/>
      <c r="F44" s="101"/>
      <c r="G44" s="57"/>
      <c r="H44" s="23"/>
      <c r="I44" s="124"/>
      <c r="J44" s="124"/>
      <c r="K44" s="124"/>
      <c r="L44" s="124"/>
    </row>
    <row r="45" spans="1:12" ht="141.94999999999999" customHeight="1" x14ac:dyDescent="0.25">
      <c r="A45" s="2" t="s">
        <v>264</v>
      </c>
      <c r="B45" s="2" t="s">
        <v>265</v>
      </c>
      <c r="C45" s="2" t="s">
        <v>273</v>
      </c>
      <c r="D45" s="2" t="s">
        <v>273</v>
      </c>
      <c r="E45" s="101"/>
      <c r="F45" s="101"/>
      <c r="G45" s="57"/>
      <c r="H45" s="23"/>
      <c r="I45" s="124"/>
      <c r="J45" s="124"/>
      <c r="K45" s="124"/>
      <c r="L45" s="124"/>
    </row>
    <row r="46" spans="1:12" ht="32.1" customHeight="1" x14ac:dyDescent="0.25">
      <c r="A46" s="2" t="s">
        <v>266</v>
      </c>
      <c r="B46" s="2" t="s">
        <v>267</v>
      </c>
      <c r="C46" s="91">
        <v>46203</v>
      </c>
      <c r="D46" s="91">
        <v>46203</v>
      </c>
      <c r="E46" s="91"/>
      <c r="F46" s="91"/>
      <c r="G46" s="59"/>
      <c r="H46" s="23"/>
      <c r="I46" s="124"/>
      <c r="J46" s="124"/>
      <c r="K46" s="124"/>
      <c r="L46" s="124"/>
    </row>
    <row r="47" spans="1:12" s="22" customFormat="1" ht="15.95" customHeight="1" x14ac:dyDescent="0.25">
      <c r="A47" s="20">
        <v>4</v>
      </c>
      <c r="B47" s="21" t="s">
        <v>268</v>
      </c>
      <c r="C47" s="2"/>
      <c r="D47" s="2"/>
      <c r="E47" s="101"/>
      <c r="F47" s="101"/>
      <c r="G47" s="56"/>
      <c r="H47" s="58"/>
      <c r="I47" s="124"/>
      <c r="J47" s="124"/>
      <c r="K47" s="124"/>
      <c r="L47" s="124"/>
    </row>
    <row r="48" spans="1:12" ht="32.1" customHeight="1" x14ac:dyDescent="0.25">
      <c r="A48" s="2" t="s">
        <v>269</v>
      </c>
      <c r="B48" s="2" t="s">
        <v>270</v>
      </c>
      <c r="C48" s="91">
        <v>46203</v>
      </c>
      <c r="D48" s="91">
        <v>46203</v>
      </c>
      <c r="E48" s="91"/>
      <c r="F48" s="91"/>
      <c r="G48" s="59"/>
      <c r="H48" s="23"/>
      <c r="I48" s="124"/>
      <c r="J48" s="124"/>
      <c r="K48" s="124"/>
      <c r="L48" s="124"/>
    </row>
    <row r="49" spans="1:12" ht="78.95" customHeight="1" x14ac:dyDescent="0.25">
      <c r="A49" s="2" t="s">
        <v>271</v>
      </c>
      <c r="B49" s="2" t="s">
        <v>272</v>
      </c>
      <c r="C49" s="2" t="s">
        <v>17</v>
      </c>
      <c r="D49" s="2" t="s">
        <v>273</v>
      </c>
      <c r="E49" s="101"/>
      <c r="F49" s="101"/>
      <c r="G49" s="59"/>
      <c r="H49" s="23"/>
      <c r="I49" s="124"/>
      <c r="J49" s="124"/>
      <c r="K49" s="124"/>
      <c r="L49" s="124"/>
    </row>
    <row r="50" spans="1:12" ht="48" customHeight="1" x14ac:dyDescent="0.25">
      <c r="A50" s="2" t="s">
        <v>274</v>
      </c>
      <c r="B50" s="2" t="s">
        <v>275</v>
      </c>
      <c r="C50" s="90" t="s">
        <v>17</v>
      </c>
      <c r="D50" s="90" t="s">
        <v>273</v>
      </c>
      <c r="E50" s="101"/>
      <c r="F50" s="101"/>
      <c r="G50" s="59"/>
      <c r="H50" s="23"/>
      <c r="I50" s="124"/>
      <c r="J50" s="124"/>
      <c r="K50" s="124"/>
      <c r="L50" s="124"/>
    </row>
    <row r="51" spans="1:12" ht="48" customHeight="1" x14ac:dyDescent="0.25">
      <c r="A51" s="2" t="s">
        <v>276</v>
      </c>
      <c r="B51" s="2" t="s">
        <v>277</v>
      </c>
      <c r="C51" s="90" t="s">
        <v>17</v>
      </c>
      <c r="D51" s="90" t="s">
        <v>273</v>
      </c>
      <c r="E51" s="101"/>
      <c r="F51" s="101"/>
      <c r="G51" s="57"/>
      <c r="H51" s="23"/>
      <c r="I51" s="124"/>
      <c r="J51" s="124"/>
      <c r="K51" s="124"/>
      <c r="L51" s="124"/>
    </row>
    <row r="52" spans="1:12" ht="32.1" customHeight="1" x14ac:dyDescent="0.25">
      <c r="A52" s="2" t="s">
        <v>278</v>
      </c>
      <c r="B52" s="2" t="s">
        <v>279</v>
      </c>
      <c r="C52" s="91">
        <v>46203</v>
      </c>
      <c r="D52" s="91">
        <v>46203</v>
      </c>
      <c r="E52" s="91"/>
      <c r="F52" s="91"/>
      <c r="G52" s="59"/>
      <c r="H52" s="23"/>
      <c r="I52" s="124"/>
      <c r="J52" s="124"/>
      <c r="K52" s="124"/>
      <c r="L52" s="124"/>
    </row>
    <row r="53" spans="1:12" ht="32.1" customHeight="1" x14ac:dyDescent="0.25">
      <c r="A53" s="2" t="s">
        <v>280</v>
      </c>
      <c r="B53" s="2" t="s">
        <v>281</v>
      </c>
      <c r="C53" s="90" t="s">
        <v>17</v>
      </c>
      <c r="D53" s="90" t="s">
        <v>273</v>
      </c>
      <c r="E53" s="101"/>
      <c r="F53" s="101"/>
      <c r="G53" s="57"/>
      <c r="H53" s="23"/>
      <c r="I53" s="124"/>
      <c r="J53" s="124"/>
      <c r="K53" s="124"/>
      <c r="L53" s="12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Сергей Юрьевич Лазарев</cp:lastModifiedBy>
  <dcterms:created xsi:type="dcterms:W3CDTF">2017-06-27T14:15:28Z</dcterms:created>
  <dcterms:modified xsi:type="dcterms:W3CDTF">2022-02-25T11:50:46Z</dcterms:modified>
</cp:coreProperties>
</file>