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+Подразделение Тарифов\_НВВ\Инвестиционная программа\2020НВВ_ИПР на 2020-2022 эск Гарант\07_Заявка до 10.04.2019\На отправку в ДЭиТ чистые\Приложения 1-10\"/>
    </mc:Choice>
  </mc:AlternateContent>
  <bookViews>
    <workbookView xWindow="0" yWindow="0" windowWidth="28800" windowHeight="12435"/>
  </bookViews>
  <sheets>
    <sheet name="4" sheetId="1" r:id="rId1"/>
  </sheets>
  <definedNames>
    <definedName name="_xlnm._FilterDatabase" localSheetId="0" hidden="1">'4'!$A$19:$AV$57</definedName>
    <definedName name="Z_02573AEF_43BB_4DD9_B5F0_EF52244E8D95_.wvu.FilterData" localSheetId="0" hidden="1">'4'!$A$19:$AV$57</definedName>
    <definedName name="Z_701E4737_B482_4665_AD24_44924FBCC7AD_.wvu.FilterData" localSheetId="0" hidden="1">'4'!$A$19:$AV$57</definedName>
    <definedName name="Z_76B0E9F4_C8FD_45ED_9514_99801FF582D8_.wvu.FilterData" localSheetId="0" hidden="1">'4'!$A$19:$AV$57</definedName>
    <definedName name="Z_76B0E9F4_C8FD_45ED_9514_99801FF582D8_.wvu.PrintArea" localSheetId="0" hidden="1">'4'!$A$1:$AG$57</definedName>
    <definedName name="Z_76B0E9F4_C8FD_45ED_9514_99801FF582D8_.wvu.Rows" localSheetId="0" hidden="1">'4'!$20:$25,'4'!$29:$33,'4'!$35:$40</definedName>
    <definedName name="Z_9CAC12E6_E2FB_4182_B822_A2B3CC5E1C1D_.wvu.FilterData" localSheetId="0" hidden="1">'4'!$A$19:$AV$57</definedName>
    <definedName name="Z_BFEBDA81_EEBB_4299_8A6C_5A5A554B4BB5_.wvu.FilterData" localSheetId="0" hidden="1">'4'!$A$19:$AV$57</definedName>
    <definedName name="Z_D06F45E4_995E_4213_B4B9_23D6DE1AF56F_.wvu.FilterData" localSheetId="0" hidden="1">'4'!$A$19:$AV$57</definedName>
    <definedName name="Z_D06F45E4_995E_4213_B4B9_23D6DE1AF56F_.wvu.PrintArea" localSheetId="0" hidden="1">'4'!$A$1:$AG$57</definedName>
    <definedName name="Z_EA0F6DCF_020A_4629_A02A_86DEE5492A0A_.wvu.FilterData" localSheetId="0" hidden="1">'4'!$A$19:$AV$57</definedName>
    <definedName name="Z_EA0F6DCF_020A_4629_A02A_86DEE5492A0A_.wvu.PrintArea" localSheetId="0" hidden="1">'4'!$A$1:$AG$57</definedName>
    <definedName name="Z_FB88BEC7_BFEB_431E_B66E_9626C1A5CC9D_.wvu.FilterData" localSheetId="0" hidden="1">'4'!$A$19:$AV$19</definedName>
    <definedName name="_xlnm.Print_Area" localSheetId="0">'4'!$A$1:$AG$57</definedName>
  </definedNames>
  <calcPr calcId="152511" iterate="1"/>
  <customWorkbookViews>
    <customWorkbookView name="Носкова Алевтина Евгеньевна - Личное представление" guid="{76B0E9F4-C8FD-45ED-9514-99801FF582D8}" mergeInterval="0" personalView="1" maximized="1" windowWidth="1916" windowHeight="855" activeSheetId="1"/>
    <customWorkbookView name="Тарутина Анна Сергеевна - Личное представление" guid="{D06F45E4-995E-4213-B4B9-23D6DE1AF56F}" mergeInterval="0" personalView="1" maximized="1" windowWidth="1916" windowHeight="855" activeSheetId="1"/>
    <customWorkbookView name="Муравьева Татьяна Евгеньевна - Личное представление" guid="{EA0F6DCF-020A-4629-A02A-86DEE5492A0A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AB54" i="1" l="1"/>
  <c r="AB53" i="1"/>
  <c r="AC47" i="1"/>
  <c r="AC48" i="1"/>
  <c r="AC49" i="1"/>
  <c r="AB46" i="1"/>
  <c r="AC46" i="1"/>
  <c r="AC45" i="1"/>
  <c r="AB45" i="1"/>
  <c r="E41" i="1" l="1"/>
  <c r="E27" i="1" s="1"/>
  <c r="F41" i="1"/>
  <c r="G41" i="1"/>
  <c r="H41" i="1"/>
  <c r="H27" i="1" s="1"/>
  <c r="I41" i="1"/>
  <c r="I27" i="1" s="1"/>
  <c r="J41" i="1"/>
  <c r="K41" i="1"/>
  <c r="L41" i="1"/>
  <c r="L27" i="1" s="1"/>
  <c r="M41" i="1"/>
  <c r="M27" i="1" s="1"/>
  <c r="N41" i="1"/>
  <c r="O41" i="1"/>
  <c r="R41" i="1"/>
  <c r="S41" i="1"/>
  <c r="T41" i="1"/>
  <c r="T27" i="1" s="1"/>
  <c r="U41" i="1"/>
  <c r="U27" i="1" s="1"/>
  <c r="X41" i="1"/>
  <c r="X27" i="1" s="1"/>
  <c r="Y41" i="1"/>
  <c r="Y27" i="1" s="1"/>
  <c r="Z41" i="1"/>
  <c r="AA41" i="1"/>
  <c r="AD41" i="1"/>
  <c r="AE41" i="1"/>
  <c r="AF41" i="1"/>
  <c r="AF27" i="1" s="1"/>
  <c r="AG41" i="1"/>
  <c r="AG27" i="1" s="1"/>
  <c r="D41" i="1"/>
  <c r="AD51" i="1"/>
  <c r="AD50" i="1" s="1"/>
  <c r="AE51" i="1"/>
  <c r="AE50" i="1" s="1"/>
  <c r="AF51" i="1"/>
  <c r="AG51" i="1"/>
  <c r="AF50" i="1"/>
  <c r="AG50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W50" i="1"/>
  <c r="X50" i="1"/>
  <c r="Y50" i="1"/>
  <c r="Z50" i="1"/>
  <c r="AA50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W51" i="1"/>
  <c r="X51" i="1"/>
  <c r="Y51" i="1"/>
  <c r="Z51" i="1"/>
  <c r="AA51" i="1"/>
  <c r="AB51" i="1"/>
  <c r="AB50" i="1" s="1"/>
  <c r="F27" i="1"/>
  <c r="G27" i="1"/>
  <c r="J27" i="1"/>
  <c r="K27" i="1"/>
  <c r="N27" i="1"/>
  <c r="O27" i="1"/>
  <c r="R27" i="1"/>
  <c r="S27" i="1"/>
  <c r="Z27" i="1"/>
  <c r="AA27" i="1"/>
  <c r="AD27" i="1"/>
  <c r="AE27" i="1"/>
  <c r="D44" i="1"/>
  <c r="E44" i="1"/>
  <c r="F44" i="1"/>
  <c r="G44" i="1"/>
  <c r="H44" i="1"/>
  <c r="I44" i="1"/>
  <c r="J44" i="1"/>
  <c r="L44" i="1"/>
  <c r="M44" i="1"/>
  <c r="N44" i="1"/>
  <c r="O44" i="1"/>
  <c r="Q44" i="1"/>
  <c r="Q41" i="1" s="1"/>
  <c r="Q27" i="1" s="1"/>
  <c r="R44" i="1"/>
  <c r="S44" i="1"/>
  <c r="T44" i="1"/>
  <c r="U44" i="1"/>
  <c r="W44" i="1"/>
  <c r="W41" i="1" s="1"/>
  <c r="W27" i="1" s="1"/>
  <c r="X44" i="1"/>
  <c r="Y44" i="1"/>
  <c r="Z44" i="1"/>
  <c r="AA44" i="1"/>
  <c r="AB44" i="1"/>
  <c r="AD44" i="1"/>
  <c r="AE44" i="1"/>
  <c r="AF44" i="1"/>
  <c r="AG44" i="1"/>
  <c r="AG49" i="1"/>
  <c r="AG48" i="1"/>
  <c r="AB41" i="1" l="1"/>
  <c r="AB27" i="1" s="1"/>
  <c r="AG47" i="1"/>
  <c r="V44" i="1"/>
  <c r="AG46" i="1" l="1"/>
  <c r="AG45" i="1"/>
  <c r="P44" i="1"/>
  <c r="P41" i="1" s="1"/>
  <c r="P27" i="1" s="1"/>
  <c r="AC44" i="1" l="1"/>
  <c r="V51" i="1" l="1"/>
  <c r="V50" i="1" s="1"/>
  <c r="V41" i="1" s="1"/>
  <c r="V27" i="1" s="1"/>
  <c r="K44" i="1" l="1"/>
  <c r="AC51" i="1" l="1"/>
  <c r="AC50" i="1" s="1"/>
  <c r="AC41" i="1" s="1"/>
  <c r="AC27" i="1" s="1"/>
  <c r="D27" i="1"/>
</calcChain>
</file>

<file path=xl/sharedStrings.xml><?xml version="1.0" encoding="utf-8"?>
<sst xmlns="http://schemas.openxmlformats.org/spreadsheetml/2006/main" count="199" uniqueCount="130">
  <si>
    <t>Приложение  № 4</t>
  </si>
  <si>
    <t>к приказу Минэнерго России</t>
  </si>
  <si>
    <t>от «__» _____ 2016 г. №___</t>
  </si>
  <si>
    <t>Форма 4.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</si>
  <si>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</si>
  <si>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</si>
  <si>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</si>
  <si>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</si>
  <si>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</si>
  <si>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</si>
  <si>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</si>
  <si>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</si>
  <si>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</si>
  <si>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</si>
  <si>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</si>
  <si>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</si>
  <si>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</si>
  <si>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</si>
  <si>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</si>
  <si>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t>штук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</si>
  <si>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</si>
  <si>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</si>
  <si>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</si>
  <si>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</si>
  <si>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</si>
  <si>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</si>
  <si>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</si>
  <si>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</si>
  <si>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</si>
  <si>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</si>
  <si>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</si>
  <si>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</si>
  <si>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</si>
  <si>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</si>
  <si>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</si>
  <si>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</si>
  <si>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</si>
  <si>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</si>
  <si>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</si>
  <si>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</si>
  <si>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</si>
  <si>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</si>
  <si>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</si>
  <si>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</si>
  <si>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</si>
  <si>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</si>
  <si>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</si>
  <si>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</si>
  <si>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</si>
  <si>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</si>
  <si>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</si>
  <si>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программе, в том числе:</t>
  </si>
  <si>
    <t>Г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</si>
  <si>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</si>
  <si>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</si>
  <si>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</si>
  <si>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</si>
  <si>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</si>
  <si>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</si>
  <si>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</si>
  <si>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</si>
  <si>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</si>
  <si>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</si>
  <si>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Ивановская область</t>
  </si>
  <si>
    <t>1.1</t>
  </si>
  <si>
    <t>Реконструкция, всего, в том числе:</t>
  </si>
  <si>
    <t>1.1.1</t>
  </si>
  <si>
    <t>Реконструкция зданий (сооружений) всего, в том числе:</t>
  </si>
  <si>
    <t>1.1.1.1</t>
  </si>
  <si>
    <t>Реконструкция систем инженерно-технического обеспечения зданий (сооружений) всего, в том числе:</t>
  </si>
  <si>
    <t>1.1.1.2</t>
  </si>
  <si>
    <t>Реконструкция прочих объектов основных средств всего, в том числе:</t>
  </si>
  <si>
    <t>1.1.2</t>
  </si>
  <si>
    <t>Реконструкция линий связи и телекоммуникационных систем всего, в том числе:</t>
  </si>
  <si>
    <t>1.1.3</t>
  </si>
  <si>
    <t>Реконструкция информационно-вычислительных систем всего, в том числе:</t>
  </si>
  <si>
    <t>1.2</t>
  </si>
  <si>
    <t>Модернизация, техническое перевооружение, модификация, всего, в том числе:</t>
  </si>
  <si>
    <t>1.2.1</t>
  </si>
  <si>
    <t>Модернизация, техническое перевооружение зданий (сооружений) всего, в том числе:</t>
  </si>
  <si>
    <t>1.2.1.1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</si>
  <si>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</si>
  <si>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1.2.1.2</t>
  </si>
  <si>
    <t>Модернизация, техническое перевооружение прочих объектов основных средств всего, в том числе:</t>
  </si>
  <si>
    <t>1.2.2</t>
  </si>
  <si>
    <t>Модернизация, техническое перевооружение линий связи и телекоммуникационных систем  всего, в том числе:</t>
  </si>
  <si>
    <t>1.2.3</t>
  </si>
  <si>
    <t>Модернизация, техническое перевооружение информационно-вычислительных систем всего, в том числе:</t>
  </si>
  <si>
    <t>1.2.5</t>
  </si>
  <si>
    <t>Модификация программ для ЭВМ всего, в том числе:</t>
  </si>
  <si>
    <t>1.3</t>
  </si>
  <si>
    <t>Новое строительство, создание, покупка, всего, в том числе:</t>
  </si>
  <si>
    <t>1.3.1</t>
  </si>
  <si>
    <t>Новое строительство, покупка зданий (сооружений) всего, в том числе:</t>
  </si>
  <si>
    <t>1.3.2</t>
  </si>
  <si>
    <t>Новое строительство, покупка линий связи и телекоммуникационных систем всего, в том числе:</t>
  </si>
  <si>
    <t>1.3.3</t>
  </si>
  <si>
    <t>Прочее новое строительство, покупка объектов основных средств всего, в том числе:</t>
  </si>
  <si>
    <t>1.3.4</t>
  </si>
  <si>
    <t>Создание, приобретение объектов нематериальных активов всего, в том числе:</t>
  </si>
  <si>
    <t>1.3.4.1</t>
  </si>
  <si>
    <t>Создание программ для ЭВМ, приобретение исключительных прав на программы для ЭВМ всего, в том числе:</t>
  </si>
  <si>
    <t>1.3.4.2</t>
  </si>
  <si>
    <t>Создание, приобретение прочих объектов нематериальных активов всего, в том числе:</t>
  </si>
  <si>
    <t>1.4</t>
  </si>
  <si>
    <t>Покупка земельных участков для целей реализации инвестиционных проектов, всего, в том числе:</t>
  </si>
  <si>
    <t>1.5</t>
  </si>
  <si>
    <t>Прочие инвестиционные проекты, всего, в том числе: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</si>
  <si>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</si>
  <si>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Инвестиционная программа ООО "ЭСК Гарант"</t>
  </si>
  <si>
    <t>J1</t>
  </si>
  <si>
    <t>J2</t>
  </si>
  <si>
    <t>J3</t>
  </si>
  <si>
    <t>J4</t>
  </si>
  <si>
    <t>J5</t>
  </si>
  <si>
    <t>J6</t>
  </si>
  <si>
    <t>J7</t>
  </si>
  <si>
    <t>J8</t>
  </si>
  <si>
    <t>Итого план 
за 2020 год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</si>
  <si>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</si>
  <si>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r>
      <t xml:space="preserve"> на  </t>
    </r>
    <r>
      <rPr>
        <b/>
        <u/>
        <sz val="14"/>
        <rFont val="Times New Roman"/>
        <family val="1"/>
        <charset val="204"/>
      </rPr>
      <t>2019 год</t>
    </r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</si>
  <si>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2019 год</t>
    </r>
  </si>
  <si>
    <t>Устройство мобильных стеллажей</t>
  </si>
  <si>
    <t>Создание интеллектуальной системы учета в МКД</t>
  </si>
  <si>
    <t>Реновация парка компьютерной техники</t>
  </si>
  <si>
    <t>Реновация парка печатающих устройств</t>
  </si>
  <si>
    <t>Реновация серверного оборудования</t>
  </si>
  <si>
    <t>Метрологическое обеспечение АИИС КУЭ ОРЭ</t>
  </si>
  <si>
    <t>Личный кабинет клиента</t>
  </si>
  <si>
    <t>Развитие СЭД Directum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</si>
</sst>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.000_р_._-;\-* #,##0.000_р_._-;_-* &quot;-&quot;???_р_._-;_-@_-"/>
    <numFmt numFmtId="166" formatCode="0.000"/>
    <numFmt numFmtId="167" formatCode="#,##0_ ;\-#,##0\ "/>
    <numFmt numFmtId="168" formatCode="_-* #,##0.00\ _р_._-;\-* #,##0.00\ _р_._-;_-* &quot;-&quot;??\ _р_._-;_-@_-"/>
  </numFmts>
  <fonts count="3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02">
    <xf numFmtId="0" fontId="0" fillId="0" borderId="0"/>
    <xf numFmtId="0" fontId="2" fillId="0" borderId="0"/>
    <xf numFmtId="0" fontId="4" fillId="0" borderId="0"/>
    <xf numFmtId="0" fontId="5" fillId="0" borderId="0"/>
    <xf numFmtId="0" fontId="2" fillId="0" borderId="0"/>
    <xf numFmtId="0" fontId="4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47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6" fillId="0" borderId="0" xfId="4" applyFont="1" applyFill="1" applyBorder="1" applyAlignment="1"/>
    <xf numFmtId="0" fontId="6" fillId="0" borderId="1" xfId="4" applyFont="1" applyFill="1" applyBorder="1" applyAlignment="1"/>
    <xf numFmtId="0" fontId="2" fillId="0" borderId="3" xfId="0" applyFont="1" applyFill="1" applyBorder="1" applyAlignment="1">
      <alignment horizontal="center" vertical="center" textRotation="90" wrapText="1"/>
    </xf>
    <xf numFmtId="0" fontId="29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0" xfId="2" applyFont="1" applyFill="1" applyBorder="1" applyAlignment="1"/>
    <xf numFmtId="0" fontId="2" fillId="0" borderId="3" xfId="5" applyFont="1" applyFill="1" applyBorder="1" applyAlignment="1">
      <alignment horizontal="center" vertical="center" textRotation="90" wrapText="1"/>
    </xf>
    <xf numFmtId="49" fontId="2" fillId="0" borderId="3" xfId="5" applyNumberFormat="1" applyFont="1" applyFill="1" applyBorder="1" applyAlignment="1">
      <alignment horizontal="center" vertical="center"/>
    </xf>
    <xf numFmtId="49" fontId="6" fillId="0" borderId="3" xfId="3" applyNumberFormat="1" applyFont="1" applyFill="1" applyBorder="1" applyAlignment="1">
      <alignment horizontal="center" vertical="center"/>
    </xf>
    <xf numFmtId="0" fontId="6" fillId="0" borderId="3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wrapText="1"/>
    </xf>
    <xf numFmtId="49" fontId="2" fillId="0" borderId="3" xfId="3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1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31" fillId="0" borderId="0" xfId="3" applyFont="1" applyFill="1" applyAlignment="1"/>
    <xf numFmtId="0" fontId="2" fillId="0" borderId="0" xfId="0" applyFont="1" applyFill="1" applyBorder="1"/>
    <xf numFmtId="165" fontId="2" fillId="0" borderId="0" xfId="0" applyNumberFormat="1" applyFont="1" applyFill="1"/>
    <xf numFmtId="0" fontId="2" fillId="0" borderId="3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31" fillId="0" borderId="0" xfId="2" applyFont="1" applyFill="1" applyBorder="1" applyAlignment="1">
      <alignment horizontal="center"/>
    </xf>
    <xf numFmtId="0" fontId="31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 vertical="center"/>
    </xf>
    <xf numFmtId="0" fontId="6" fillId="0" borderId="1" xfId="4" applyFont="1" applyFill="1" applyBorder="1" applyAlignment="1">
      <alignment horizont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/>
    </xf>
    <xf numFmtId="166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66" fontId="2" fillId="0" borderId="3" xfId="5" applyNumberFormat="1" applyFont="1" applyFill="1" applyBorder="1" applyAlignment="1">
      <alignment horizontal="center" vertical="center"/>
    </xf>
    <xf numFmtId="1" fontId="2" fillId="0" borderId="3" xfId="5" applyNumberFormat="1" applyFont="1" applyFill="1" applyBorder="1" applyAlignment="1">
      <alignment horizontal="center" vertical="center"/>
    </xf>
    <xf numFmtId="0" fontId="30" fillId="0" borderId="3" xfId="3" applyNumberFormat="1" applyFont="1" applyFill="1" applyBorder="1" applyAlignment="1">
      <alignment horizontal="left" vertical="center" wrapText="1"/>
    </xf>
    <xf numFmtId="166" fontId="2" fillId="0" borderId="3" xfId="5" applyNumberFormat="1" applyFont="1" applyFill="1" applyBorder="1" applyAlignment="1">
      <alignment horizontal="center" vertical="center" wrapText="1"/>
    </xf>
    <xf numFmtId="1" fontId="2" fillId="0" borderId="3" xfId="5" applyNumberFormat="1" applyFont="1" applyFill="1" applyBorder="1" applyAlignment="1">
      <alignment horizontal="center" vertical="center" wrapText="1"/>
    </xf>
    <xf numFmtId="0" fontId="31" fillId="0" borderId="0" xfId="3" applyFont="1" applyFill="1" applyAlignment="1">
      <alignment horizontal="center"/>
    </xf>
    <xf numFmtId="0" fontId="6" fillId="0" borderId="0" xfId="0" applyFont="1" applyFill="1" applyAlignment="1">
      <alignment horizontal="center"/>
    </xf>
  </cellXfs>
  <cellStyles count="40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2"/>
    <cellStyle name="Обычный 4 2" xfId="48"/>
    <cellStyle name="Обычный 5" xfId="5"/>
    <cellStyle name="Обычный 6" xfId="49"/>
    <cellStyle name="Обычный 6 2" xfId="50"/>
    <cellStyle name="Обычный 6 2 10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2 2" xfId="57"/>
    <cellStyle name="Обычный 6 2 2 2 2 2 3" xfId="58"/>
    <cellStyle name="Обычный 6 2 2 2 2 2 3 2" xfId="59"/>
    <cellStyle name="Обычный 6 2 2 2 2 2 4" xfId="60"/>
    <cellStyle name="Обычный 6 2 2 2 2 3" xfId="61"/>
    <cellStyle name="Обычный 6 2 2 2 2 3 2" xfId="62"/>
    <cellStyle name="Обычный 6 2 2 2 2 4" xfId="63"/>
    <cellStyle name="Обычный 6 2 2 2 2 4 2" xfId="64"/>
    <cellStyle name="Обычный 6 2 2 2 2 5" xfId="65"/>
    <cellStyle name="Обычный 6 2 2 2 3" xfId="66"/>
    <cellStyle name="Обычный 6 2 2 2 3 2" xfId="67"/>
    <cellStyle name="Обычный 6 2 2 2 3 2 2" xfId="68"/>
    <cellStyle name="Обычный 6 2 2 2 3 3" xfId="69"/>
    <cellStyle name="Обычный 6 2 2 2 3 3 2" xfId="70"/>
    <cellStyle name="Обычный 6 2 2 2 3 4" xfId="71"/>
    <cellStyle name="Обычный 6 2 2 2 4" xfId="72"/>
    <cellStyle name="Обычный 6 2 2 2 4 2" xfId="73"/>
    <cellStyle name="Обычный 6 2 2 2 5" xfId="74"/>
    <cellStyle name="Обычный 6 2 2 2 5 2" xfId="75"/>
    <cellStyle name="Обычный 6 2 2 2 6" xfId="76"/>
    <cellStyle name="Обычный 6 2 2 3" xfId="77"/>
    <cellStyle name="Обычный 6 2 2 3 2" xfId="78"/>
    <cellStyle name="Обычный 6 2 2 3 2 2" xfId="79"/>
    <cellStyle name="Обычный 6 2 2 3 2 2 2" xfId="80"/>
    <cellStyle name="Обычный 6 2 2 3 2 3" xfId="81"/>
    <cellStyle name="Обычный 6 2 2 3 2 3 2" xfId="82"/>
    <cellStyle name="Обычный 6 2 2 3 2 4" xfId="83"/>
    <cellStyle name="Обычный 6 2 2 3 3" xfId="84"/>
    <cellStyle name="Обычный 6 2 2 3 3 2" xfId="85"/>
    <cellStyle name="Обычный 6 2 2 3 4" xfId="86"/>
    <cellStyle name="Обычный 6 2 2 3 4 2" xfId="87"/>
    <cellStyle name="Обычный 6 2 2 3 5" xfId="88"/>
    <cellStyle name="Обычный 6 2 2 4" xfId="89"/>
    <cellStyle name="Обычный 6 2 2 4 2" xfId="90"/>
    <cellStyle name="Обычный 6 2 2 4 2 2" xfId="91"/>
    <cellStyle name="Обычный 6 2 2 4 2 2 2" xfId="92"/>
    <cellStyle name="Обычный 6 2 2 4 2 3" xfId="93"/>
    <cellStyle name="Обычный 6 2 2 4 2 3 2" xfId="94"/>
    <cellStyle name="Обычный 6 2 2 4 2 4" xfId="95"/>
    <cellStyle name="Обычный 6 2 2 4 3" xfId="96"/>
    <cellStyle name="Обычный 6 2 2 4 3 2" xfId="97"/>
    <cellStyle name="Обычный 6 2 2 4 4" xfId="98"/>
    <cellStyle name="Обычный 6 2 2 4 4 2" xfId="99"/>
    <cellStyle name="Обычный 6 2 2 4 5" xfId="100"/>
    <cellStyle name="Обычный 6 2 2 5" xfId="101"/>
    <cellStyle name="Обычный 6 2 2 5 2" xfId="102"/>
    <cellStyle name="Обычный 6 2 2 5 2 2" xfId="103"/>
    <cellStyle name="Обычный 6 2 2 5 3" xfId="104"/>
    <cellStyle name="Обычный 6 2 2 5 3 2" xfId="105"/>
    <cellStyle name="Обычный 6 2 2 5 4" xfId="106"/>
    <cellStyle name="Обычный 6 2 2 6" xfId="107"/>
    <cellStyle name="Обычный 6 2 2 6 2" xfId="108"/>
    <cellStyle name="Обычный 6 2 2 7" xfId="109"/>
    <cellStyle name="Обычный 6 2 2 7 2" xfId="110"/>
    <cellStyle name="Обычный 6 2 2 8" xfId="111"/>
    <cellStyle name="Обычный 6 2 2 8 2" xfId="112"/>
    <cellStyle name="Обычный 6 2 2 9" xfId="113"/>
    <cellStyle name="Обычный 6 2 3" xfId="114"/>
    <cellStyle name="Обычный 6 2 3 2" xfId="115"/>
    <cellStyle name="Обычный 6 2 3 2 2" xfId="116"/>
    <cellStyle name="Обычный 6 2 3 2 2 2" xfId="117"/>
    <cellStyle name="Обычный 6 2 3 2 2 2 2" xfId="118"/>
    <cellStyle name="Обычный 6 2 3 2 2 2 2 2" xfId="119"/>
    <cellStyle name="Обычный 6 2 3 2 2 2 3" xfId="120"/>
    <cellStyle name="Обычный 6 2 3 2 2 2 3 2" xfId="121"/>
    <cellStyle name="Обычный 6 2 3 2 2 2 4" xfId="122"/>
    <cellStyle name="Обычный 6 2 3 2 2 3" xfId="123"/>
    <cellStyle name="Обычный 6 2 3 2 2 3 2" xfId="124"/>
    <cellStyle name="Обычный 6 2 3 2 2 4" xfId="125"/>
    <cellStyle name="Обычный 6 2 3 2 2 4 2" xfId="126"/>
    <cellStyle name="Обычный 6 2 3 2 2 5" xfId="127"/>
    <cellStyle name="Обычный 6 2 3 2 3" xfId="128"/>
    <cellStyle name="Обычный 6 2 3 2 3 2" xfId="129"/>
    <cellStyle name="Обычный 6 2 3 2 3 2 2" xfId="130"/>
    <cellStyle name="Обычный 6 2 3 2 3 3" xfId="131"/>
    <cellStyle name="Обычный 6 2 3 2 3 3 2" xfId="132"/>
    <cellStyle name="Обычный 6 2 3 2 3 4" xfId="133"/>
    <cellStyle name="Обычный 6 2 3 2 4" xfId="134"/>
    <cellStyle name="Обычный 6 2 3 2 4 2" xfId="135"/>
    <cellStyle name="Обычный 6 2 3 2 5" xfId="136"/>
    <cellStyle name="Обычный 6 2 3 2 5 2" xfId="137"/>
    <cellStyle name="Обычный 6 2 3 2 6" xfId="138"/>
    <cellStyle name="Обычный 6 2 3 3" xfId="139"/>
    <cellStyle name="Обычный 6 2 3 3 2" xfId="140"/>
    <cellStyle name="Обычный 6 2 3 3 2 2" xfId="141"/>
    <cellStyle name="Обычный 6 2 3 3 2 2 2" xfId="142"/>
    <cellStyle name="Обычный 6 2 3 3 2 3" xfId="143"/>
    <cellStyle name="Обычный 6 2 3 3 2 3 2" xfId="144"/>
    <cellStyle name="Обычный 6 2 3 3 2 4" xfId="145"/>
    <cellStyle name="Обычный 6 2 3 3 3" xfId="146"/>
    <cellStyle name="Обычный 6 2 3 3 3 2" xfId="147"/>
    <cellStyle name="Обычный 6 2 3 3 4" xfId="148"/>
    <cellStyle name="Обычный 6 2 3 3 4 2" xfId="149"/>
    <cellStyle name="Обычный 6 2 3 3 5" xfId="150"/>
    <cellStyle name="Обычный 6 2 3 4" xfId="151"/>
    <cellStyle name="Обычный 6 2 3 4 2" xfId="152"/>
    <cellStyle name="Обычный 6 2 3 4 2 2" xfId="153"/>
    <cellStyle name="Обычный 6 2 3 4 2 2 2" xfId="154"/>
    <cellStyle name="Обычный 6 2 3 4 2 3" xfId="155"/>
    <cellStyle name="Обычный 6 2 3 4 2 3 2" xfId="156"/>
    <cellStyle name="Обычный 6 2 3 4 2 4" xfId="157"/>
    <cellStyle name="Обычный 6 2 3 4 3" xfId="158"/>
    <cellStyle name="Обычный 6 2 3 4 3 2" xfId="159"/>
    <cellStyle name="Обычный 6 2 3 4 4" xfId="160"/>
    <cellStyle name="Обычный 6 2 3 4 4 2" xfId="161"/>
    <cellStyle name="Обычный 6 2 3 4 5" xfId="162"/>
    <cellStyle name="Обычный 6 2 3 5" xfId="163"/>
    <cellStyle name="Обычный 6 2 3 5 2" xfId="164"/>
    <cellStyle name="Обычный 6 2 3 5 2 2" xfId="165"/>
    <cellStyle name="Обычный 6 2 3 5 3" xfId="166"/>
    <cellStyle name="Обычный 6 2 3 5 3 2" xfId="167"/>
    <cellStyle name="Обычный 6 2 3 5 4" xfId="168"/>
    <cellStyle name="Обычный 6 2 3 6" xfId="169"/>
    <cellStyle name="Обычный 6 2 3 6 2" xfId="170"/>
    <cellStyle name="Обычный 6 2 3 7" xfId="171"/>
    <cellStyle name="Обычный 6 2 3 7 2" xfId="172"/>
    <cellStyle name="Обычный 6 2 3 8" xfId="173"/>
    <cellStyle name="Обычный 6 2 3 8 2" xfId="174"/>
    <cellStyle name="Обычный 6 2 3 9" xfId="175"/>
    <cellStyle name="Обычный 6 2 4" xfId="176"/>
    <cellStyle name="Обычный 6 2 4 2" xfId="177"/>
    <cellStyle name="Обычный 6 2 4 2 2" xfId="178"/>
    <cellStyle name="Обычный 6 2 4 2 2 2" xfId="179"/>
    <cellStyle name="Обычный 6 2 4 2 3" xfId="180"/>
    <cellStyle name="Обычный 6 2 4 2 3 2" xfId="181"/>
    <cellStyle name="Обычный 6 2 4 2 4" xfId="182"/>
    <cellStyle name="Обычный 6 2 4 3" xfId="183"/>
    <cellStyle name="Обычный 6 2 4 3 2" xfId="184"/>
    <cellStyle name="Обычный 6 2 4 4" xfId="185"/>
    <cellStyle name="Обычный 6 2 4 4 2" xfId="186"/>
    <cellStyle name="Обычный 6 2 4 5" xfId="187"/>
    <cellStyle name="Обычный 6 2 5" xfId="188"/>
    <cellStyle name="Обычный 6 2 5 2" xfId="189"/>
    <cellStyle name="Обычный 6 2 5 2 2" xfId="190"/>
    <cellStyle name="Обычный 6 2 5 2 2 2" xfId="191"/>
    <cellStyle name="Обычный 6 2 5 2 3" xfId="192"/>
    <cellStyle name="Обычный 6 2 5 2 3 2" xfId="193"/>
    <cellStyle name="Обычный 6 2 5 2 4" xfId="194"/>
    <cellStyle name="Обычный 6 2 5 3" xfId="195"/>
    <cellStyle name="Обычный 6 2 5 3 2" xfId="196"/>
    <cellStyle name="Обычный 6 2 5 4" xfId="197"/>
    <cellStyle name="Обычный 6 2 5 4 2" xfId="198"/>
    <cellStyle name="Обычный 6 2 5 5" xfId="199"/>
    <cellStyle name="Обычный 6 2 6" xfId="200"/>
    <cellStyle name="Обычный 6 2 6 2" xfId="201"/>
    <cellStyle name="Обычный 6 2 6 2 2" xfId="202"/>
    <cellStyle name="Обычный 6 2 6 3" xfId="203"/>
    <cellStyle name="Обычный 6 2 6 3 2" xfId="204"/>
    <cellStyle name="Обычный 6 2 6 4" xfId="205"/>
    <cellStyle name="Обычный 6 2 7" xfId="206"/>
    <cellStyle name="Обычный 6 2 7 2" xfId="207"/>
    <cellStyle name="Обычный 6 2 8" xfId="208"/>
    <cellStyle name="Обычный 6 2 8 2" xfId="209"/>
    <cellStyle name="Обычный 6 2 9" xfId="210"/>
    <cellStyle name="Обычный 6 2 9 2" xfId="211"/>
    <cellStyle name="Обычный 6 3" xfId="212"/>
    <cellStyle name="Обычный 6 3 2" xfId="213"/>
    <cellStyle name="Обычный 6 3 2 2" xfId="214"/>
    <cellStyle name="Обычный 6 3 2 2 2" xfId="215"/>
    <cellStyle name="Обычный 6 3 2 3" xfId="216"/>
    <cellStyle name="Обычный 6 3 2 3 2" xfId="217"/>
    <cellStyle name="Обычный 6 3 2 4" xfId="218"/>
    <cellStyle name="Обычный 6 3 3" xfId="219"/>
    <cellStyle name="Обычный 6 3 3 2" xfId="220"/>
    <cellStyle name="Обычный 6 3 4" xfId="221"/>
    <cellStyle name="Обычный 6 3 4 2" xfId="222"/>
    <cellStyle name="Обычный 6 3 5" xfId="223"/>
    <cellStyle name="Обычный 6 4" xfId="224"/>
    <cellStyle name="Обычный 6 4 2" xfId="225"/>
    <cellStyle name="Обычный 6 4 2 2" xfId="226"/>
    <cellStyle name="Обычный 6 4 2 2 2" xfId="227"/>
    <cellStyle name="Обычный 6 4 2 3" xfId="228"/>
    <cellStyle name="Обычный 6 4 2 3 2" xfId="229"/>
    <cellStyle name="Обычный 6 4 2 4" xfId="230"/>
    <cellStyle name="Обычный 6 4 3" xfId="231"/>
    <cellStyle name="Обычный 6 4 3 2" xfId="232"/>
    <cellStyle name="Обычный 6 4 4" xfId="233"/>
    <cellStyle name="Обычный 6 4 4 2" xfId="234"/>
    <cellStyle name="Обычный 6 4 5" xfId="235"/>
    <cellStyle name="Обычный 6 5" xfId="236"/>
    <cellStyle name="Обычный 6 5 2" xfId="237"/>
    <cellStyle name="Обычный 6 5 2 2" xfId="238"/>
    <cellStyle name="Обычный 6 5 3" xfId="239"/>
    <cellStyle name="Обычный 6 5 3 2" xfId="240"/>
    <cellStyle name="Обычный 6 5 4" xfId="241"/>
    <cellStyle name="Обычный 6 6" xfId="242"/>
    <cellStyle name="Обычный 6 6 2" xfId="243"/>
    <cellStyle name="Обычный 6 7" xfId="244"/>
    <cellStyle name="Обычный 6 7 2" xfId="245"/>
    <cellStyle name="Обычный 6 8" xfId="246"/>
    <cellStyle name="Обычный 6 8 2" xfId="247"/>
    <cellStyle name="Обычный 6 9" xfId="248"/>
    <cellStyle name="Обычный 7" xfId="3"/>
    <cellStyle name="Обычный 7 2" xfId="249"/>
    <cellStyle name="Обычный 7 2 2" xfId="250"/>
    <cellStyle name="Обычный 7 2 2 2" xfId="251"/>
    <cellStyle name="Обычный 7 2 2 2 2" xfId="252"/>
    <cellStyle name="Обычный 7 2 2 2 2 2" xfId="253"/>
    <cellStyle name="Обычный 7 2 2 2 3" xfId="254"/>
    <cellStyle name="Обычный 7 2 2 2 3 2" xfId="255"/>
    <cellStyle name="Обычный 7 2 2 2 4" xfId="256"/>
    <cellStyle name="Обычный 7 2 2 3" xfId="257"/>
    <cellStyle name="Обычный 7 2 2 3 2" xfId="258"/>
    <cellStyle name="Обычный 7 2 2 4" xfId="259"/>
    <cellStyle name="Обычный 7 2 2 4 2" xfId="260"/>
    <cellStyle name="Обычный 7 2 2 5" xfId="261"/>
    <cellStyle name="Обычный 7 2 3" xfId="262"/>
    <cellStyle name="Обычный 7 2 3 2" xfId="263"/>
    <cellStyle name="Обычный 7 2 3 2 2" xfId="264"/>
    <cellStyle name="Обычный 7 2 3 2 2 2" xfId="265"/>
    <cellStyle name="Обычный 7 2 3 2 3" xfId="266"/>
    <cellStyle name="Обычный 7 2 3 2 3 2" xfId="267"/>
    <cellStyle name="Обычный 7 2 3 2 4" xfId="268"/>
    <cellStyle name="Обычный 7 2 3 3" xfId="269"/>
    <cellStyle name="Обычный 7 2 3 3 2" xfId="270"/>
    <cellStyle name="Обычный 7 2 3 4" xfId="271"/>
    <cellStyle name="Обычный 7 2 3 4 2" xfId="272"/>
    <cellStyle name="Обычный 7 2 3 5" xfId="273"/>
    <cellStyle name="Обычный 7 2 4" xfId="274"/>
    <cellStyle name="Обычный 7 2 4 2" xfId="275"/>
    <cellStyle name="Обычный 7 2 4 2 2" xfId="276"/>
    <cellStyle name="Обычный 7 2 4 3" xfId="277"/>
    <cellStyle name="Обычный 7 2 4 3 2" xfId="278"/>
    <cellStyle name="Обычный 7 2 4 4" xfId="279"/>
    <cellStyle name="Обычный 7 2 5" xfId="280"/>
    <cellStyle name="Обычный 7 2 5 2" xfId="281"/>
    <cellStyle name="Обычный 7 2 6" xfId="282"/>
    <cellStyle name="Обычный 7 2 6 2" xfId="283"/>
    <cellStyle name="Обычный 7 2 7" xfId="284"/>
    <cellStyle name="Обычный 7 2 7 2" xfId="285"/>
    <cellStyle name="Обычный 7 2 8" xfId="286"/>
    <cellStyle name="Обычный 8" xfId="287"/>
    <cellStyle name="Обычный 9" xfId="288"/>
    <cellStyle name="Обычный 9 2" xfId="289"/>
    <cellStyle name="Обычный 9 2 2" xfId="290"/>
    <cellStyle name="Обычный 9 2 2 2" xfId="291"/>
    <cellStyle name="Обычный 9 2 2 2 2" xfId="292"/>
    <cellStyle name="Обычный 9 2 2 3" xfId="293"/>
    <cellStyle name="Обычный 9 2 2 3 2" xfId="294"/>
    <cellStyle name="Обычный 9 2 2 4" xfId="295"/>
    <cellStyle name="Обычный 9 2 2 4 2" xfId="296"/>
    <cellStyle name="Обычный 9 2 2 5" xfId="297"/>
    <cellStyle name="Обычный 9 2 3" xfId="298"/>
    <cellStyle name="Обычный 9 2 3 2" xfId="299"/>
    <cellStyle name="Обычный 9 2 4" xfId="300"/>
    <cellStyle name="Обычный 9 2 4 2" xfId="301"/>
    <cellStyle name="Обычный 9 2 5" xfId="302"/>
    <cellStyle name="Обычный 9 3" xfId="303"/>
    <cellStyle name="Обычный 9 3 2" xfId="304"/>
    <cellStyle name="Обычный 9 3 2 2" xfId="305"/>
    <cellStyle name="Обычный 9 3 3" xfId="306"/>
    <cellStyle name="Обычный 9 3 3 2" xfId="307"/>
    <cellStyle name="Обычный 9 3 4" xfId="308"/>
    <cellStyle name="Обычный 9 3 4 2" xfId="309"/>
    <cellStyle name="Обычный 9 3 5" xfId="310"/>
    <cellStyle name="Обычный 9 4" xfId="311"/>
    <cellStyle name="Обычный 9 4 2" xfId="312"/>
    <cellStyle name="Обычный 9 5" xfId="313"/>
    <cellStyle name="Обычный 9 5 2" xfId="314"/>
    <cellStyle name="Обычный 9 6" xfId="315"/>
    <cellStyle name="Обычный_Форматы по компаниям_last" xfId="4"/>
    <cellStyle name="Плохой 2" xfId="316"/>
    <cellStyle name="Пояснение 2" xfId="317"/>
    <cellStyle name="Примечание 2" xfId="318"/>
    <cellStyle name="Процентный 2" xfId="319"/>
    <cellStyle name="Процентный 3" xfId="320"/>
    <cellStyle name="Связанная ячейка 2" xfId="321"/>
    <cellStyle name="Стиль 1" xfId="322"/>
    <cellStyle name="Текст предупреждения 2" xfId="323"/>
    <cellStyle name="Финансовый 2" xfId="324"/>
    <cellStyle name="Финансовый 2 2" xfId="325"/>
    <cellStyle name="Финансовый 2 2 2" xfId="326"/>
    <cellStyle name="Финансовый 2 2 2 2" xfId="327"/>
    <cellStyle name="Финансовый 2 2 2 2 2" xfId="328"/>
    <cellStyle name="Финансовый 2 2 2 2 3" xfId="329"/>
    <cellStyle name="Финансовый 2 2 2 3" xfId="330"/>
    <cellStyle name="Финансовый 2 2 2 3 2" xfId="331"/>
    <cellStyle name="Финансовый 2 2 2 4" xfId="332"/>
    <cellStyle name="Финансовый 2 2 3" xfId="333"/>
    <cellStyle name="Финансовый 2 2 3 2" xfId="334"/>
    <cellStyle name="Финансовый 2 2 4" xfId="335"/>
    <cellStyle name="Финансовый 2 2 4 2" xfId="336"/>
    <cellStyle name="Финансовый 2 2 5" xfId="337"/>
    <cellStyle name="Финансовый 2 3" xfId="338"/>
    <cellStyle name="Финансовый 2 3 2" xfId="339"/>
    <cellStyle name="Финансовый 2 3 2 2" xfId="340"/>
    <cellStyle name="Финансовый 2 3 2 2 2" xfId="341"/>
    <cellStyle name="Финансовый 2 3 2 3" xfId="342"/>
    <cellStyle name="Финансовый 2 3 2 3 2" xfId="343"/>
    <cellStyle name="Финансовый 2 3 2 4" xfId="344"/>
    <cellStyle name="Финансовый 2 3 3" xfId="345"/>
    <cellStyle name="Финансовый 2 3 3 2" xfId="346"/>
    <cellStyle name="Финансовый 2 3 4" xfId="347"/>
    <cellStyle name="Финансовый 2 3 4 2" xfId="348"/>
    <cellStyle name="Финансовый 2 3 5" xfId="349"/>
    <cellStyle name="Финансовый 2 4" xfId="350"/>
    <cellStyle name="Финансовый 2 4 2" xfId="351"/>
    <cellStyle name="Финансовый 2 4 2 2" xfId="352"/>
    <cellStyle name="Финансовый 2 4 3" xfId="353"/>
    <cellStyle name="Финансовый 2 4 3 2" xfId="354"/>
    <cellStyle name="Финансовый 2 4 4" xfId="355"/>
    <cellStyle name="Финансовый 2 5" xfId="356"/>
    <cellStyle name="Финансовый 2 5 2" xfId="357"/>
    <cellStyle name="Финансовый 2 6" xfId="358"/>
    <cellStyle name="Финансовый 2 6 2" xfId="359"/>
    <cellStyle name="Финансовый 2 7" xfId="360"/>
    <cellStyle name="Финансовый 2 7 2" xfId="361"/>
    <cellStyle name="Финансовый 2 8" xfId="362"/>
    <cellStyle name="Финансовый 3" xfId="363"/>
    <cellStyle name="Финансовый 3 2" xfId="364"/>
    <cellStyle name="Финансовый 3 2 2" xfId="365"/>
    <cellStyle name="Финансовый 3 2 2 2" xfId="366"/>
    <cellStyle name="Финансовый 3 2 2 2 2" xfId="367"/>
    <cellStyle name="Финансовый 3 2 2 3" xfId="368"/>
    <cellStyle name="Финансовый 3 2 2 3 2" xfId="369"/>
    <cellStyle name="Финансовый 3 2 2 4" xfId="370"/>
    <cellStyle name="Финансовый 3 2 3" xfId="371"/>
    <cellStyle name="Финансовый 3 2 3 2" xfId="372"/>
    <cellStyle name="Финансовый 3 2 4" xfId="373"/>
    <cellStyle name="Финансовый 3 2 4 2" xfId="374"/>
    <cellStyle name="Финансовый 3 2 5" xfId="375"/>
    <cellStyle name="Финансовый 3 3" xfId="376"/>
    <cellStyle name="Финансовый 3 3 2" xfId="377"/>
    <cellStyle name="Финансовый 3 3 2 2" xfId="378"/>
    <cellStyle name="Финансовый 3 3 2 2 2" xfId="379"/>
    <cellStyle name="Финансовый 3 3 2 3" xfId="380"/>
    <cellStyle name="Финансовый 3 3 2 3 2" xfId="381"/>
    <cellStyle name="Финансовый 3 3 2 4" xfId="382"/>
    <cellStyle name="Финансовый 3 3 3" xfId="383"/>
    <cellStyle name="Финансовый 3 3 3 2" xfId="384"/>
    <cellStyle name="Финансовый 3 3 4" xfId="385"/>
    <cellStyle name="Финансовый 3 3 4 2" xfId="386"/>
    <cellStyle name="Финансовый 3 3 5" xfId="387"/>
    <cellStyle name="Финансовый 3 4" xfId="388"/>
    <cellStyle name="Финансовый 3 4 2" xfId="389"/>
    <cellStyle name="Финансовый 3 4 2 2" xfId="390"/>
    <cellStyle name="Финансовый 3 4 3" xfId="391"/>
    <cellStyle name="Финансовый 3 4 3 2" xfId="392"/>
    <cellStyle name="Финансовый 3 4 4" xfId="393"/>
    <cellStyle name="Финансовый 3 5" xfId="394"/>
    <cellStyle name="Финансовый 3 5 2" xfId="395"/>
    <cellStyle name="Финансовый 3 6" xfId="396"/>
    <cellStyle name="Финансовый 3 6 2" xfId="397"/>
    <cellStyle name="Финансовый 3 7" xfId="398"/>
    <cellStyle name="Финансовый 3 7 2" xfId="399"/>
    <cellStyle name="Финансовый 3 8" xfId="400"/>
    <cellStyle name="Хороший 2" xfId="401"/>
  </cellStyles>
  <dxfs count="1">
    <dxf>
      <numFmt numFmtId="169" formatCode="&quot;нд&quot;"/>
    </dxf>
  </dxfs>
  <tableStyles count="0" defaultTableStyle="TableStyleMedium2" defaultPivotStyle="PivotStyleLight16"/>
  <colors>
    <mruColors>
      <color rgb="FFFF0066"/>
      <color rgb="FFFFFFCC"/>
      <color rgb="FFFFCC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V57"/>
  <sheetViews>
    <sheetView tabSelected="1" view="pageBreakPreview" topLeftCell="A7" zoomScale="55" zoomScaleNormal="100" zoomScaleSheetLayoutView="55" workbookViewId="0">
      <pane xSplit="3" ySplit="19" topLeftCell="D26" activePane="bottomRight" state="frozen"/>
      <selection activeCell="A7" sqref="A7"/>
      <selection pane="topRight" activeCell="D7" sqref="D7"/>
      <selection pane="bottomLeft" activeCell="A26" sqref="A26"/>
      <selection pane="bottomRight" activeCell="B45" sqref="B45"/>
    </sheetView>
  </sheetViews>
  <sheetFormatPr defaultColWidth="9" defaultRowHeight="15.75" outlineLevelRow="1" x14ac:dyDescent="0.25"/>
  <cols>
    <col min="1" max="1" width="11.625" style="1" customWidth="1"/>
    <col min="2" max="2" width="35.625" style="1" customWidth="1"/>
    <col min="3" max="3" width="13.875" style="1" customWidth="1"/>
    <col min="4" max="4" width="16.375" style="1" customWidth="1"/>
    <col min="5" max="5" width="7.625" style="1" customWidth="1"/>
    <col min="6" max="6" width="6.75" style="1" customWidth="1"/>
    <col min="7" max="7" width="7" style="1" customWidth="1"/>
    <col min="8" max="9" width="6.875" style="1" customWidth="1"/>
    <col min="10" max="10" width="15.875" style="1" customWidth="1"/>
    <col min="11" max="15" width="9.875" style="1" customWidth="1"/>
    <col min="16" max="16" width="15.5" style="1" customWidth="1"/>
    <col min="17" max="21" width="11.75" style="1" customWidth="1"/>
    <col min="22" max="22" width="16" style="1" customWidth="1"/>
    <col min="23" max="27" width="11.625" style="1" customWidth="1"/>
    <col min="28" max="28" width="16.75" style="1" customWidth="1"/>
    <col min="29" max="33" width="11.5" style="1" customWidth="1"/>
    <col min="34" max="35" width="10.75" style="1" customWidth="1"/>
    <col min="36" max="37" width="11" style="1" customWidth="1"/>
    <col min="38" max="38" width="5" style="1" customWidth="1"/>
    <col min="39" max="39" width="12.875" style="1" customWidth="1"/>
    <col min="40" max="49" width="5" style="1" customWidth="1"/>
    <col min="50" max="16384" width="9" style="1"/>
  </cols>
  <sheetData>
    <row r="1" spans="1:48" ht="18.75" x14ac:dyDescent="0.25">
      <c r="AG1" s="16" t="s">
        <v>0</v>
      </c>
    </row>
    <row r="2" spans="1:48" ht="18.75" x14ac:dyDescent="0.3">
      <c r="AG2" s="17" t="s">
        <v>1</v>
      </c>
    </row>
    <row r="3" spans="1:48" ht="18.75" x14ac:dyDescent="0.3">
      <c r="AG3" s="17" t="s">
        <v>2</v>
      </c>
    </row>
    <row r="4" spans="1:48" ht="18.75" x14ac:dyDescent="0.3">
      <c r="A4" s="27" t="s">
        <v>3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</row>
    <row r="5" spans="1:48" ht="18.75" x14ac:dyDescent="0.3">
      <c r="A5" s="45" t="s">
        <v>120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</row>
    <row r="7" spans="1:48" ht="18.75" x14ac:dyDescent="0.25">
      <c r="A7" s="28" t="s">
        <v>109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</row>
    <row r="8" spans="1:48" x14ac:dyDescent="0.25">
      <c r="A8" s="29" t="s">
        <v>4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</row>
    <row r="9" spans="1:48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</row>
    <row r="10" spans="1:48" x14ac:dyDescent="0.25">
      <c r="A10" s="46" t="s">
        <v>121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9"/>
      <c r="AI10" s="9"/>
      <c r="AJ10" s="9"/>
      <c r="AK10" s="9"/>
      <c r="AL10" s="9"/>
      <c r="AM10" s="9"/>
    </row>
    <row r="11" spans="1:48" ht="18.75" x14ac:dyDescent="0.3">
      <c r="AH11" s="20"/>
    </row>
    <row r="12" spans="1:48" ht="18.75" x14ac:dyDescent="0.25">
      <c r="A12" s="26" t="s">
        <v>119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</row>
    <row r="13" spans="1:48" ht="15.75" customHeight="1" x14ac:dyDescent="0.25">
      <c r="A13" s="30" t="s">
        <v>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</row>
    <row r="14" spans="1:48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4"/>
      <c r="AI14" s="5"/>
      <c r="AJ14" s="5"/>
      <c r="AK14" s="5"/>
      <c r="AL14" s="5"/>
      <c r="AM14" s="5"/>
    </row>
    <row r="15" spans="1:48" ht="19.5" customHeight="1" x14ac:dyDescent="0.25">
      <c r="A15" s="32" t="s">
        <v>6</v>
      </c>
      <c r="B15" s="35" t="s">
        <v>7</v>
      </c>
      <c r="C15" s="35" t="s">
        <v>8</v>
      </c>
      <c r="D15" s="36" t="s">
        <v>9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21"/>
    </row>
    <row r="16" spans="1:48" ht="43.5" customHeight="1" x14ac:dyDescent="0.25">
      <c r="A16" s="33"/>
      <c r="B16" s="35"/>
      <c r="C16" s="35"/>
      <c r="D16" s="36" t="s">
        <v>10</v>
      </c>
      <c r="E16" s="36"/>
      <c r="F16" s="36"/>
      <c r="G16" s="36"/>
      <c r="H16" s="36"/>
      <c r="I16" s="36"/>
      <c r="J16" s="36" t="s">
        <v>11</v>
      </c>
      <c r="K16" s="36"/>
      <c r="L16" s="36"/>
      <c r="M16" s="36"/>
      <c r="N16" s="36"/>
      <c r="O16" s="36"/>
      <c r="P16" s="36" t="s">
        <v>12</v>
      </c>
      <c r="Q16" s="36"/>
      <c r="R16" s="36"/>
      <c r="S16" s="36"/>
      <c r="T16" s="36"/>
      <c r="U16" s="36"/>
      <c r="V16" s="36" t="s">
        <v>13</v>
      </c>
      <c r="W16" s="36"/>
      <c r="X16" s="36"/>
      <c r="Y16" s="36"/>
      <c r="Z16" s="36"/>
      <c r="AA16" s="36"/>
      <c r="AB16" s="35" t="s">
        <v>118</v>
      </c>
      <c r="AC16" s="35"/>
      <c r="AD16" s="35"/>
      <c r="AE16" s="35"/>
      <c r="AF16" s="35"/>
      <c r="AG16" s="35"/>
      <c r="AH16" s="21"/>
    </row>
    <row r="17" spans="1:33" ht="43.5" customHeight="1" x14ac:dyDescent="0.25">
      <c r="A17" s="33"/>
      <c r="B17" s="35"/>
      <c r="C17" s="35"/>
      <c r="D17" s="23" t="s">
        <v>14</v>
      </c>
      <c r="E17" s="36" t="s">
        <v>15</v>
      </c>
      <c r="F17" s="36"/>
      <c r="G17" s="36"/>
      <c r="H17" s="36"/>
      <c r="I17" s="36"/>
      <c r="J17" s="23" t="s">
        <v>14</v>
      </c>
      <c r="K17" s="35" t="s">
        <v>15</v>
      </c>
      <c r="L17" s="35"/>
      <c r="M17" s="35"/>
      <c r="N17" s="35"/>
      <c r="O17" s="35"/>
      <c r="P17" s="23" t="s">
        <v>14</v>
      </c>
      <c r="Q17" s="35" t="s">
        <v>15</v>
      </c>
      <c r="R17" s="35"/>
      <c r="S17" s="35"/>
      <c r="T17" s="35"/>
      <c r="U17" s="35"/>
      <c r="V17" s="23" t="s">
        <v>14</v>
      </c>
      <c r="W17" s="35" t="s">
        <v>15</v>
      </c>
      <c r="X17" s="35"/>
      <c r="Y17" s="35"/>
      <c r="Z17" s="35"/>
      <c r="AA17" s="35"/>
      <c r="AB17" s="23" t="s">
        <v>14</v>
      </c>
      <c r="AC17" s="35" t="s">
        <v>15</v>
      </c>
      <c r="AD17" s="35"/>
      <c r="AE17" s="35"/>
      <c r="AF17" s="35"/>
      <c r="AG17" s="35"/>
    </row>
    <row r="18" spans="1:33" ht="87.75" customHeight="1" x14ac:dyDescent="0.25">
      <c r="A18" s="34"/>
      <c r="B18" s="35"/>
      <c r="C18" s="35"/>
      <c r="D18" s="6" t="s">
        <v>16</v>
      </c>
      <c r="E18" s="6" t="s">
        <v>16</v>
      </c>
      <c r="F18" s="10" t="s">
        <v>17</v>
      </c>
      <c r="G18" s="10" t="s">
        <v>18</v>
      </c>
      <c r="H18" s="10" t="s">
        <v>108</v>
      </c>
      <c r="I18" s="10" t="s">
        <v>19</v>
      </c>
      <c r="J18" s="6" t="s">
        <v>16</v>
      </c>
      <c r="K18" s="6" t="s">
        <v>16</v>
      </c>
      <c r="L18" s="10" t="s">
        <v>17</v>
      </c>
      <c r="M18" s="10" t="s">
        <v>18</v>
      </c>
      <c r="N18" s="10" t="s">
        <v>108</v>
      </c>
      <c r="O18" s="10" t="s">
        <v>19</v>
      </c>
      <c r="P18" s="6" t="s">
        <v>16</v>
      </c>
      <c r="Q18" s="6" t="s">
        <v>16</v>
      </c>
      <c r="R18" s="10" t="s">
        <v>17</v>
      </c>
      <c r="S18" s="10" t="s">
        <v>18</v>
      </c>
      <c r="T18" s="10" t="s">
        <v>108</v>
      </c>
      <c r="U18" s="10" t="s">
        <v>19</v>
      </c>
      <c r="V18" s="6" t="s">
        <v>16</v>
      </c>
      <c r="W18" s="6" t="s">
        <v>16</v>
      </c>
      <c r="X18" s="10" t="s">
        <v>17</v>
      </c>
      <c r="Y18" s="10" t="s">
        <v>18</v>
      </c>
      <c r="Z18" s="10" t="s">
        <v>108</v>
      </c>
      <c r="AA18" s="10" t="s">
        <v>19</v>
      </c>
      <c r="AB18" s="6" t="s">
        <v>16</v>
      </c>
      <c r="AC18" s="6" t="s">
        <v>16</v>
      </c>
      <c r="AD18" s="10" t="s">
        <v>17</v>
      </c>
      <c r="AE18" s="10" t="s">
        <v>18</v>
      </c>
      <c r="AF18" s="10" t="s">
        <v>108</v>
      </c>
      <c r="AG18" s="10" t="s">
        <v>19</v>
      </c>
    </row>
    <row r="19" spans="1:33" x14ac:dyDescent="0.25">
      <c r="A19" s="24">
        <v>1</v>
      </c>
      <c r="B19" s="24">
        <v>2</v>
      </c>
      <c r="C19" s="24">
        <v>3</v>
      </c>
      <c r="D19" s="11" t="s">
        <v>20</v>
      </c>
      <c r="E19" s="11" t="s">
        <v>21</v>
      </c>
      <c r="F19" s="11" t="s">
        <v>22</v>
      </c>
      <c r="G19" s="11" t="s">
        <v>23</v>
      </c>
      <c r="H19" s="11" t="s">
        <v>24</v>
      </c>
      <c r="I19" s="11" t="s">
        <v>25</v>
      </c>
      <c r="J19" s="11" t="s">
        <v>26</v>
      </c>
      <c r="K19" s="11" t="s">
        <v>27</v>
      </c>
      <c r="L19" s="11" t="s">
        <v>28</v>
      </c>
      <c r="M19" s="11" t="s">
        <v>29</v>
      </c>
      <c r="N19" s="11" t="s">
        <v>30</v>
      </c>
      <c r="O19" s="11" t="s">
        <v>31</v>
      </c>
      <c r="P19" s="11" t="s">
        <v>32</v>
      </c>
      <c r="Q19" s="11" t="s">
        <v>33</v>
      </c>
      <c r="R19" s="11" t="s">
        <v>34</v>
      </c>
      <c r="S19" s="11" t="s">
        <v>35</v>
      </c>
      <c r="T19" s="11" t="s">
        <v>36</v>
      </c>
      <c r="U19" s="11" t="s">
        <v>37</v>
      </c>
      <c r="V19" s="11" t="s">
        <v>38</v>
      </c>
      <c r="W19" s="11" t="s">
        <v>39</v>
      </c>
      <c r="X19" s="11" t="s">
        <v>40</v>
      </c>
      <c r="Y19" s="11" t="s">
        <v>41</v>
      </c>
      <c r="Z19" s="11" t="s">
        <v>42</v>
      </c>
      <c r="AA19" s="11" t="s">
        <v>43</v>
      </c>
      <c r="AB19" s="11" t="s">
        <v>44</v>
      </c>
      <c r="AC19" s="11" t="s">
        <v>45</v>
      </c>
      <c r="AD19" s="11" t="s">
        <v>46</v>
      </c>
      <c r="AE19" s="11" t="s">
        <v>47</v>
      </c>
      <c r="AF19" s="11" t="s">
        <v>48</v>
      </c>
      <c r="AG19" s="11" t="s">
        <v>49</v>
      </c>
    </row>
    <row r="20" spans="1:33" s="22" customFormat="1" ht="31.5" hidden="1" outlineLevel="1" x14ac:dyDescent="0.25">
      <c r="A20" s="12" t="s">
        <v>50</v>
      </c>
      <c r="B20" s="13" t="s">
        <v>51</v>
      </c>
      <c r="C20" s="7" t="s">
        <v>52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v>0</v>
      </c>
      <c r="W20" s="37">
        <v>0</v>
      </c>
      <c r="X20" s="37">
        <v>0</v>
      </c>
      <c r="Y20" s="37">
        <v>0</v>
      </c>
      <c r="Z20" s="37">
        <v>0</v>
      </c>
      <c r="AA20" s="37">
        <v>0</v>
      </c>
      <c r="AB20" s="37">
        <v>0</v>
      </c>
      <c r="AC20" s="37">
        <v>0</v>
      </c>
      <c r="AD20" s="37">
        <v>0</v>
      </c>
      <c r="AE20" s="37">
        <v>0</v>
      </c>
      <c r="AF20" s="37">
        <v>0</v>
      </c>
      <c r="AG20" s="37">
        <v>0</v>
      </c>
    </row>
    <row r="21" spans="1:33" s="22" customFormat="1" hidden="1" outlineLevel="1" x14ac:dyDescent="0.25">
      <c r="A21" s="12" t="s">
        <v>53</v>
      </c>
      <c r="B21" s="14" t="s">
        <v>54</v>
      </c>
      <c r="C21" s="7" t="s">
        <v>52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>
        <v>0</v>
      </c>
      <c r="N21" s="37">
        <v>0</v>
      </c>
      <c r="O21" s="37">
        <v>0</v>
      </c>
      <c r="P21" s="37">
        <v>0</v>
      </c>
      <c r="Q21" s="37">
        <v>0</v>
      </c>
      <c r="R21" s="37">
        <v>0</v>
      </c>
      <c r="S21" s="37">
        <v>0</v>
      </c>
      <c r="T21" s="37">
        <v>0</v>
      </c>
      <c r="U21" s="37">
        <v>0</v>
      </c>
      <c r="V21" s="37">
        <v>0</v>
      </c>
      <c r="W21" s="37">
        <v>0</v>
      </c>
      <c r="X21" s="37">
        <v>0</v>
      </c>
      <c r="Y21" s="37">
        <v>0</v>
      </c>
      <c r="Z21" s="37">
        <v>0</v>
      </c>
      <c r="AA21" s="37">
        <v>0</v>
      </c>
      <c r="AB21" s="37">
        <v>0</v>
      </c>
      <c r="AC21" s="37">
        <v>0</v>
      </c>
      <c r="AD21" s="37">
        <v>0</v>
      </c>
      <c r="AE21" s="37">
        <v>0</v>
      </c>
      <c r="AF21" s="37">
        <v>0</v>
      </c>
      <c r="AG21" s="37">
        <v>0</v>
      </c>
    </row>
    <row r="22" spans="1:33" s="22" customFormat="1" ht="47.25" hidden="1" outlineLevel="1" x14ac:dyDescent="0.25">
      <c r="A22" s="12" t="s">
        <v>55</v>
      </c>
      <c r="B22" s="14" t="s">
        <v>56</v>
      </c>
      <c r="C22" s="7" t="s">
        <v>52</v>
      </c>
      <c r="D22" s="37">
        <v>0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7">
        <v>0</v>
      </c>
      <c r="P22" s="37">
        <v>0</v>
      </c>
      <c r="Q22" s="37">
        <v>0</v>
      </c>
      <c r="R22" s="37">
        <v>0</v>
      </c>
      <c r="S22" s="37">
        <v>0</v>
      </c>
      <c r="T22" s="37">
        <v>0</v>
      </c>
      <c r="U22" s="37">
        <v>0</v>
      </c>
      <c r="V22" s="37">
        <v>0</v>
      </c>
      <c r="W22" s="37">
        <v>0</v>
      </c>
      <c r="X22" s="37">
        <v>0</v>
      </c>
      <c r="Y22" s="37">
        <v>0</v>
      </c>
      <c r="Z22" s="37">
        <v>0</v>
      </c>
      <c r="AA22" s="37">
        <v>0</v>
      </c>
      <c r="AB22" s="37">
        <v>0</v>
      </c>
      <c r="AC22" s="37">
        <v>0</v>
      </c>
      <c r="AD22" s="37">
        <v>0</v>
      </c>
      <c r="AE22" s="37">
        <v>0</v>
      </c>
      <c r="AF22" s="37">
        <v>0</v>
      </c>
      <c r="AG22" s="37">
        <v>0</v>
      </c>
    </row>
    <row r="23" spans="1:33" s="22" customFormat="1" ht="31.5" hidden="1" outlineLevel="1" x14ac:dyDescent="0.25">
      <c r="A23" s="12" t="s">
        <v>57</v>
      </c>
      <c r="B23" s="14" t="s">
        <v>58</v>
      </c>
      <c r="C23" s="7" t="s">
        <v>52</v>
      </c>
      <c r="D23" s="37">
        <v>0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37">
        <v>0</v>
      </c>
      <c r="P23" s="37">
        <v>0</v>
      </c>
      <c r="Q23" s="37">
        <v>0</v>
      </c>
      <c r="R23" s="37">
        <v>0</v>
      </c>
      <c r="S23" s="37">
        <v>0</v>
      </c>
      <c r="T23" s="37">
        <v>0</v>
      </c>
      <c r="U23" s="37">
        <v>0</v>
      </c>
      <c r="V23" s="37">
        <v>0</v>
      </c>
      <c r="W23" s="37">
        <v>0</v>
      </c>
      <c r="X23" s="37">
        <v>0</v>
      </c>
      <c r="Y23" s="37">
        <v>0</v>
      </c>
      <c r="Z23" s="37">
        <v>0</v>
      </c>
      <c r="AA23" s="37">
        <v>0</v>
      </c>
      <c r="AB23" s="37">
        <v>0</v>
      </c>
      <c r="AC23" s="37">
        <v>0</v>
      </c>
      <c r="AD23" s="37">
        <v>0</v>
      </c>
      <c r="AE23" s="37">
        <v>0</v>
      </c>
      <c r="AF23" s="37">
        <v>0</v>
      </c>
      <c r="AG23" s="37">
        <v>0</v>
      </c>
    </row>
    <row r="24" spans="1:33" s="22" customFormat="1" ht="47.25" hidden="1" outlineLevel="1" x14ac:dyDescent="0.25">
      <c r="A24" s="12" t="s">
        <v>59</v>
      </c>
      <c r="B24" s="14" t="s">
        <v>60</v>
      </c>
      <c r="C24" s="7" t="s">
        <v>52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  <c r="N24" s="37">
        <v>0</v>
      </c>
      <c r="O24" s="37">
        <v>0</v>
      </c>
      <c r="P24" s="37">
        <v>0</v>
      </c>
      <c r="Q24" s="37">
        <v>0</v>
      </c>
      <c r="R24" s="37">
        <v>0</v>
      </c>
      <c r="S24" s="37">
        <v>0</v>
      </c>
      <c r="T24" s="37">
        <v>0</v>
      </c>
      <c r="U24" s="37">
        <v>0</v>
      </c>
      <c r="V24" s="37">
        <v>0</v>
      </c>
      <c r="W24" s="37">
        <v>0</v>
      </c>
      <c r="X24" s="37">
        <v>0</v>
      </c>
      <c r="Y24" s="37">
        <v>0</v>
      </c>
      <c r="Z24" s="37">
        <v>0</v>
      </c>
      <c r="AA24" s="37">
        <v>0</v>
      </c>
      <c r="AB24" s="37">
        <v>0</v>
      </c>
      <c r="AC24" s="37">
        <v>0</v>
      </c>
      <c r="AD24" s="37">
        <v>0</v>
      </c>
      <c r="AE24" s="37">
        <v>0</v>
      </c>
      <c r="AF24" s="37">
        <v>0</v>
      </c>
      <c r="AG24" s="37">
        <v>0</v>
      </c>
    </row>
    <row r="25" spans="1:33" s="22" customFormat="1" ht="31.5" hidden="1" outlineLevel="1" x14ac:dyDescent="0.25">
      <c r="A25" s="12" t="s">
        <v>61</v>
      </c>
      <c r="B25" s="14" t="s">
        <v>62</v>
      </c>
      <c r="C25" s="7" t="s">
        <v>52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  <c r="O25" s="37">
        <v>0</v>
      </c>
      <c r="P25" s="37">
        <v>0</v>
      </c>
      <c r="Q25" s="37">
        <v>0</v>
      </c>
      <c r="R25" s="37">
        <v>0</v>
      </c>
      <c r="S25" s="37">
        <v>0</v>
      </c>
      <c r="T25" s="37">
        <v>0</v>
      </c>
      <c r="U25" s="37">
        <v>0</v>
      </c>
      <c r="V25" s="37">
        <v>0</v>
      </c>
      <c r="W25" s="37">
        <v>0</v>
      </c>
      <c r="X25" s="37">
        <v>0</v>
      </c>
      <c r="Y25" s="37">
        <v>0</v>
      </c>
      <c r="Z25" s="37">
        <v>0</v>
      </c>
      <c r="AA25" s="37">
        <v>0</v>
      </c>
      <c r="AB25" s="37">
        <v>0</v>
      </c>
      <c r="AC25" s="37">
        <v>0</v>
      </c>
      <c r="AD25" s="37">
        <v>0</v>
      </c>
      <c r="AE25" s="37">
        <v>0</v>
      </c>
      <c r="AF25" s="37">
        <v>0</v>
      </c>
      <c r="AG25" s="37">
        <v>0</v>
      </c>
    </row>
    <row r="26" spans="1:33" s="22" customFormat="1" ht="9.6" customHeight="1" collapsed="1" x14ac:dyDescent="0.25">
      <c r="A26" s="8"/>
      <c r="B26" s="8"/>
      <c r="C26" s="7"/>
      <c r="D26" s="37"/>
      <c r="E26" s="37"/>
      <c r="F26" s="37"/>
      <c r="G26" s="37"/>
      <c r="H26" s="38"/>
      <c r="I26" s="39"/>
      <c r="J26" s="37"/>
      <c r="K26" s="37"/>
      <c r="L26" s="37"/>
      <c r="M26" s="37"/>
      <c r="N26" s="38"/>
      <c r="O26" s="39"/>
      <c r="P26" s="37"/>
      <c r="Q26" s="37"/>
      <c r="R26" s="37"/>
      <c r="S26" s="37"/>
      <c r="T26" s="38"/>
      <c r="U26" s="39"/>
      <c r="V26" s="37"/>
      <c r="W26" s="37"/>
      <c r="X26" s="37"/>
      <c r="Y26" s="37"/>
      <c r="Z26" s="38"/>
      <c r="AA26" s="39"/>
      <c r="AB26" s="37"/>
      <c r="AC26" s="37"/>
      <c r="AD26" s="37"/>
      <c r="AE26" s="37"/>
      <c r="AF26" s="38"/>
      <c r="AG26" s="39"/>
    </row>
    <row r="27" spans="1:33" s="22" customFormat="1" x14ac:dyDescent="0.25">
      <c r="A27" s="8">
        <v>1</v>
      </c>
      <c r="B27" s="8" t="s">
        <v>63</v>
      </c>
      <c r="C27" s="7" t="s">
        <v>52</v>
      </c>
      <c r="D27" s="37">
        <f>D41</f>
        <v>0</v>
      </c>
      <c r="E27" s="37">
        <f t="shared" ref="E27:AF27" si="0">E41</f>
        <v>0</v>
      </c>
      <c r="F27" s="37">
        <f t="shared" si="0"/>
        <v>0</v>
      </c>
      <c r="G27" s="37">
        <f t="shared" si="0"/>
        <v>0</v>
      </c>
      <c r="H27" s="37">
        <f t="shared" si="0"/>
        <v>0</v>
      </c>
      <c r="I27" s="37">
        <f t="shared" si="0"/>
        <v>0</v>
      </c>
      <c r="J27" s="37">
        <f t="shared" si="0"/>
        <v>0</v>
      </c>
      <c r="K27" s="37">
        <f t="shared" si="0"/>
        <v>1.1527058652493369</v>
      </c>
      <c r="L27" s="37">
        <f t="shared" si="0"/>
        <v>0</v>
      </c>
      <c r="M27" s="37">
        <f t="shared" si="0"/>
        <v>0</v>
      </c>
      <c r="N27" s="37">
        <f t="shared" si="0"/>
        <v>0</v>
      </c>
      <c r="O27" s="39">
        <f t="shared" si="0"/>
        <v>1</v>
      </c>
      <c r="P27" s="37">
        <f t="shared" si="0"/>
        <v>6.3780976119999995</v>
      </c>
      <c r="Q27" s="37">
        <f t="shared" si="0"/>
        <v>204.00106217980789</v>
      </c>
      <c r="R27" s="37">
        <f t="shared" si="0"/>
        <v>0</v>
      </c>
      <c r="S27" s="37">
        <f t="shared" si="0"/>
        <v>0</v>
      </c>
      <c r="T27" s="37">
        <f t="shared" si="0"/>
        <v>0</v>
      </c>
      <c r="U27" s="39">
        <f t="shared" si="0"/>
        <v>21733.360000000001</v>
      </c>
      <c r="V27" s="37">
        <f t="shared" si="0"/>
        <v>5.0406010309600005</v>
      </c>
      <c r="W27" s="37">
        <f t="shared" si="0"/>
        <v>18.7643261962648</v>
      </c>
      <c r="X27" s="37">
        <f t="shared" si="0"/>
        <v>0</v>
      </c>
      <c r="Y27" s="37">
        <f t="shared" si="0"/>
        <v>0</v>
      </c>
      <c r="Z27" s="37">
        <f t="shared" si="0"/>
        <v>0</v>
      </c>
      <c r="AA27" s="39">
        <f t="shared" si="0"/>
        <v>65</v>
      </c>
      <c r="AB27" s="37">
        <f t="shared" si="0"/>
        <v>11.418698642959999</v>
      </c>
      <c r="AC27" s="37">
        <f t="shared" si="0"/>
        <v>223.91809424132202</v>
      </c>
      <c r="AD27" s="37">
        <f t="shared" si="0"/>
        <v>0</v>
      </c>
      <c r="AE27" s="37">
        <f t="shared" si="0"/>
        <v>0</v>
      </c>
      <c r="AF27" s="37">
        <f t="shared" si="0"/>
        <v>0</v>
      </c>
      <c r="AG27" s="39">
        <f>AG41</f>
        <v>21799.360000000001</v>
      </c>
    </row>
    <row r="28" spans="1:33" s="22" customFormat="1" x14ac:dyDescent="0.25">
      <c r="A28" s="15" t="s">
        <v>64</v>
      </c>
      <c r="B28" s="13" t="s">
        <v>65</v>
      </c>
      <c r="C28" s="7" t="s">
        <v>52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  <c r="O28" s="37">
        <v>0</v>
      </c>
      <c r="P28" s="37">
        <v>0</v>
      </c>
      <c r="Q28" s="37">
        <v>0</v>
      </c>
      <c r="R28" s="37">
        <v>0</v>
      </c>
      <c r="S28" s="37">
        <v>0</v>
      </c>
      <c r="T28" s="37">
        <v>0</v>
      </c>
      <c r="U28" s="37">
        <v>0</v>
      </c>
      <c r="V28" s="37">
        <v>0</v>
      </c>
      <c r="W28" s="37">
        <v>0</v>
      </c>
      <c r="X28" s="37">
        <v>0</v>
      </c>
      <c r="Y28" s="37">
        <v>0</v>
      </c>
      <c r="Z28" s="37">
        <v>0</v>
      </c>
      <c r="AA28" s="37">
        <v>0</v>
      </c>
      <c r="AB28" s="37">
        <v>0</v>
      </c>
      <c r="AC28" s="37">
        <v>0</v>
      </c>
      <c r="AD28" s="37">
        <v>0</v>
      </c>
      <c r="AE28" s="37">
        <v>0</v>
      </c>
      <c r="AF28" s="37">
        <v>0</v>
      </c>
      <c r="AG28" s="37">
        <v>0</v>
      </c>
    </row>
    <row r="29" spans="1:33" s="22" customFormat="1" ht="31.5" hidden="1" outlineLevel="1" x14ac:dyDescent="0.25">
      <c r="A29" s="15" t="s">
        <v>66</v>
      </c>
      <c r="B29" s="13" t="s">
        <v>67</v>
      </c>
      <c r="C29" s="7" t="s">
        <v>52</v>
      </c>
      <c r="D29" s="37">
        <v>0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37">
        <v>0</v>
      </c>
      <c r="P29" s="37">
        <v>0</v>
      </c>
      <c r="Q29" s="37">
        <v>0</v>
      </c>
      <c r="R29" s="37">
        <v>0</v>
      </c>
      <c r="S29" s="37">
        <v>0</v>
      </c>
      <c r="T29" s="37">
        <v>0</v>
      </c>
      <c r="U29" s="37">
        <v>0</v>
      </c>
      <c r="V29" s="37">
        <v>0</v>
      </c>
      <c r="W29" s="37">
        <v>0</v>
      </c>
      <c r="X29" s="37">
        <v>0</v>
      </c>
      <c r="Y29" s="37">
        <v>0</v>
      </c>
      <c r="Z29" s="37">
        <v>0</v>
      </c>
      <c r="AA29" s="37">
        <v>0</v>
      </c>
      <c r="AB29" s="37">
        <v>0</v>
      </c>
      <c r="AC29" s="37">
        <v>0</v>
      </c>
      <c r="AD29" s="37">
        <v>0</v>
      </c>
      <c r="AE29" s="37">
        <v>0</v>
      </c>
      <c r="AF29" s="37">
        <v>0</v>
      </c>
      <c r="AG29" s="37">
        <v>0</v>
      </c>
    </row>
    <row r="30" spans="1:33" s="22" customFormat="1" ht="47.25" hidden="1" outlineLevel="1" x14ac:dyDescent="0.25">
      <c r="A30" s="15" t="s">
        <v>68</v>
      </c>
      <c r="B30" s="13" t="s">
        <v>69</v>
      </c>
      <c r="C30" s="7" t="s">
        <v>52</v>
      </c>
      <c r="D30" s="37">
        <v>0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37">
        <v>0</v>
      </c>
      <c r="R30" s="37">
        <v>0</v>
      </c>
      <c r="S30" s="37">
        <v>0</v>
      </c>
      <c r="T30" s="37">
        <v>0</v>
      </c>
      <c r="U30" s="37">
        <v>0</v>
      </c>
      <c r="V30" s="37">
        <v>0</v>
      </c>
      <c r="W30" s="37">
        <v>0</v>
      </c>
      <c r="X30" s="37">
        <v>0</v>
      </c>
      <c r="Y30" s="37">
        <v>0</v>
      </c>
      <c r="Z30" s="37">
        <v>0</v>
      </c>
      <c r="AA30" s="37">
        <v>0</v>
      </c>
      <c r="AB30" s="37">
        <v>0</v>
      </c>
      <c r="AC30" s="37">
        <v>0</v>
      </c>
      <c r="AD30" s="37">
        <v>0</v>
      </c>
      <c r="AE30" s="37">
        <v>0</v>
      </c>
      <c r="AF30" s="37">
        <v>0</v>
      </c>
      <c r="AG30" s="37">
        <v>0</v>
      </c>
    </row>
    <row r="31" spans="1:33" s="22" customFormat="1" ht="47.25" hidden="1" outlineLevel="1" x14ac:dyDescent="0.25">
      <c r="A31" s="15" t="s">
        <v>70</v>
      </c>
      <c r="B31" s="13" t="s">
        <v>71</v>
      </c>
      <c r="C31" s="7" t="s">
        <v>52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7">
        <v>0</v>
      </c>
      <c r="P31" s="37">
        <v>0</v>
      </c>
      <c r="Q31" s="37">
        <v>0</v>
      </c>
      <c r="R31" s="37">
        <v>0</v>
      </c>
      <c r="S31" s="37">
        <v>0</v>
      </c>
      <c r="T31" s="37">
        <v>0</v>
      </c>
      <c r="U31" s="37">
        <v>0</v>
      </c>
      <c r="V31" s="37">
        <v>0</v>
      </c>
      <c r="W31" s="37">
        <v>0</v>
      </c>
      <c r="X31" s="37">
        <v>0</v>
      </c>
      <c r="Y31" s="37">
        <v>0</v>
      </c>
      <c r="Z31" s="37">
        <v>0</v>
      </c>
      <c r="AA31" s="37">
        <v>0</v>
      </c>
      <c r="AB31" s="37">
        <v>0</v>
      </c>
      <c r="AC31" s="37">
        <v>0</v>
      </c>
      <c r="AD31" s="37">
        <v>0</v>
      </c>
      <c r="AE31" s="37">
        <v>0</v>
      </c>
      <c r="AF31" s="37">
        <v>0</v>
      </c>
      <c r="AG31" s="37">
        <v>0</v>
      </c>
    </row>
    <row r="32" spans="1:33" s="22" customFormat="1" ht="47.25" hidden="1" outlineLevel="1" x14ac:dyDescent="0.25">
      <c r="A32" s="15" t="s">
        <v>72</v>
      </c>
      <c r="B32" s="13" t="s">
        <v>73</v>
      </c>
      <c r="C32" s="7" t="s">
        <v>52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37">
        <v>0</v>
      </c>
      <c r="R32" s="37">
        <v>0</v>
      </c>
      <c r="S32" s="37">
        <v>0</v>
      </c>
      <c r="T32" s="37">
        <v>0</v>
      </c>
      <c r="U32" s="37">
        <v>0</v>
      </c>
      <c r="V32" s="37">
        <v>0</v>
      </c>
      <c r="W32" s="37">
        <v>0</v>
      </c>
      <c r="X32" s="37">
        <v>0</v>
      </c>
      <c r="Y32" s="37">
        <v>0</v>
      </c>
      <c r="Z32" s="37">
        <v>0</v>
      </c>
      <c r="AA32" s="37">
        <v>0</v>
      </c>
      <c r="AB32" s="37">
        <v>0</v>
      </c>
      <c r="AC32" s="37">
        <v>0</v>
      </c>
      <c r="AD32" s="37">
        <v>0</v>
      </c>
      <c r="AE32" s="37">
        <v>0</v>
      </c>
      <c r="AF32" s="37">
        <v>0</v>
      </c>
      <c r="AG32" s="37">
        <v>0</v>
      </c>
    </row>
    <row r="33" spans="1:37" s="22" customFormat="1" ht="47.25" hidden="1" outlineLevel="1" x14ac:dyDescent="0.25">
      <c r="A33" s="15" t="s">
        <v>74</v>
      </c>
      <c r="B33" s="13" t="s">
        <v>75</v>
      </c>
      <c r="C33" s="7" t="s">
        <v>52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37">
        <v>0</v>
      </c>
      <c r="R33" s="37">
        <v>0</v>
      </c>
      <c r="S33" s="37">
        <v>0</v>
      </c>
      <c r="T33" s="37">
        <v>0</v>
      </c>
      <c r="U33" s="37">
        <v>0</v>
      </c>
      <c r="V33" s="37">
        <v>0</v>
      </c>
      <c r="W33" s="37">
        <v>0</v>
      </c>
      <c r="X33" s="37">
        <v>0</v>
      </c>
      <c r="Y33" s="37">
        <v>0</v>
      </c>
      <c r="Z33" s="37">
        <v>0</v>
      </c>
      <c r="AA33" s="37">
        <v>0</v>
      </c>
      <c r="AB33" s="37">
        <v>0</v>
      </c>
      <c r="AC33" s="37">
        <v>0</v>
      </c>
      <c r="AD33" s="37">
        <v>0</v>
      </c>
      <c r="AE33" s="37">
        <v>0</v>
      </c>
      <c r="AF33" s="37">
        <v>0</v>
      </c>
      <c r="AG33" s="37">
        <v>0</v>
      </c>
    </row>
    <row r="34" spans="1:37" s="22" customFormat="1" ht="47.25" collapsed="1" x14ac:dyDescent="0.25">
      <c r="A34" s="15" t="s">
        <v>76</v>
      </c>
      <c r="B34" s="13" t="s">
        <v>77</v>
      </c>
      <c r="C34" s="7" t="s">
        <v>52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37">
        <v>0</v>
      </c>
      <c r="S34" s="37">
        <v>0</v>
      </c>
      <c r="T34" s="37">
        <v>0</v>
      </c>
      <c r="U34" s="37">
        <v>0</v>
      </c>
      <c r="V34" s="37">
        <v>0</v>
      </c>
      <c r="W34" s="37">
        <v>0</v>
      </c>
      <c r="X34" s="37">
        <v>0</v>
      </c>
      <c r="Y34" s="37">
        <v>0</v>
      </c>
      <c r="Z34" s="37">
        <v>0</v>
      </c>
      <c r="AA34" s="37">
        <v>0</v>
      </c>
      <c r="AB34" s="37">
        <v>0</v>
      </c>
      <c r="AC34" s="37">
        <v>0</v>
      </c>
      <c r="AD34" s="37">
        <v>0</v>
      </c>
      <c r="AE34" s="37">
        <v>0</v>
      </c>
      <c r="AF34" s="37">
        <v>0</v>
      </c>
      <c r="AG34" s="37">
        <v>0</v>
      </c>
    </row>
    <row r="35" spans="1:37" s="22" customFormat="1" ht="47.25" hidden="1" outlineLevel="1" x14ac:dyDescent="0.25">
      <c r="A35" s="15" t="s">
        <v>78</v>
      </c>
      <c r="B35" s="13" t="s">
        <v>79</v>
      </c>
      <c r="C35" s="7" t="s">
        <v>52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37">
        <v>0</v>
      </c>
      <c r="S35" s="37">
        <v>0</v>
      </c>
      <c r="T35" s="37">
        <v>0</v>
      </c>
      <c r="U35" s="37">
        <v>0</v>
      </c>
      <c r="V35" s="37">
        <v>0</v>
      </c>
      <c r="W35" s="37">
        <v>0</v>
      </c>
      <c r="X35" s="37">
        <v>0</v>
      </c>
      <c r="Y35" s="37">
        <v>0</v>
      </c>
      <c r="Z35" s="37">
        <v>0</v>
      </c>
      <c r="AA35" s="37">
        <v>0</v>
      </c>
      <c r="AB35" s="37">
        <v>0</v>
      </c>
      <c r="AC35" s="37">
        <v>0</v>
      </c>
      <c r="AD35" s="37">
        <v>0</v>
      </c>
      <c r="AE35" s="37">
        <v>0</v>
      </c>
      <c r="AF35" s="37">
        <v>0</v>
      </c>
      <c r="AG35" s="37">
        <v>0</v>
      </c>
    </row>
    <row r="36" spans="1:37" s="22" customFormat="1" ht="78.75" hidden="1" outlineLevel="1" x14ac:dyDescent="0.25">
      <c r="A36" s="15" t="s">
        <v>80</v>
      </c>
      <c r="B36" s="13" t="s">
        <v>81</v>
      </c>
      <c r="C36" s="7" t="s">
        <v>52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  <c r="AF36" s="37">
        <v>0</v>
      </c>
      <c r="AG36" s="37">
        <v>0</v>
      </c>
    </row>
    <row r="37" spans="1:37" s="22" customFormat="1" ht="63" hidden="1" outlineLevel="1" x14ac:dyDescent="0.25">
      <c r="A37" s="15" t="s">
        <v>82</v>
      </c>
      <c r="B37" s="13" t="s">
        <v>83</v>
      </c>
      <c r="C37" s="7" t="s">
        <v>52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7">
        <v>0</v>
      </c>
      <c r="P37" s="37">
        <v>0</v>
      </c>
      <c r="Q37" s="37">
        <v>0</v>
      </c>
      <c r="R37" s="37">
        <v>0</v>
      </c>
      <c r="S37" s="37">
        <v>0</v>
      </c>
      <c r="T37" s="37">
        <v>0</v>
      </c>
      <c r="U37" s="37">
        <v>0</v>
      </c>
      <c r="V37" s="37">
        <v>0</v>
      </c>
      <c r="W37" s="37">
        <v>0</v>
      </c>
      <c r="X37" s="37">
        <v>0</v>
      </c>
      <c r="Y37" s="37">
        <v>0</v>
      </c>
      <c r="Z37" s="37">
        <v>0</v>
      </c>
      <c r="AA37" s="37">
        <v>0</v>
      </c>
      <c r="AB37" s="37">
        <v>0</v>
      </c>
      <c r="AC37" s="37">
        <v>0</v>
      </c>
      <c r="AD37" s="37">
        <v>0</v>
      </c>
      <c r="AE37" s="37">
        <v>0</v>
      </c>
      <c r="AF37" s="37">
        <v>0</v>
      </c>
      <c r="AG37" s="37">
        <v>0</v>
      </c>
    </row>
    <row r="38" spans="1:37" s="22" customFormat="1" ht="63" hidden="1" outlineLevel="1" x14ac:dyDescent="0.25">
      <c r="A38" s="15" t="s">
        <v>84</v>
      </c>
      <c r="B38" s="13" t="s">
        <v>85</v>
      </c>
      <c r="C38" s="7" t="s">
        <v>52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  <c r="O38" s="37">
        <v>0</v>
      </c>
      <c r="P38" s="37">
        <v>0</v>
      </c>
      <c r="Q38" s="37">
        <v>0</v>
      </c>
      <c r="R38" s="37">
        <v>0</v>
      </c>
      <c r="S38" s="37">
        <v>0</v>
      </c>
      <c r="T38" s="37">
        <v>0</v>
      </c>
      <c r="U38" s="37">
        <v>0</v>
      </c>
      <c r="V38" s="37">
        <v>0</v>
      </c>
      <c r="W38" s="37">
        <v>0</v>
      </c>
      <c r="X38" s="37">
        <v>0</v>
      </c>
      <c r="Y38" s="37">
        <v>0</v>
      </c>
      <c r="Z38" s="37">
        <v>0</v>
      </c>
      <c r="AA38" s="37">
        <v>0</v>
      </c>
      <c r="AB38" s="37">
        <v>0</v>
      </c>
      <c r="AC38" s="37">
        <v>0</v>
      </c>
      <c r="AD38" s="37">
        <v>0</v>
      </c>
      <c r="AE38" s="37">
        <v>0</v>
      </c>
      <c r="AF38" s="37">
        <v>0</v>
      </c>
      <c r="AG38" s="37">
        <v>0</v>
      </c>
    </row>
    <row r="39" spans="1:37" s="22" customFormat="1" ht="63" hidden="1" outlineLevel="1" x14ac:dyDescent="0.25">
      <c r="A39" s="15" t="s">
        <v>86</v>
      </c>
      <c r="B39" s="13" t="s">
        <v>87</v>
      </c>
      <c r="C39" s="7" t="s">
        <v>52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>
        <v>0</v>
      </c>
      <c r="AE39" s="37">
        <v>0</v>
      </c>
      <c r="AF39" s="37">
        <v>0</v>
      </c>
      <c r="AG39" s="37">
        <v>0</v>
      </c>
    </row>
    <row r="40" spans="1:37" s="22" customFormat="1" ht="31.5" hidden="1" outlineLevel="1" x14ac:dyDescent="0.25">
      <c r="A40" s="15" t="s">
        <v>88</v>
      </c>
      <c r="B40" s="13" t="s">
        <v>89</v>
      </c>
      <c r="C40" s="7" t="s">
        <v>52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37">
        <v>0</v>
      </c>
      <c r="R40" s="37">
        <v>0</v>
      </c>
      <c r="S40" s="37">
        <v>0</v>
      </c>
      <c r="T40" s="37">
        <v>0</v>
      </c>
      <c r="U40" s="37">
        <v>0</v>
      </c>
      <c r="V40" s="37">
        <v>0</v>
      </c>
      <c r="W40" s="37">
        <v>0</v>
      </c>
      <c r="X40" s="37">
        <v>0</v>
      </c>
      <c r="Y40" s="37">
        <v>0</v>
      </c>
      <c r="Z40" s="37">
        <v>0</v>
      </c>
      <c r="AA40" s="37">
        <v>0</v>
      </c>
      <c r="AB40" s="37">
        <v>0</v>
      </c>
      <c r="AC40" s="37">
        <v>0</v>
      </c>
      <c r="AD40" s="37">
        <v>0</v>
      </c>
      <c r="AE40" s="37">
        <v>0</v>
      </c>
      <c r="AF40" s="37">
        <v>0</v>
      </c>
      <c r="AG40" s="37">
        <v>0</v>
      </c>
    </row>
    <row r="41" spans="1:37" s="22" customFormat="1" ht="31.5" collapsed="1" x14ac:dyDescent="0.25">
      <c r="A41" s="15" t="s">
        <v>90</v>
      </c>
      <c r="B41" s="13" t="s">
        <v>91</v>
      </c>
      <c r="C41" s="7" t="s">
        <v>52</v>
      </c>
      <c r="D41" s="37">
        <f>D44+D50</f>
        <v>0</v>
      </c>
      <c r="E41" s="37">
        <f t="shared" ref="E41:AG41" si="1">E44+E50</f>
        <v>0</v>
      </c>
      <c r="F41" s="37">
        <f t="shared" si="1"/>
        <v>0</v>
      </c>
      <c r="G41" s="37">
        <f t="shared" si="1"/>
        <v>0</v>
      </c>
      <c r="H41" s="37">
        <f t="shared" si="1"/>
        <v>0</v>
      </c>
      <c r="I41" s="37">
        <f t="shared" si="1"/>
        <v>0</v>
      </c>
      <c r="J41" s="37">
        <f t="shared" si="1"/>
        <v>0</v>
      </c>
      <c r="K41" s="37">
        <f t="shared" si="1"/>
        <v>1.1527058652493369</v>
      </c>
      <c r="L41" s="37">
        <f t="shared" si="1"/>
        <v>0</v>
      </c>
      <c r="M41" s="37">
        <f t="shared" si="1"/>
        <v>0</v>
      </c>
      <c r="N41" s="37">
        <f t="shared" si="1"/>
        <v>0</v>
      </c>
      <c r="O41" s="39">
        <f t="shared" si="1"/>
        <v>1</v>
      </c>
      <c r="P41" s="37">
        <f t="shared" si="1"/>
        <v>6.3780976119999995</v>
      </c>
      <c r="Q41" s="37">
        <f t="shared" si="1"/>
        <v>204.00106217980789</v>
      </c>
      <c r="R41" s="37">
        <f t="shared" si="1"/>
        <v>0</v>
      </c>
      <c r="S41" s="37">
        <f t="shared" si="1"/>
        <v>0</v>
      </c>
      <c r="T41" s="37">
        <f t="shared" si="1"/>
        <v>0</v>
      </c>
      <c r="U41" s="39">
        <f t="shared" si="1"/>
        <v>21733.360000000001</v>
      </c>
      <c r="V41" s="37">
        <f t="shared" si="1"/>
        <v>5.0406010309600005</v>
      </c>
      <c r="W41" s="37">
        <f t="shared" si="1"/>
        <v>18.7643261962648</v>
      </c>
      <c r="X41" s="37">
        <f t="shared" si="1"/>
        <v>0</v>
      </c>
      <c r="Y41" s="37">
        <f t="shared" si="1"/>
        <v>0</v>
      </c>
      <c r="Z41" s="37">
        <f t="shared" si="1"/>
        <v>0</v>
      </c>
      <c r="AA41" s="39">
        <f t="shared" si="1"/>
        <v>65</v>
      </c>
      <c r="AB41" s="37">
        <f t="shared" si="1"/>
        <v>11.418698642959999</v>
      </c>
      <c r="AC41" s="37">
        <f t="shared" si="1"/>
        <v>223.91809424132202</v>
      </c>
      <c r="AD41" s="37">
        <f t="shared" si="1"/>
        <v>0</v>
      </c>
      <c r="AE41" s="37">
        <f t="shared" si="1"/>
        <v>0</v>
      </c>
      <c r="AF41" s="37">
        <f t="shared" si="1"/>
        <v>0</v>
      </c>
      <c r="AG41" s="39">
        <f t="shared" si="1"/>
        <v>21799.360000000001</v>
      </c>
    </row>
    <row r="42" spans="1:37" s="22" customFormat="1" ht="47.25" x14ac:dyDescent="0.25">
      <c r="A42" s="15" t="s">
        <v>92</v>
      </c>
      <c r="B42" s="13" t="s">
        <v>93</v>
      </c>
      <c r="C42" s="7" t="s">
        <v>52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37">
        <v>0</v>
      </c>
      <c r="O42" s="37">
        <v>0</v>
      </c>
      <c r="P42" s="37">
        <v>0</v>
      </c>
      <c r="Q42" s="37">
        <v>0</v>
      </c>
      <c r="R42" s="37">
        <v>0</v>
      </c>
      <c r="S42" s="37">
        <v>0</v>
      </c>
      <c r="T42" s="37">
        <v>0</v>
      </c>
      <c r="U42" s="37">
        <v>0</v>
      </c>
      <c r="V42" s="37">
        <v>0</v>
      </c>
      <c r="W42" s="37">
        <v>0</v>
      </c>
      <c r="X42" s="37">
        <v>0</v>
      </c>
      <c r="Y42" s="37">
        <v>0</v>
      </c>
      <c r="Z42" s="37">
        <v>0</v>
      </c>
      <c r="AA42" s="37">
        <v>0</v>
      </c>
      <c r="AB42" s="37">
        <v>0</v>
      </c>
      <c r="AC42" s="37">
        <v>0</v>
      </c>
      <c r="AD42" s="37">
        <v>0</v>
      </c>
      <c r="AE42" s="37">
        <v>0</v>
      </c>
      <c r="AF42" s="37">
        <v>0</v>
      </c>
      <c r="AG42" s="37">
        <v>0</v>
      </c>
    </row>
    <row r="43" spans="1:37" s="22" customFormat="1" ht="63" x14ac:dyDescent="0.25">
      <c r="A43" s="15" t="s">
        <v>94</v>
      </c>
      <c r="B43" s="13" t="s">
        <v>95</v>
      </c>
      <c r="C43" s="7" t="s">
        <v>52</v>
      </c>
      <c r="D43" s="37">
        <v>0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>
        <v>0</v>
      </c>
      <c r="P43" s="37">
        <v>0</v>
      </c>
      <c r="Q43" s="37">
        <v>0</v>
      </c>
      <c r="R43" s="37">
        <v>0</v>
      </c>
      <c r="S43" s="37">
        <v>0</v>
      </c>
      <c r="T43" s="37">
        <v>0</v>
      </c>
      <c r="U43" s="37">
        <v>0</v>
      </c>
      <c r="V43" s="37">
        <v>0</v>
      </c>
      <c r="W43" s="37">
        <v>0</v>
      </c>
      <c r="X43" s="37">
        <v>0</v>
      </c>
      <c r="Y43" s="37">
        <v>0</v>
      </c>
      <c r="Z43" s="37">
        <v>0</v>
      </c>
      <c r="AA43" s="37">
        <v>0</v>
      </c>
      <c r="AB43" s="37">
        <v>0</v>
      </c>
      <c r="AC43" s="37">
        <v>0</v>
      </c>
      <c r="AD43" s="37">
        <v>0</v>
      </c>
      <c r="AE43" s="37">
        <v>0</v>
      </c>
      <c r="AF43" s="37">
        <v>0</v>
      </c>
      <c r="AG43" s="37">
        <v>0</v>
      </c>
    </row>
    <row r="44" spans="1:37" s="22" customFormat="1" ht="47.25" x14ac:dyDescent="0.25">
      <c r="A44" s="15" t="s">
        <v>96</v>
      </c>
      <c r="B44" s="13" t="s">
        <v>97</v>
      </c>
      <c r="C44" s="7" t="s">
        <v>52</v>
      </c>
      <c r="D44" s="40">
        <f t="shared" ref="D44:J44" si="2">SUM(D45:D49)</f>
        <v>0</v>
      </c>
      <c r="E44" s="40">
        <f t="shared" si="2"/>
        <v>0</v>
      </c>
      <c r="F44" s="40">
        <f t="shared" si="2"/>
        <v>0</v>
      </c>
      <c r="G44" s="40">
        <f t="shared" si="2"/>
        <v>0</v>
      </c>
      <c r="H44" s="40">
        <f t="shared" si="2"/>
        <v>0</v>
      </c>
      <c r="I44" s="40">
        <f t="shared" si="2"/>
        <v>0</v>
      </c>
      <c r="J44" s="40">
        <f t="shared" si="2"/>
        <v>0</v>
      </c>
      <c r="K44" s="40">
        <f t="shared" ref="K44:AG44" si="3">SUM(K45:K49)</f>
        <v>1.1527058652493369</v>
      </c>
      <c r="L44" s="41">
        <f t="shared" si="3"/>
        <v>0</v>
      </c>
      <c r="M44" s="41">
        <f t="shared" si="3"/>
        <v>0</v>
      </c>
      <c r="N44" s="41">
        <f t="shared" si="3"/>
        <v>0</v>
      </c>
      <c r="O44" s="41">
        <f t="shared" si="3"/>
        <v>1</v>
      </c>
      <c r="P44" s="40">
        <f t="shared" si="3"/>
        <v>6.3780976119999995</v>
      </c>
      <c r="Q44" s="41">
        <f t="shared" si="3"/>
        <v>204.00106217980789</v>
      </c>
      <c r="R44" s="41">
        <f t="shared" si="3"/>
        <v>0</v>
      </c>
      <c r="S44" s="41">
        <f t="shared" si="3"/>
        <v>0</v>
      </c>
      <c r="T44" s="41">
        <f t="shared" si="3"/>
        <v>0</v>
      </c>
      <c r="U44" s="41">
        <f t="shared" si="3"/>
        <v>21733.360000000001</v>
      </c>
      <c r="V44" s="40">
        <f t="shared" si="3"/>
        <v>0</v>
      </c>
      <c r="W44" s="41">
        <f t="shared" si="3"/>
        <v>18.7643261962648</v>
      </c>
      <c r="X44" s="41">
        <f t="shared" si="3"/>
        <v>0</v>
      </c>
      <c r="Y44" s="41">
        <f t="shared" si="3"/>
        <v>0</v>
      </c>
      <c r="Z44" s="41">
        <f t="shared" si="3"/>
        <v>0</v>
      </c>
      <c r="AA44" s="41">
        <f t="shared" si="3"/>
        <v>65</v>
      </c>
      <c r="AB44" s="41">
        <f t="shared" si="3"/>
        <v>6.3780976119999995</v>
      </c>
      <c r="AC44" s="40">
        <f t="shared" si="3"/>
        <v>223.91809424132202</v>
      </c>
      <c r="AD44" s="41">
        <f t="shared" si="3"/>
        <v>0</v>
      </c>
      <c r="AE44" s="41">
        <f t="shared" si="3"/>
        <v>0</v>
      </c>
      <c r="AF44" s="41">
        <f t="shared" si="3"/>
        <v>0</v>
      </c>
      <c r="AG44" s="41">
        <f t="shared" si="3"/>
        <v>21799.360000000001</v>
      </c>
    </row>
    <row r="45" spans="1:37" ht="21" customHeight="1" x14ac:dyDescent="0.25">
      <c r="A45" s="15" t="s">
        <v>96</v>
      </c>
      <c r="B45" s="42" t="s">
        <v>122</v>
      </c>
      <c r="C45" s="7" t="s">
        <v>110</v>
      </c>
      <c r="D45" s="43">
        <v>0</v>
      </c>
      <c r="E45" s="43">
        <v>0</v>
      </c>
      <c r="F45" s="37">
        <v>0</v>
      </c>
      <c r="G45" s="37">
        <v>0</v>
      </c>
      <c r="H45" s="37">
        <v>0</v>
      </c>
      <c r="I45" s="37">
        <v>0</v>
      </c>
      <c r="J45" s="43">
        <v>0</v>
      </c>
      <c r="K45" s="43">
        <v>1.1527058652493369</v>
      </c>
      <c r="L45" s="37">
        <v>0</v>
      </c>
      <c r="M45" s="37">
        <v>0</v>
      </c>
      <c r="N45" s="37">
        <v>0</v>
      </c>
      <c r="O45" s="44">
        <v>1</v>
      </c>
      <c r="P45" s="43">
        <v>0</v>
      </c>
      <c r="Q45" s="37">
        <v>0</v>
      </c>
      <c r="R45" s="37">
        <v>0</v>
      </c>
      <c r="S45" s="37">
        <v>0</v>
      </c>
      <c r="T45" s="37">
        <v>0</v>
      </c>
      <c r="U45" s="43">
        <v>0</v>
      </c>
      <c r="V45" s="43">
        <v>0</v>
      </c>
      <c r="W45" s="43">
        <v>0</v>
      </c>
      <c r="X45" s="37">
        <v>0</v>
      </c>
      <c r="Y45" s="37">
        <v>0</v>
      </c>
      <c r="Z45" s="37">
        <v>0</v>
      </c>
      <c r="AA45" s="37">
        <v>0</v>
      </c>
      <c r="AB45" s="43">
        <f>J45+P45+V45+D45</f>
        <v>0</v>
      </c>
      <c r="AC45" s="40">
        <f>K45+Q45+W45+E45</f>
        <v>1.1527058652493369</v>
      </c>
      <c r="AD45" s="37">
        <v>0</v>
      </c>
      <c r="AE45" s="37">
        <v>0</v>
      </c>
      <c r="AF45" s="37">
        <v>0</v>
      </c>
      <c r="AG45" s="41">
        <f>O45</f>
        <v>1</v>
      </c>
      <c r="AJ45" s="22"/>
      <c r="AK45" s="22"/>
    </row>
    <row r="46" spans="1:37" s="22" customFormat="1" ht="34.5" customHeight="1" x14ac:dyDescent="0.25">
      <c r="A46" s="15" t="s">
        <v>96</v>
      </c>
      <c r="B46" s="42" t="s">
        <v>123</v>
      </c>
      <c r="C46" s="7" t="s">
        <v>111</v>
      </c>
      <c r="D46" s="43">
        <v>0</v>
      </c>
      <c r="E46" s="43">
        <v>0</v>
      </c>
      <c r="F46" s="37">
        <v>0</v>
      </c>
      <c r="G46" s="37">
        <v>0</v>
      </c>
      <c r="H46" s="37">
        <v>0</v>
      </c>
      <c r="I46" s="37">
        <v>0</v>
      </c>
      <c r="J46" s="43">
        <v>0</v>
      </c>
      <c r="K46" s="43">
        <v>0</v>
      </c>
      <c r="L46" s="37">
        <v>0</v>
      </c>
      <c r="M46" s="37">
        <v>0</v>
      </c>
      <c r="N46" s="37">
        <v>0</v>
      </c>
      <c r="O46" s="37">
        <v>0</v>
      </c>
      <c r="P46" s="43">
        <v>6.3780976119999995</v>
      </c>
      <c r="Q46" s="43">
        <v>204.00106217980789</v>
      </c>
      <c r="R46" s="37">
        <v>0</v>
      </c>
      <c r="S46" s="37">
        <v>0</v>
      </c>
      <c r="T46" s="37">
        <v>0</v>
      </c>
      <c r="U46" s="44">
        <v>21733.360000000001</v>
      </c>
      <c r="V46" s="43">
        <v>0</v>
      </c>
      <c r="W46" s="43">
        <v>0</v>
      </c>
      <c r="X46" s="37">
        <v>0</v>
      </c>
      <c r="Y46" s="37">
        <v>0</v>
      </c>
      <c r="Z46" s="37">
        <v>0</v>
      </c>
      <c r="AA46" s="37">
        <v>0</v>
      </c>
      <c r="AB46" s="40">
        <f>J46+P46+V46+D46</f>
        <v>6.3780976119999995</v>
      </c>
      <c r="AC46" s="40">
        <f>K46+Q46+W46+E46</f>
        <v>204.00106217980789</v>
      </c>
      <c r="AD46" s="37">
        <v>0</v>
      </c>
      <c r="AE46" s="37">
        <v>0</v>
      </c>
      <c r="AF46" s="37">
        <v>0</v>
      </c>
      <c r="AG46" s="41">
        <f>U46</f>
        <v>21733.360000000001</v>
      </c>
    </row>
    <row r="47" spans="1:37" s="22" customFormat="1" ht="34.5" customHeight="1" x14ac:dyDescent="0.25">
      <c r="A47" s="15" t="s">
        <v>96</v>
      </c>
      <c r="B47" s="42" t="s">
        <v>124</v>
      </c>
      <c r="C47" s="7" t="s">
        <v>112</v>
      </c>
      <c r="D47" s="43">
        <v>0</v>
      </c>
      <c r="E47" s="43">
        <v>0</v>
      </c>
      <c r="F47" s="37">
        <v>0</v>
      </c>
      <c r="G47" s="37">
        <v>0</v>
      </c>
      <c r="H47" s="37">
        <v>0</v>
      </c>
      <c r="I47" s="37">
        <v>0</v>
      </c>
      <c r="J47" s="43">
        <v>0</v>
      </c>
      <c r="K47" s="37">
        <v>0</v>
      </c>
      <c r="L47" s="37">
        <v>0</v>
      </c>
      <c r="M47" s="37">
        <v>0</v>
      </c>
      <c r="N47" s="37">
        <v>0</v>
      </c>
      <c r="O47" s="37">
        <v>0</v>
      </c>
      <c r="P47" s="37">
        <v>0</v>
      </c>
      <c r="Q47" s="43">
        <v>0</v>
      </c>
      <c r="R47" s="37">
        <v>0</v>
      </c>
      <c r="S47" s="37">
        <v>0</v>
      </c>
      <c r="T47" s="37">
        <v>0</v>
      </c>
      <c r="U47" s="37">
        <v>0</v>
      </c>
      <c r="V47" s="43">
        <v>0</v>
      </c>
      <c r="W47" s="43">
        <v>3.7813144844248008</v>
      </c>
      <c r="X47" s="37">
        <v>0</v>
      </c>
      <c r="Y47" s="37">
        <v>0</v>
      </c>
      <c r="Z47" s="37">
        <v>0</v>
      </c>
      <c r="AA47" s="44">
        <v>59</v>
      </c>
      <c r="AB47" s="43">
        <v>0</v>
      </c>
      <c r="AC47" s="40">
        <f t="shared" ref="AC47:AC49" si="4">K47+Q47+W47+E47</f>
        <v>3.7813144844248008</v>
      </c>
      <c r="AD47" s="37">
        <v>0</v>
      </c>
      <c r="AE47" s="37">
        <v>0</v>
      </c>
      <c r="AF47" s="37">
        <v>0</v>
      </c>
      <c r="AG47" s="41">
        <f>AA47</f>
        <v>59</v>
      </c>
    </row>
    <row r="48" spans="1:37" s="22" customFormat="1" ht="34.5" customHeight="1" x14ac:dyDescent="0.25">
      <c r="A48" s="15" t="s">
        <v>96</v>
      </c>
      <c r="B48" s="42" t="s">
        <v>125</v>
      </c>
      <c r="C48" s="7" t="s">
        <v>113</v>
      </c>
      <c r="D48" s="43">
        <v>0</v>
      </c>
      <c r="E48" s="43">
        <v>0</v>
      </c>
      <c r="F48" s="37">
        <v>0</v>
      </c>
      <c r="G48" s="37">
        <v>0</v>
      </c>
      <c r="H48" s="37">
        <v>0</v>
      </c>
      <c r="I48" s="37">
        <v>0</v>
      </c>
      <c r="J48" s="43">
        <v>0</v>
      </c>
      <c r="K48" s="43">
        <v>0</v>
      </c>
      <c r="L48" s="37">
        <v>0</v>
      </c>
      <c r="M48" s="37">
        <v>0</v>
      </c>
      <c r="N48" s="37">
        <v>0</v>
      </c>
      <c r="O48" s="37">
        <v>0</v>
      </c>
      <c r="P48" s="37">
        <v>0</v>
      </c>
      <c r="Q48" s="37">
        <v>0</v>
      </c>
      <c r="R48" s="37">
        <v>0</v>
      </c>
      <c r="S48" s="37">
        <v>0</v>
      </c>
      <c r="T48" s="37">
        <v>0</v>
      </c>
      <c r="U48" s="37">
        <v>0</v>
      </c>
      <c r="V48" s="43">
        <v>0</v>
      </c>
      <c r="W48" s="43">
        <v>0.50267780400000006</v>
      </c>
      <c r="X48" s="37">
        <v>0</v>
      </c>
      <c r="Y48" s="37">
        <v>0</v>
      </c>
      <c r="Z48" s="37">
        <v>0</v>
      </c>
      <c r="AA48" s="44">
        <v>5</v>
      </c>
      <c r="AB48" s="43">
        <v>0</v>
      </c>
      <c r="AC48" s="40">
        <f t="shared" si="4"/>
        <v>0.50267780400000006</v>
      </c>
      <c r="AD48" s="37">
        <v>0</v>
      </c>
      <c r="AE48" s="37">
        <v>0</v>
      </c>
      <c r="AF48" s="37">
        <v>0</v>
      </c>
      <c r="AG48" s="41">
        <f>AA48</f>
        <v>5</v>
      </c>
    </row>
    <row r="49" spans="1:33" s="22" customFormat="1" ht="34.5" customHeight="1" x14ac:dyDescent="0.25">
      <c r="A49" s="15" t="s">
        <v>96</v>
      </c>
      <c r="B49" s="42" t="s">
        <v>126</v>
      </c>
      <c r="C49" s="7" t="s">
        <v>114</v>
      </c>
      <c r="D49" s="43">
        <v>0</v>
      </c>
      <c r="E49" s="43">
        <v>0</v>
      </c>
      <c r="F49" s="37">
        <v>0</v>
      </c>
      <c r="G49" s="37">
        <v>0</v>
      </c>
      <c r="H49" s="37">
        <v>0</v>
      </c>
      <c r="I49" s="37">
        <v>0</v>
      </c>
      <c r="J49" s="43">
        <v>0</v>
      </c>
      <c r="K49" s="43">
        <v>0</v>
      </c>
      <c r="L49" s="43">
        <v>0</v>
      </c>
      <c r="M49" s="43">
        <v>0</v>
      </c>
      <c r="N49" s="43">
        <v>0</v>
      </c>
      <c r="O49" s="37">
        <v>0</v>
      </c>
      <c r="P49" s="43">
        <v>0</v>
      </c>
      <c r="Q49" s="43">
        <v>0</v>
      </c>
      <c r="R49" s="37">
        <v>0</v>
      </c>
      <c r="S49" s="37">
        <v>0</v>
      </c>
      <c r="T49" s="37">
        <v>0</v>
      </c>
      <c r="U49" s="37">
        <v>0</v>
      </c>
      <c r="V49" s="43">
        <v>0</v>
      </c>
      <c r="W49" s="43">
        <v>14.48033390784</v>
      </c>
      <c r="X49" s="37">
        <v>0</v>
      </c>
      <c r="Y49" s="37">
        <v>0</v>
      </c>
      <c r="Z49" s="37">
        <v>0</v>
      </c>
      <c r="AA49" s="44">
        <v>1</v>
      </c>
      <c r="AB49" s="43">
        <v>0</v>
      </c>
      <c r="AC49" s="40">
        <f t="shared" si="4"/>
        <v>14.48033390784</v>
      </c>
      <c r="AD49" s="37">
        <v>0</v>
      </c>
      <c r="AE49" s="37">
        <v>0</v>
      </c>
      <c r="AF49" s="37">
        <v>0</v>
      </c>
      <c r="AG49" s="41">
        <f>AA49</f>
        <v>1</v>
      </c>
    </row>
    <row r="50" spans="1:33" s="22" customFormat="1" ht="47.25" x14ac:dyDescent="0.25">
      <c r="A50" s="15" t="s">
        <v>98</v>
      </c>
      <c r="B50" s="13" t="s">
        <v>99</v>
      </c>
      <c r="C50" s="7" t="s">
        <v>52</v>
      </c>
      <c r="D50" s="40">
        <f t="shared" ref="D50:AG50" si="5">D51</f>
        <v>0</v>
      </c>
      <c r="E50" s="40">
        <f t="shared" si="5"/>
        <v>0</v>
      </c>
      <c r="F50" s="40">
        <f t="shared" si="5"/>
        <v>0</v>
      </c>
      <c r="G50" s="40">
        <f t="shared" si="5"/>
        <v>0</v>
      </c>
      <c r="H50" s="40">
        <f t="shared" si="5"/>
        <v>0</v>
      </c>
      <c r="I50" s="40">
        <f t="shared" si="5"/>
        <v>0</v>
      </c>
      <c r="J50" s="40">
        <f t="shared" si="5"/>
        <v>0</v>
      </c>
      <c r="K50" s="40">
        <f t="shared" si="5"/>
        <v>0</v>
      </c>
      <c r="L50" s="40">
        <f t="shared" si="5"/>
        <v>0</v>
      </c>
      <c r="M50" s="40">
        <f t="shared" si="5"/>
        <v>0</v>
      </c>
      <c r="N50" s="40">
        <f t="shared" si="5"/>
        <v>0</v>
      </c>
      <c r="O50" s="40">
        <f t="shared" si="5"/>
        <v>0</v>
      </c>
      <c r="P50" s="40">
        <f t="shared" si="5"/>
        <v>0</v>
      </c>
      <c r="Q50" s="40">
        <f t="shared" si="5"/>
        <v>0</v>
      </c>
      <c r="R50" s="40">
        <f t="shared" si="5"/>
        <v>0</v>
      </c>
      <c r="S50" s="40">
        <f t="shared" si="5"/>
        <v>0</v>
      </c>
      <c r="T50" s="40">
        <f t="shared" si="5"/>
        <v>0</v>
      </c>
      <c r="U50" s="40">
        <f t="shared" si="5"/>
        <v>0</v>
      </c>
      <c r="V50" s="40">
        <f t="shared" si="5"/>
        <v>5.0406010309600005</v>
      </c>
      <c r="W50" s="40">
        <f t="shared" si="5"/>
        <v>0</v>
      </c>
      <c r="X50" s="40">
        <f t="shared" si="5"/>
        <v>0</v>
      </c>
      <c r="Y50" s="40">
        <f t="shared" si="5"/>
        <v>0</v>
      </c>
      <c r="Z50" s="40">
        <f t="shared" si="5"/>
        <v>0</v>
      </c>
      <c r="AA50" s="40">
        <f t="shared" si="5"/>
        <v>0</v>
      </c>
      <c r="AB50" s="40">
        <f t="shared" si="5"/>
        <v>5.0406010309600005</v>
      </c>
      <c r="AC50" s="40">
        <f t="shared" si="5"/>
        <v>0</v>
      </c>
      <c r="AD50" s="40">
        <f t="shared" si="5"/>
        <v>0</v>
      </c>
      <c r="AE50" s="40">
        <f t="shared" si="5"/>
        <v>0</v>
      </c>
      <c r="AF50" s="40">
        <f t="shared" si="5"/>
        <v>0</v>
      </c>
      <c r="AG50" s="40">
        <f t="shared" si="5"/>
        <v>0</v>
      </c>
    </row>
    <row r="51" spans="1:33" s="22" customFormat="1" ht="63" x14ac:dyDescent="0.25">
      <c r="A51" s="15" t="s">
        <v>100</v>
      </c>
      <c r="B51" s="13" t="s">
        <v>101</v>
      </c>
      <c r="C51" s="7" t="s">
        <v>52</v>
      </c>
      <c r="D51" s="40">
        <f t="shared" ref="D51:AB51" si="6">SUM(D52:D54)</f>
        <v>0</v>
      </c>
      <c r="E51" s="40">
        <f t="shared" si="6"/>
        <v>0</v>
      </c>
      <c r="F51" s="40">
        <f t="shared" si="6"/>
        <v>0</v>
      </c>
      <c r="G51" s="40">
        <f t="shared" si="6"/>
        <v>0</v>
      </c>
      <c r="H51" s="40">
        <f t="shared" si="6"/>
        <v>0</v>
      </c>
      <c r="I51" s="40">
        <f t="shared" si="6"/>
        <v>0</v>
      </c>
      <c r="J51" s="40">
        <f t="shared" si="6"/>
        <v>0</v>
      </c>
      <c r="K51" s="40">
        <f t="shared" si="6"/>
        <v>0</v>
      </c>
      <c r="L51" s="40">
        <f t="shared" si="6"/>
        <v>0</v>
      </c>
      <c r="M51" s="40">
        <f t="shared" si="6"/>
        <v>0</v>
      </c>
      <c r="N51" s="40">
        <f t="shared" si="6"/>
        <v>0</v>
      </c>
      <c r="O51" s="40">
        <f t="shared" si="6"/>
        <v>0</v>
      </c>
      <c r="P51" s="40">
        <f t="shared" si="6"/>
        <v>0</v>
      </c>
      <c r="Q51" s="40">
        <f t="shared" si="6"/>
        <v>0</v>
      </c>
      <c r="R51" s="40">
        <f t="shared" si="6"/>
        <v>0</v>
      </c>
      <c r="S51" s="40">
        <f t="shared" si="6"/>
        <v>0</v>
      </c>
      <c r="T51" s="40">
        <f t="shared" si="6"/>
        <v>0</v>
      </c>
      <c r="U51" s="40">
        <f t="shared" si="6"/>
        <v>0</v>
      </c>
      <c r="V51" s="40">
        <f t="shared" si="6"/>
        <v>5.0406010309600005</v>
      </c>
      <c r="W51" s="40">
        <f t="shared" si="6"/>
        <v>0</v>
      </c>
      <c r="X51" s="40">
        <f t="shared" si="6"/>
        <v>0</v>
      </c>
      <c r="Y51" s="40">
        <f t="shared" si="6"/>
        <v>0</v>
      </c>
      <c r="Z51" s="40">
        <f t="shared" si="6"/>
        <v>0</v>
      </c>
      <c r="AA51" s="40">
        <f t="shared" si="6"/>
        <v>0</v>
      </c>
      <c r="AB51" s="40">
        <f t="shared" si="6"/>
        <v>5.0406010309600005</v>
      </c>
      <c r="AC51" s="40">
        <f>SUM(AC52:AC54)</f>
        <v>0</v>
      </c>
      <c r="AD51" s="40">
        <f t="shared" ref="AD51:AG51" si="7">SUM(AD52:AD54)</f>
        <v>0</v>
      </c>
      <c r="AE51" s="40">
        <f t="shared" si="7"/>
        <v>0</v>
      </c>
      <c r="AF51" s="40">
        <f t="shared" si="7"/>
        <v>0</v>
      </c>
      <c r="AG51" s="40">
        <f t="shared" si="7"/>
        <v>0</v>
      </c>
    </row>
    <row r="52" spans="1:33" s="22" customFormat="1" ht="33.75" customHeight="1" x14ac:dyDescent="0.25">
      <c r="A52" s="15" t="s">
        <v>100</v>
      </c>
      <c r="B52" s="42" t="s">
        <v>127</v>
      </c>
      <c r="C52" s="7" t="s">
        <v>115</v>
      </c>
      <c r="D52" s="43">
        <v>0</v>
      </c>
      <c r="E52" s="43">
        <v>0</v>
      </c>
      <c r="F52" s="37">
        <v>0</v>
      </c>
      <c r="G52" s="37">
        <v>0</v>
      </c>
      <c r="H52" s="37">
        <v>0</v>
      </c>
      <c r="I52" s="37">
        <v>0</v>
      </c>
      <c r="J52" s="43">
        <v>0</v>
      </c>
      <c r="K52" s="43">
        <v>0</v>
      </c>
      <c r="L52" s="37">
        <v>0</v>
      </c>
      <c r="M52" s="37">
        <v>0</v>
      </c>
      <c r="N52" s="37">
        <v>0</v>
      </c>
      <c r="O52" s="37">
        <v>0</v>
      </c>
      <c r="P52" s="43">
        <v>0</v>
      </c>
      <c r="Q52" s="43">
        <v>0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43">
        <v>0</v>
      </c>
      <c r="X52" s="37">
        <v>0</v>
      </c>
      <c r="Y52" s="37">
        <v>0</v>
      </c>
      <c r="Z52" s="37">
        <v>0</v>
      </c>
      <c r="AA52" s="37">
        <v>0</v>
      </c>
      <c r="AB52" s="37">
        <v>0</v>
      </c>
      <c r="AC52" s="43">
        <v>0</v>
      </c>
      <c r="AD52" s="37">
        <v>0</v>
      </c>
      <c r="AE52" s="37">
        <v>0</v>
      </c>
      <c r="AF52" s="37">
        <v>0</v>
      </c>
      <c r="AG52" s="43">
        <v>0</v>
      </c>
    </row>
    <row r="53" spans="1:33" s="22" customFormat="1" x14ac:dyDescent="0.25">
      <c r="A53" s="15" t="s">
        <v>100</v>
      </c>
      <c r="B53" s="42" t="s">
        <v>128</v>
      </c>
      <c r="C53" s="7" t="s">
        <v>116</v>
      </c>
      <c r="D53" s="43">
        <v>0</v>
      </c>
      <c r="E53" s="43">
        <v>0</v>
      </c>
      <c r="F53" s="37">
        <v>0</v>
      </c>
      <c r="G53" s="37">
        <v>0</v>
      </c>
      <c r="H53" s="37">
        <v>0</v>
      </c>
      <c r="I53" s="37">
        <v>0</v>
      </c>
      <c r="J53" s="43">
        <v>0</v>
      </c>
      <c r="K53" s="43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43">
        <v>0</v>
      </c>
      <c r="R53" s="37">
        <v>0</v>
      </c>
      <c r="S53" s="37">
        <v>0</v>
      </c>
      <c r="T53" s="37">
        <v>0</v>
      </c>
      <c r="U53" s="37">
        <v>0</v>
      </c>
      <c r="V53" s="37">
        <v>3.9991078341600002</v>
      </c>
      <c r="W53" s="43">
        <v>0</v>
      </c>
      <c r="X53" s="37">
        <v>0</v>
      </c>
      <c r="Y53" s="37">
        <v>0</v>
      </c>
      <c r="Z53" s="37">
        <v>0</v>
      </c>
      <c r="AA53" s="37">
        <v>0</v>
      </c>
      <c r="AB53" s="40">
        <f t="shared" ref="AB53:AB54" si="8">J53+P53+V53+D53</f>
        <v>3.9991078341600002</v>
      </c>
      <c r="AC53" s="43">
        <v>0</v>
      </c>
      <c r="AD53" s="37">
        <v>0</v>
      </c>
      <c r="AE53" s="37">
        <v>0</v>
      </c>
      <c r="AF53" s="37">
        <v>0</v>
      </c>
      <c r="AG53" s="43">
        <v>0</v>
      </c>
    </row>
    <row r="54" spans="1:33" s="22" customFormat="1" x14ac:dyDescent="0.25">
      <c r="A54" s="15" t="s">
        <v>100</v>
      </c>
      <c r="B54" s="42" t="s">
        <v>129</v>
      </c>
      <c r="C54" s="7" t="s">
        <v>117</v>
      </c>
      <c r="D54" s="43">
        <v>0</v>
      </c>
      <c r="E54" s="43">
        <v>0</v>
      </c>
      <c r="F54" s="37">
        <v>0</v>
      </c>
      <c r="G54" s="37">
        <v>0</v>
      </c>
      <c r="H54" s="37">
        <v>0</v>
      </c>
      <c r="I54" s="37">
        <v>0</v>
      </c>
      <c r="J54" s="43">
        <v>0</v>
      </c>
      <c r="K54" s="43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43">
        <v>0</v>
      </c>
      <c r="R54" s="37">
        <v>0</v>
      </c>
      <c r="S54" s="37">
        <v>0</v>
      </c>
      <c r="T54" s="37">
        <v>0</v>
      </c>
      <c r="U54" s="37">
        <v>0</v>
      </c>
      <c r="V54" s="37">
        <v>1.0414931968000001</v>
      </c>
      <c r="W54" s="43">
        <v>0</v>
      </c>
      <c r="X54" s="37">
        <v>0</v>
      </c>
      <c r="Y54" s="37">
        <v>0</v>
      </c>
      <c r="Z54" s="37">
        <v>0</v>
      </c>
      <c r="AA54" s="37">
        <v>0</v>
      </c>
      <c r="AB54" s="40">
        <f t="shared" si="8"/>
        <v>1.0414931968000001</v>
      </c>
      <c r="AC54" s="43">
        <v>0</v>
      </c>
      <c r="AD54" s="37">
        <v>0</v>
      </c>
      <c r="AE54" s="37">
        <v>0</v>
      </c>
      <c r="AF54" s="37">
        <v>0</v>
      </c>
      <c r="AG54" s="43">
        <v>0</v>
      </c>
    </row>
    <row r="55" spans="1:33" s="22" customFormat="1" ht="47.25" x14ac:dyDescent="0.25">
      <c r="A55" s="15" t="s">
        <v>102</v>
      </c>
      <c r="B55" s="13" t="s">
        <v>103</v>
      </c>
      <c r="C55" s="7" t="s">
        <v>52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  <c r="Y55" s="37">
        <v>0</v>
      </c>
      <c r="Z55" s="37">
        <v>0</v>
      </c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37">
        <v>0</v>
      </c>
      <c r="AG55" s="37">
        <v>0</v>
      </c>
    </row>
    <row r="56" spans="1:33" s="22" customFormat="1" ht="47.25" x14ac:dyDescent="0.25">
      <c r="A56" s="15" t="s">
        <v>104</v>
      </c>
      <c r="B56" s="14" t="s">
        <v>105</v>
      </c>
      <c r="C56" s="7" t="s">
        <v>52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  <c r="L56" s="37">
        <v>0</v>
      </c>
      <c r="M56" s="37">
        <v>0</v>
      </c>
      <c r="N56" s="37">
        <v>0</v>
      </c>
      <c r="O56" s="37">
        <v>0</v>
      </c>
      <c r="P56" s="37">
        <v>0</v>
      </c>
      <c r="Q56" s="37">
        <v>0</v>
      </c>
      <c r="R56" s="37">
        <v>0</v>
      </c>
      <c r="S56" s="37">
        <v>0</v>
      </c>
      <c r="T56" s="37">
        <v>0</v>
      </c>
      <c r="U56" s="37">
        <v>0</v>
      </c>
      <c r="V56" s="37">
        <v>0</v>
      </c>
      <c r="W56" s="37">
        <v>0</v>
      </c>
      <c r="X56" s="37">
        <v>0</v>
      </c>
      <c r="Y56" s="37">
        <v>0</v>
      </c>
      <c r="Z56" s="37">
        <v>0</v>
      </c>
      <c r="AA56" s="37">
        <v>0</v>
      </c>
      <c r="AB56" s="37">
        <v>0</v>
      </c>
      <c r="AC56" s="37">
        <v>0</v>
      </c>
      <c r="AD56" s="37">
        <v>0</v>
      </c>
      <c r="AE56" s="37">
        <v>0</v>
      </c>
      <c r="AF56" s="37">
        <v>0</v>
      </c>
      <c r="AG56" s="37">
        <v>0</v>
      </c>
    </row>
    <row r="57" spans="1:33" s="22" customFormat="1" ht="31.5" x14ac:dyDescent="0.25">
      <c r="A57" s="15" t="s">
        <v>106</v>
      </c>
      <c r="B57" s="14" t="s">
        <v>107</v>
      </c>
      <c r="C57" s="7" t="s">
        <v>52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37">
        <v>0</v>
      </c>
      <c r="P57" s="37">
        <v>0</v>
      </c>
      <c r="Q57" s="37">
        <v>0</v>
      </c>
      <c r="R57" s="37">
        <v>0</v>
      </c>
      <c r="S57" s="37">
        <v>0</v>
      </c>
      <c r="T57" s="37">
        <v>0</v>
      </c>
      <c r="U57" s="37">
        <v>0</v>
      </c>
      <c r="V57" s="37">
        <v>0</v>
      </c>
      <c r="W57" s="37">
        <v>0</v>
      </c>
      <c r="X57" s="37">
        <v>0</v>
      </c>
      <c r="Y57" s="37">
        <v>0</v>
      </c>
      <c r="Z57" s="37">
        <v>0</v>
      </c>
      <c r="AA57" s="37">
        <v>0</v>
      </c>
      <c r="AB57" s="37">
        <v>0</v>
      </c>
      <c r="AC57" s="37">
        <v>0</v>
      </c>
      <c r="AD57" s="37">
        <v>0</v>
      </c>
      <c r="AE57" s="37">
        <v>0</v>
      </c>
      <c r="AF57" s="37">
        <v>0</v>
      </c>
      <c r="AG57" s="37">
        <v>0</v>
      </c>
    </row>
  </sheetData>
  <autoFilter ref="A19:AV57"/>
  <customSheetViews>
    <customSheetView guid="{76B0E9F4-C8FD-45ED-9514-99801FF582D8}" scale="55" showPageBreaks="1" fitToPage="1" printArea="1" showAutoFilter="1" hiddenRows="1" view="pageBreakPreview" topLeftCell="A2">
      <pane xSplit="3" ySplit="23" topLeftCell="D41" activePane="bottomRight" state="frozen"/>
      <selection pane="bottomRight" activeCell="B53" sqref="B53:B55"/>
      <pageMargins left="0.70866141732283472" right="0.70866141732283472" top="0.74803149606299213" bottom="0.74803149606299213" header="0.31496062992125984" footer="0.31496062992125984"/>
      <pageSetup paperSize="9" scale="30" fitToHeight="3" orientation="landscape" r:id="rId1"/>
      <autoFilter ref="A19:AV58"/>
    </customSheetView>
    <customSheetView guid="{D06F45E4-995E-4213-B4B9-23D6DE1AF56F}" scale="55" showPageBreaks="1" fitToPage="1" printArea="1" showAutoFilter="1" view="pageBreakPreview" topLeftCell="A3">
      <pane xSplit="3" ySplit="17" topLeftCell="D47" activePane="bottomRight" state="frozen"/>
      <selection pane="bottomRight" activeCell="G58" sqref="G58"/>
      <pageMargins left="0.70866141732283472" right="0.70866141732283472" top="0.74803149606299213" bottom="0.74803149606299213" header="0.31496062992125984" footer="0.31496062992125984"/>
      <pageSetup paperSize="9" scale="30" fitToHeight="3" orientation="landscape" r:id="rId2"/>
      <autoFilter ref="A19:AV61"/>
    </customSheetView>
    <customSheetView guid="{EA0F6DCF-020A-4629-A02A-86DEE5492A0A}" scale="55" showPageBreaks="1" fitToPage="1" printArea="1" showAutoFilter="1" view="pageBreakPreview" topLeftCell="A7">
      <pane xSplit="3" ySplit="19" topLeftCell="D57" activePane="bottomRight" state="frozen"/>
      <selection pane="bottomRight" activeCell="D20" sqref="D20:AG58"/>
      <pageMargins left="0.70866141732283472" right="0.70866141732283472" top="0.74803149606299213" bottom="0.74803149606299213" header="0.31496062992125984" footer="0.31496062992125984"/>
      <pageSetup paperSize="9" scale="30" fitToHeight="3" orientation="landscape" r:id="rId3"/>
      <autoFilter ref="A19:AV58"/>
    </customSheetView>
  </customSheetViews>
  <mergeCells count="22">
    <mergeCell ref="A13:AG13"/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  <mergeCell ref="A12:AG12"/>
    <mergeCell ref="A4:AG4"/>
    <mergeCell ref="A5:AG5"/>
    <mergeCell ref="A7:AG7"/>
    <mergeCell ref="A8:AG8"/>
    <mergeCell ref="A10:AG10"/>
  </mergeCells>
  <conditionalFormatting sqref="D20:AG57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30" fitToHeight="3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Каленихина Наталья Александровна</dc:creator>
  <cp:lastModifiedBy>Муравьева Татьяна Евгеньевна</cp:lastModifiedBy>
  <dcterms:created xsi:type="dcterms:W3CDTF">2016-03-29T08:13:40Z</dcterms:created>
  <dcterms:modified xsi:type="dcterms:W3CDTF">2019-04-08T10:15:07Z</dcterms:modified>
</cp:coreProperties>
</file>