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риложения 1-10\"/>
    </mc:Choice>
  </mc:AlternateContent>
  <bookViews>
    <workbookView xWindow="0" yWindow="0" windowWidth="28800" windowHeight="10635"/>
  </bookViews>
  <sheets>
    <sheet name="1" sheetId="1" r:id="rId1"/>
  </sheets>
  <definedNames>
    <definedName name="_xlnm._FilterDatabase" localSheetId="0" hidden="1">'1'!$A$17:$BR$55</definedName>
    <definedName name="Z_01D2A53C_543F_45C4_9B6E_8BE20A95DDBC_.wvu.FilterData" localSheetId="0" hidden="1">'1'!$A$17:$BR$55</definedName>
    <definedName name="Z_08B1CC1B_81E7_478A_9BAF_B988F3696FAB_.wvu.FilterData" localSheetId="0" hidden="1">'1'!$A$17:$BR$55</definedName>
    <definedName name="Z_090B8880_0AC1_4332_8994_DA76165BB2D6_.wvu.FilterData" localSheetId="0" hidden="1">'1'!$A$17:$BR$55</definedName>
    <definedName name="Z_090B8880_0AC1_4332_8994_DA76165BB2D6_.wvu.PrintArea" localSheetId="0" hidden="1">'1'!$A$1:$BR$64</definedName>
    <definedName name="Z_099BF592_1223_4C0E_B0BA_94AAD9320C2C_.wvu.FilterData" localSheetId="0" hidden="1">'1'!$A$17:$BR$55</definedName>
    <definedName name="Z_0D1B0EB4_E615_48F8_BE34_651D55D4A22B_.wvu.FilterData" localSheetId="0" hidden="1">'1'!$A$17:$BR$55</definedName>
    <definedName name="Z_0D77B4AE_2DA8_495C_8A96_3C2BFD82DFA2_.wvu.FilterData" localSheetId="0" hidden="1">'1'!$A$17:$BR$55</definedName>
    <definedName name="Z_3F8B0F15_AB24_4EEE_A3F5_EBF57156678A_.wvu.FilterData" localSheetId="0" hidden="1">'1'!$A$17:$BR$55</definedName>
    <definedName name="Z_4061C6B8_17DB_43E6_A4EC_2806860A3A8D_.wvu.FilterData" localSheetId="0" hidden="1">'1'!$A$17:$BR$55</definedName>
    <definedName name="Z_42906E0B_6A75_4CF8_BADE_7EDAC2694EA1_.wvu.FilterData" localSheetId="0" hidden="1">'1'!$A$17:$BR$55</definedName>
    <definedName name="Z_43FF3505_BD96_49B1_886E_C84736DDFDF8_.wvu.FilterData" localSheetId="0" hidden="1">'1'!$A$17:$BR$55</definedName>
    <definedName name="Z_58F9ECCE_0E00_4D4C_9798_FBF65D8E630B_.wvu.FilterData" localSheetId="0" hidden="1">'1'!$A$17:$BR$55</definedName>
    <definedName name="Z_5E87D4CD_8CD1_4865_890D_9B9CF8E23DB4_.wvu.FilterData" localSheetId="0" hidden="1">'1'!$A$17:$BR$55</definedName>
    <definedName name="Z_73C9BC4C_9545_4A07_8675_136DE0F08D44_.wvu.FilterData" localSheetId="0" hidden="1">'1'!$A$17:$BR$55</definedName>
    <definedName name="Z_772DE331_0E59_4A4F_9EA2_FDD03609F002_.wvu.FilterData" localSheetId="0" hidden="1">'1'!$A$17:$BR$55</definedName>
    <definedName name="Z_772DE331_0E59_4A4F_9EA2_FDD03609F002_.wvu.PrintArea" localSheetId="0" hidden="1">'1'!$A$1:$BR$60</definedName>
    <definedName name="Z_81F47147_74BE_424D_A57E_34D00B073F6A_.wvu.FilterData" localSheetId="0" hidden="1">'1'!$A$17:$BR$55</definedName>
    <definedName name="Z_85D00381_488F_45DF_95B2_71DCDF0D82B8_.wvu.FilterData" localSheetId="0" hidden="1">'1'!$A$17:$BR$55</definedName>
    <definedName name="Z_85D00381_488F_45DF_95B2_71DCDF0D82B8_.wvu.PrintArea" localSheetId="0" hidden="1">'1'!$A$1:$BR$60</definedName>
    <definedName name="Z_8CBEF404_E043_471B_A5B8_529C4DC502BC_.wvu.FilterData" localSheetId="0" hidden="1">'1'!$A$17:$BR$55</definedName>
    <definedName name="Z_9055E365_6778_4C0F_B600_8FF67D724BFB_.wvu.FilterData" localSheetId="0" hidden="1">'1'!$A$17:$BR$55</definedName>
    <definedName name="Z_90657BD3_63B7_4717_BB3D_EE9640A0A93C_.wvu.FilterData" localSheetId="0" hidden="1">'1'!$A$17:$BR$55</definedName>
    <definedName name="Z_90FDD2A3_833A_4424_B553_85DC4DFC30E4_.wvu.FilterData" localSheetId="0" hidden="1">'1'!$A$17:$BR$55</definedName>
    <definedName name="Z_A1A72AF6_827F_4E9E_AC7F_E26053873B7E_.wvu.FilterData" localSheetId="0" hidden="1">'1'!$A$17:$BR$55</definedName>
    <definedName name="Z_A3886027_4B09_42CA_B462_F90657CB61F3_.wvu.FilterData" localSheetId="0" hidden="1">'1'!$A$17:$BR$55</definedName>
    <definedName name="Z_A4F03DC1_9433_4CE2_9E06_02BE58FBB32A_.wvu.FilterData" localSheetId="0" hidden="1">'1'!$A$17:$BR$55</definedName>
    <definedName name="Z_ADC7915E_1A70_4D01_B4B3_18937DA67487_.wvu.FilterData" localSheetId="0" hidden="1">'1'!$A$17:$BR$55</definedName>
    <definedName name="Z_D20B7AFA_34FA_42A7_9EA1_DA9B0BD460C7_.wvu.FilterData" localSheetId="0" hidden="1">'1'!$A$17:$BR$55</definedName>
    <definedName name="Z_D3AAE65C_EDD5_44F0_8766_42858DD2E72F_.wvu.FilterData" localSheetId="0" hidden="1">'1'!$A$17:$BR$55</definedName>
    <definedName name="Z_DC7431E2_E855_4BE1_9A62_5BA662384D64_.wvu.FilterData" localSheetId="0" hidden="1">'1'!$A$17:$BR$55</definedName>
    <definedName name="Z_DDABC434_9127_4CEA_AB32_1149D9028E13_.wvu.FilterData" localSheetId="0" hidden="1">'1'!$A$17:$BR$55</definedName>
    <definedName name="Z_E11634B4_607C_44F4_BEF7_C13EE60394C9_.wvu.FilterData" localSheetId="0" hidden="1">'1'!$A$17:$BR$55</definedName>
    <definedName name="Z_E11634B4_607C_44F4_BEF7_C13EE60394C9_.wvu.PrintArea" localSheetId="0" hidden="1">'1'!$A$1:$BR$60</definedName>
    <definedName name="Z_ED0A9832_5B5A_4E2A_A9ED_79EFECFA32B6_.wvu.FilterData" localSheetId="0" hidden="1">'1'!$A$17:$BR$55</definedName>
    <definedName name="Z_F35A7C30_429F_4EED_8B35_DC885E36E8FC_.wvu.FilterData" localSheetId="0" hidden="1">'1'!$A$17:$BR$55</definedName>
    <definedName name="Z_F71D4480_BB1E_48EA_A85A_46969934FA16_.wvu.FilterData" localSheetId="0" hidden="1">'1'!$A$17:$BR$55</definedName>
    <definedName name="Z_FDBE8A65_DC02_4BE4_A54E_894FFECB7BDA_.wvu.FilterData" localSheetId="0" hidden="1">'1'!$A$17:$BR$55</definedName>
    <definedName name="Z_FE8FABF4_1EF6_440E_8879_70B0655E835C_.wvu.FilterData" localSheetId="0" hidden="1">'1'!$A$17:$BR$55</definedName>
    <definedName name="_xlnm.Print_Area" localSheetId="0">'1'!$A$1:$BR$64</definedName>
  </definedNames>
  <calcPr calcId="152511" iterate="1"/>
  <customWorkbookViews>
    <customWorkbookView name="Муравьева Татьяна Евгеньевна - Личное представление" guid="{090B8880-0AC1-4332-8994-DA76165BB2D6}" mergeInterval="0" personalView="1" maximized="1" xWindow="-8" yWindow="-8" windowWidth="1936" windowHeight="1056" activeSheetId="1"/>
    <customWorkbookView name="Носкова Алевтина Евгеньевна - Личное представление" guid="{E11634B4-607C-44F4-BEF7-C13EE60394C9}" mergeInterval="0" personalView="1" maximized="1" windowWidth="1916" windowHeight="575" activeSheetId="1"/>
    <customWorkbookView name="Овчинникова Наталья Юрьевна - Личное представление" guid="{85D00381-488F-45DF-95B2-71DCDF0D82B8}" mergeInterval="0" personalView="1" maximized="1" windowWidth="1916" windowHeight="855" activeSheetId="1"/>
    <customWorkbookView name="Тарутина Анна Сергеевна - Личное представление" guid="{772DE331-0E59-4A4F-9EA2-FDD03609F002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W47" i="1" l="1"/>
  <c r="W46" i="1"/>
  <c r="W45" i="1"/>
  <c r="W44" i="1"/>
  <c r="W43" i="1"/>
  <c r="W50" i="1"/>
  <c r="W51" i="1"/>
  <c r="BH51" i="1"/>
  <c r="BK51" i="1" s="1"/>
  <c r="BA43" i="1"/>
  <c r="BR49" i="1"/>
  <c r="BQ49" i="1"/>
  <c r="BP49" i="1"/>
  <c r="BO49" i="1"/>
  <c r="BN49" i="1"/>
  <c r="BM49" i="1"/>
  <c r="BL49" i="1"/>
  <c r="BJ49" i="1"/>
  <c r="BI49" i="1"/>
  <c r="BG49" i="1"/>
  <c r="BF49" i="1"/>
  <c r="BE49" i="1"/>
  <c r="BD49" i="1"/>
  <c r="BC49" i="1"/>
  <c r="BB49" i="1"/>
  <c r="AZ49" i="1"/>
  <c r="AY49" i="1"/>
  <c r="AW49" i="1"/>
  <c r="AV49" i="1"/>
  <c r="AU49" i="1"/>
  <c r="AT49" i="1"/>
  <c r="AS49" i="1"/>
  <c r="AR49" i="1"/>
  <c r="AP49" i="1"/>
  <c r="AO49" i="1"/>
  <c r="AM49" i="1"/>
  <c r="AL49" i="1"/>
  <c r="AK49" i="1"/>
  <c r="AJ49" i="1"/>
  <c r="AI49" i="1"/>
  <c r="AH49" i="1"/>
  <c r="AF49" i="1"/>
  <c r="AE49" i="1"/>
  <c r="AC49" i="1"/>
  <c r="AB49" i="1"/>
  <c r="AA49" i="1"/>
  <c r="Z49" i="1"/>
  <c r="Y49" i="1"/>
  <c r="X49" i="1"/>
  <c r="V49" i="1"/>
  <c r="U49" i="1"/>
  <c r="S49" i="1"/>
  <c r="P49" i="1"/>
  <c r="N49" i="1"/>
  <c r="M49" i="1"/>
  <c r="L49" i="1"/>
  <c r="K49" i="1"/>
  <c r="I49" i="1"/>
  <c r="BR25" i="1"/>
  <c r="BQ25" i="1"/>
  <c r="BP25" i="1"/>
  <c r="BO25" i="1"/>
  <c r="BN25" i="1"/>
  <c r="BM25" i="1"/>
  <c r="BL25" i="1"/>
  <c r="BJ25" i="1"/>
  <c r="BI25" i="1"/>
  <c r="BG25" i="1"/>
  <c r="BF25" i="1"/>
  <c r="BE25" i="1"/>
  <c r="BD25" i="1"/>
  <c r="BC25" i="1"/>
  <c r="BB25" i="1"/>
  <c r="AZ25" i="1"/>
  <c r="AY25" i="1"/>
  <c r="AW25" i="1"/>
  <c r="AV25" i="1"/>
  <c r="AU25" i="1"/>
  <c r="AT25" i="1"/>
  <c r="AS25" i="1"/>
  <c r="AR25" i="1"/>
  <c r="AP25" i="1"/>
  <c r="AO25" i="1"/>
  <c r="AM25" i="1"/>
  <c r="AL25" i="1"/>
  <c r="AK25" i="1"/>
  <c r="AJ25" i="1"/>
  <c r="AI25" i="1"/>
  <c r="AH25" i="1"/>
  <c r="AF25" i="1"/>
  <c r="AE25" i="1"/>
  <c r="AC25" i="1"/>
  <c r="AB25" i="1"/>
  <c r="AA25" i="1"/>
  <c r="Z25" i="1"/>
  <c r="Y25" i="1"/>
  <c r="X25" i="1"/>
  <c r="V25" i="1"/>
  <c r="U25" i="1"/>
  <c r="S25" i="1"/>
  <c r="P25" i="1"/>
  <c r="N25" i="1"/>
  <c r="M25" i="1"/>
  <c r="L25" i="1"/>
  <c r="K25" i="1"/>
  <c r="J25" i="1"/>
  <c r="I25" i="1"/>
  <c r="BR39" i="1"/>
  <c r="BQ39" i="1"/>
  <c r="BP39" i="1"/>
  <c r="BO39" i="1"/>
  <c r="BN39" i="1"/>
  <c r="BM39" i="1"/>
  <c r="BL39" i="1"/>
  <c r="BJ39" i="1"/>
  <c r="BI39" i="1"/>
  <c r="BG39" i="1"/>
  <c r="BF39" i="1"/>
  <c r="BE39" i="1"/>
  <c r="BD39" i="1"/>
  <c r="BC39" i="1"/>
  <c r="BB39" i="1"/>
  <c r="AZ39" i="1"/>
  <c r="AY39" i="1"/>
  <c r="AW39" i="1"/>
  <c r="AV39" i="1"/>
  <c r="AU39" i="1"/>
  <c r="AT39" i="1"/>
  <c r="AS39" i="1"/>
  <c r="AR39" i="1"/>
  <c r="AP39" i="1"/>
  <c r="AO39" i="1"/>
  <c r="AM39" i="1"/>
  <c r="AL39" i="1"/>
  <c r="AK39" i="1"/>
  <c r="AJ39" i="1"/>
  <c r="AI39" i="1"/>
  <c r="AH39" i="1"/>
  <c r="AF39" i="1"/>
  <c r="AE39" i="1"/>
  <c r="AC39" i="1"/>
  <c r="AB39" i="1"/>
  <c r="AA39" i="1"/>
  <c r="Z39" i="1"/>
  <c r="Y39" i="1"/>
  <c r="X39" i="1"/>
  <c r="V39" i="1"/>
  <c r="U39" i="1"/>
  <c r="S39" i="1"/>
  <c r="P39" i="1"/>
  <c r="N39" i="1"/>
  <c r="M39" i="1"/>
  <c r="L39" i="1"/>
  <c r="K39" i="1"/>
  <c r="I39" i="1"/>
  <c r="BR42" i="1"/>
  <c r="BQ42" i="1"/>
  <c r="BP42" i="1"/>
  <c r="BO42" i="1"/>
  <c r="BN42" i="1"/>
  <c r="BM42" i="1"/>
  <c r="BL42" i="1"/>
  <c r="BJ42" i="1"/>
  <c r="BI42" i="1"/>
  <c r="BG42" i="1"/>
  <c r="BF42" i="1"/>
  <c r="BE42" i="1"/>
  <c r="BD42" i="1"/>
  <c r="BC42" i="1"/>
  <c r="BB42" i="1"/>
  <c r="AZ42" i="1"/>
  <c r="AY42" i="1"/>
  <c r="AW42" i="1"/>
  <c r="AV42" i="1"/>
  <c r="AU42" i="1"/>
  <c r="AT42" i="1"/>
  <c r="AS42" i="1"/>
  <c r="AR42" i="1"/>
  <c r="AP42" i="1"/>
  <c r="AO42" i="1"/>
  <c r="AM42" i="1"/>
  <c r="AL42" i="1"/>
  <c r="AK42" i="1"/>
  <c r="AJ42" i="1"/>
  <c r="AI42" i="1"/>
  <c r="AH42" i="1"/>
  <c r="AF42" i="1"/>
  <c r="AE42" i="1"/>
  <c r="AC42" i="1"/>
  <c r="AB42" i="1"/>
  <c r="AA42" i="1"/>
  <c r="Z42" i="1"/>
  <c r="Y42" i="1"/>
  <c r="X42" i="1"/>
  <c r="V42" i="1"/>
  <c r="U42" i="1"/>
  <c r="T42" i="1"/>
  <c r="S42" i="1"/>
  <c r="P42" i="1"/>
  <c r="N42" i="1"/>
  <c r="M42" i="1"/>
  <c r="L42" i="1"/>
  <c r="K42" i="1"/>
  <c r="I42" i="1"/>
  <c r="BA51" i="1"/>
  <c r="BA50" i="1"/>
  <c r="BA44" i="1"/>
  <c r="BA45" i="1"/>
  <c r="BA46" i="1"/>
  <c r="BA47" i="1"/>
  <c r="AQ52" i="1"/>
  <c r="AQ44" i="1"/>
  <c r="AQ45" i="1"/>
  <c r="AQ46" i="1"/>
  <c r="AQ47" i="1"/>
  <c r="AN42" i="1"/>
  <c r="BH47" i="1"/>
  <c r="BK47" i="1" s="1"/>
  <c r="BH46" i="1"/>
  <c r="BK46" i="1" s="1"/>
  <c r="BH45" i="1"/>
  <c r="BK45" i="1" s="1"/>
  <c r="BH44" i="1"/>
  <c r="BK44" i="1" s="1"/>
  <c r="AN49" i="1" l="1"/>
  <c r="AD42" i="1"/>
  <c r="AG52" i="1"/>
  <c r="BH52" i="1"/>
  <c r="Q52" i="1" s="1"/>
  <c r="O52" i="1" s="1"/>
  <c r="W42" i="1"/>
  <c r="BA42" i="1"/>
  <c r="T49" i="1"/>
  <c r="W52" i="1"/>
  <c r="W49" i="1" s="1"/>
  <c r="AX49" i="1"/>
  <c r="AQ50" i="1"/>
  <c r="BH50" i="1"/>
  <c r="BK50" i="1" s="1"/>
  <c r="BK52" i="1"/>
  <c r="AG50" i="1"/>
  <c r="AD49" i="1"/>
  <c r="BH43" i="1"/>
  <c r="AX42" i="1"/>
  <c r="BK49" i="1" l="1"/>
  <c r="BH42" i="1"/>
  <c r="BK43" i="1"/>
  <c r="BH49" i="1"/>
  <c r="AG44" i="1"/>
  <c r="AG45" i="1"/>
  <c r="AQ51" i="1"/>
  <c r="AQ49" i="1" s="1"/>
  <c r="AG51" i="1"/>
  <c r="AG49" i="1" s="1"/>
  <c r="AG47" i="1"/>
  <c r="AG46" i="1"/>
  <c r="BA52" i="1"/>
  <c r="BA49" i="1" s="1"/>
  <c r="Q43" i="1" l="1"/>
  <c r="O43" i="1" l="1"/>
  <c r="AG43" i="1"/>
  <c r="AG42" i="1" s="1"/>
  <c r="AQ43" i="1"/>
  <c r="AQ42" i="1" s="1"/>
  <c r="Q47" i="1"/>
  <c r="Q46" i="1"/>
  <c r="Q44" i="1"/>
  <c r="AX48" i="1"/>
  <c r="AX39" i="1" s="1"/>
  <c r="AX25" i="1" s="1"/>
  <c r="AN48" i="1"/>
  <c r="AN39" i="1" s="1"/>
  <c r="AN25" i="1" s="1"/>
  <c r="AD48" i="1"/>
  <c r="AD39" i="1" s="1"/>
  <c r="AD25" i="1" s="1"/>
  <c r="BK42" i="1" l="1"/>
  <c r="Q45" i="1"/>
  <c r="Q42" i="1" s="1"/>
  <c r="Q50" i="1"/>
  <c r="AG48" i="1"/>
  <c r="AG39" i="1" s="1"/>
  <c r="AG25" i="1" s="1"/>
  <c r="O46" i="1"/>
  <c r="R46" i="1"/>
  <c r="R47" i="1"/>
  <c r="O47" i="1"/>
  <c r="BA48" i="1"/>
  <c r="BA39" i="1" s="1"/>
  <c r="BA25" i="1" s="1"/>
  <c r="AQ48" i="1"/>
  <c r="AQ39" i="1" s="1"/>
  <c r="AQ25" i="1" s="1"/>
  <c r="O50" i="1" l="1"/>
  <c r="O45" i="1"/>
  <c r="BH48" i="1"/>
  <c r="BH39" i="1" s="1"/>
  <c r="BH25" i="1" s="1"/>
  <c r="BK48" i="1"/>
  <c r="BK39" i="1" s="1"/>
  <c r="BK25" i="1" s="1"/>
  <c r="J48" i="1" l="1"/>
  <c r="R52" i="1" l="1"/>
  <c r="O44" i="1" l="1"/>
  <c r="O42" i="1" s="1"/>
  <c r="R43" i="1"/>
  <c r="R44" i="1" l="1"/>
  <c r="R51" i="1" l="1"/>
  <c r="R50" i="1"/>
  <c r="R49" i="1" s="1"/>
  <c r="R45" i="1"/>
  <c r="R42" i="1" s="1"/>
  <c r="R48" i="1" l="1"/>
  <c r="R39" i="1" s="1"/>
  <c r="R25" i="1" s="1"/>
  <c r="H49" i="1" l="1"/>
  <c r="H48" i="1" l="1"/>
  <c r="W48" i="1"/>
  <c r="W39" i="1" s="1"/>
  <c r="W25" i="1" s="1"/>
  <c r="T48" i="1"/>
  <c r="T39" i="1" s="1"/>
  <c r="T25" i="1" s="1"/>
  <c r="Q51" i="1"/>
  <c r="O51" i="1" l="1"/>
  <c r="O49" i="1" s="1"/>
  <c r="O48" i="1" s="1"/>
  <c r="O39" i="1" s="1"/>
  <c r="O25" i="1" s="1"/>
  <c r="Q49" i="1"/>
  <c r="Q48" i="1" s="1"/>
  <c r="Q39" i="1" s="1"/>
  <c r="Q25" i="1" s="1"/>
  <c r="H42" i="1" l="1"/>
  <c r="H39" i="1" l="1"/>
  <c r="H25" i="1" s="1"/>
</calcChain>
</file>

<file path=xl/sharedStrings.xml><?xml version="1.0" encoding="utf-8"?>
<sst xmlns="http://schemas.openxmlformats.org/spreadsheetml/2006/main" count="249" uniqueCount="153">
  <si>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</si>
  <si>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</si>
  <si>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</si>
  <si>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</si>
  <si>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t>1.5</t>
  </si>
  <si>
    <t>Г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</si>
  <si>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</si>
  <si>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</si>
  <si>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1.4</t>
  </si>
  <si>
    <t>Создание, приобретение прочих объектов нематериальных активов всего, в том числе:</t>
  </si>
  <si>
    <t>1.3.4.2</t>
  </si>
  <si>
    <t>1.3.4.1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</si>
  <si>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</si>
  <si>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объектов нематериальных активов всего, в том числе:</t>
  </si>
  <si>
    <t>1.3.4</t>
  </si>
  <si>
    <t>1.3.3</t>
  </si>
  <si>
    <t>Прочее новое строительство, покупка объектов основных средств всего, в том числе:</t>
  </si>
  <si>
    <t>Новое строительство, покупка линий связи и телекоммуникационных систем всего, в том числе:</t>
  </si>
  <si>
    <t>1.3.2</t>
  </si>
  <si>
    <t>1.3.1</t>
  </si>
  <si>
    <t>Новое строительство, покупка зданий (сооружений) всего, в том числе:</t>
  </si>
  <si>
    <t>Новое строительство, создание, покупка, всего, в том числе:</t>
  </si>
  <si>
    <t>1.3</t>
  </si>
  <si>
    <t>Модификация программ для ЭВМ всего, в том числе:</t>
  </si>
  <si>
    <t>1.2.5</t>
  </si>
  <si>
    <t>1.2.3</t>
  </si>
  <si>
    <t>Модернизация, техническое перевооружение информационно-вычислительных систем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</si>
  <si>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</si>
  <si>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</si>
  <si>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прочих объектов основных средств всего, в том числе:</t>
  </si>
  <si>
    <t>1.2.1.2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</si>
  <si>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</si>
  <si>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1.2.1.1</t>
  </si>
  <si>
    <t>Модернизация, техническое перевооружение зданий (сооружений) всего, в том числе:</t>
  </si>
  <si>
    <t>1.2.1</t>
  </si>
  <si>
    <t>Модернизация, техническое перевооружение, модификация, всего, в том числе:</t>
  </si>
  <si>
    <t>1.2</t>
  </si>
  <si>
    <t>Реконструкция информационно-вычислительных систем всего, в том числе:</t>
  </si>
  <si>
    <t>1.1.3</t>
  </si>
  <si>
    <t>Реконструкция линий связи и телекоммуникационных систем всего, в том числе:</t>
  </si>
  <si>
    <t>1.1.2</t>
  </si>
  <si>
    <t>Реконструкция прочих объектов основных средств всего, в том числе:</t>
  </si>
  <si>
    <t>1.1.1.2</t>
  </si>
  <si>
    <t>Реконструкция систем инженерно-технического обеспечения зданий (сооружений) всего, в том числе:</t>
  </si>
  <si>
    <t>1.1.1.1</t>
  </si>
  <si>
    <t>Реконструкция зданий (сооружений) всего, в том числе:</t>
  </si>
  <si>
    <t>1.1.1</t>
  </si>
  <si>
    <t>Реконструкция, всего, в том числе:</t>
  </si>
  <si>
    <t>1.1</t>
  </si>
  <si>
    <t>Прочие инвестиционные проекты, всего</t>
  </si>
  <si>
    <t>0.5</t>
  </si>
  <si>
    <t>Покупка земельных участков для целей реализации инвестиционных проектов, всего</t>
  </si>
  <si>
    <t>0.4</t>
  </si>
  <si>
    <t>Новое строительство, создание, покупка, всего</t>
  </si>
  <si>
    <t>0.3</t>
  </si>
  <si>
    <t>Модернизация, техническое перевооружение, модификация, всего</t>
  </si>
  <si>
    <t>0.2</t>
  </si>
  <si>
    <t>Реконструкция, всего</t>
  </si>
  <si>
    <t>0.1</t>
  </si>
  <si>
    <t>ВСЕГО по инвестиционной программе, в том числе:</t>
  </si>
  <si>
    <t>0</t>
  </si>
  <si>
    <t>30.30</t>
  </si>
  <si>
    <t>30.29</t>
  </si>
  <si>
    <t>30.28</t>
  </si>
  <si>
    <t>30.27</t>
  </si>
  <si>
    <t>30.26</t>
  </si>
  <si>
    <t>30.25</t>
  </si>
  <si>
    <t>30.24</t>
  </si>
  <si>
    <t>30.23</t>
  </si>
  <si>
    <t>30.22</t>
  </si>
  <si>
    <t>30.21</t>
  </si>
  <si>
    <t>30.20</t>
  </si>
  <si>
    <t>30.19</t>
  </si>
  <si>
    <t>30.18</t>
  </si>
  <si>
    <t>30.17</t>
  </si>
  <si>
    <t>30.16</t>
  </si>
  <si>
    <t>30.15</t>
  </si>
  <si>
    <t>30.14</t>
  </si>
  <si>
    <t>30.13</t>
  </si>
  <si>
    <t>30.12</t>
  </si>
  <si>
    <t>30.11</t>
  </si>
  <si>
    <t>30.10</t>
  </si>
  <si>
    <t>30.9</t>
  </si>
  <si>
    <t>30.8</t>
  </si>
  <si>
    <t>30.7</t>
  </si>
  <si>
    <t>30.6</t>
  </si>
  <si>
    <t>30.5</t>
  </si>
  <si>
    <t>30.4</t>
  </si>
  <si>
    <t>30.3</t>
  </si>
  <si>
    <t>30.2</t>
  </si>
  <si>
    <t>30.1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</si>
  <si>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</si>
  <si>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</si>
  <si>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</si>
  <si>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</si>
  <si>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</si>
  <si>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 на 01.01.года X</t>
  </si>
  <si>
    <t>Предложение по корректировке утвержденного плана</t>
  </si>
  <si>
    <t>План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</si>
  <si>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</si>
  <si>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</si>
  <si>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</si>
  <si>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</si>
  <si>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</si>
  <si>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</si>
  <si>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</si>
  <si>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 рублей (с НДС)</t>
  </si>
  <si>
    <t xml:space="preserve">Оценка полной стоимости инвестиционного проекта в прогнозных ценах соответствующих лет, млн рублей (с НДС) 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</si>
  <si>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</si>
  <si>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</si>
  <si>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Текущая стадия реализации инвестиционного проекта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</si>
  <si>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</si>
  <si>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</si>
  <si>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</si>
  <si>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</si>
  <si>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</si>
  <si>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 xml:space="preserve">                                                         полное наименование субъекта электроэнергетики</t>
  </si>
  <si>
    <t>Форма 1. Перечни инвестиционных проектов и план финансирования капитальных вложений по ним</t>
  </si>
  <si>
    <t>от «__» _____ 2016 г. №___</t>
  </si>
  <si>
    <t>к приказу Минэнерго России</t>
  </si>
  <si>
    <t>Приложение  № 1</t>
  </si>
  <si>
    <t>Ивановская область</t>
  </si>
  <si>
    <t>Год начала реализации инвестиционного проекта</t>
  </si>
  <si>
    <t xml:space="preserve">Остаток финансирования капитальных вложений в прогнозных ценах соответствующих лет, млн рублей 
(с НДС) </t>
  </si>
  <si>
    <r>
      <t xml:space="preserve">Инвестиционная программа </t>
    </r>
    <r>
      <rPr>
        <b/>
        <u/>
        <sz val="14"/>
        <rFont val="Times New Roman"/>
        <family val="1"/>
        <charset val="204"/>
      </rPr>
      <t>ООО "ЭСК Гарант"</t>
    </r>
  </si>
  <si>
    <t>План 2020 года</t>
  </si>
  <si>
    <t>Предложение по корректировке утвержденного плана
2020 года</t>
  </si>
  <si>
    <t>J2</t>
  </si>
  <si>
    <t>J1</t>
  </si>
  <si>
    <t>J3</t>
  </si>
  <si>
    <t>J6</t>
  </si>
  <si>
    <t>J7</t>
  </si>
  <si>
    <t>J8</t>
  </si>
  <si>
    <t>План 2021 года</t>
  </si>
  <si>
    <t>Предложение по корректировке утвержденного плана
2021 года</t>
  </si>
  <si>
    <t>J4</t>
  </si>
  <si>
    <t>J5</t>
  </si>
  <si>
    <t xml:space="preserve">Фактический объем финансирования на 01.01.2019 года, млн рублей 
(с НДС) </t>
  </si>
  <si>
    <t xml:space="preserve">План 
на 01.01.2019года </t>
  </si>
  <si>
    <t xml:space="preserve">План 
на 01.01.2020 года </t>
  </si>
  <si>
    <t>Финансирование капитальных вложений 
2019 года в прогнозных ценах, млн рублей (с НДС)</t>
  </si>
  <si>
    <t>План 2022 года</t>
  </si>
  <si>
    <t>Предложение по корректировке утвержденного плана
2022 года</t>
  </si>
  <si>
    <t>Н</t>
  </si>
  <si>
    <t>Устройство мобильных стеллажей</t>
  </si>
  <si>
    <t>Создание интеллектуальной системы учета в МКД</t>
  </si>
  <si>
    <t>Реновация парка компьютерной техники</t>
  </si>
  <si>
    <t>Реновация парка печатающих устройств</t>
  </si>
  <si>
    <t>Реновация серверного оборудования</t>
  </si>
  <si>
    <t>Метрологическое обеспечение АИИС КУЭ ОРЭ</t>
  </si>
  <si>
    <t>Личный кабинет клиента</t>
  </si>
  <si>
    <t>Развитие СЭД Directum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</si>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</sst>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[$-419]mmmm\ yyyy;@"/>
    <numFmt numFmtId="169" formatCode="0.00000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43">
    <xf numFmtId="0" fontId="0" fillId="0" borderId="0"/>
    <xf numFmtId="0" fontId="6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4" applyNumberFormat="0" applyAlignment="0" applyProtection="0"/>
    <xf numFmtId="0" fontId="15" fillId="20" borderId="15" applyNumberFormat="0" applyAlignment="0" applyProtection="0"/>
    <xf numFmtId="0" fontId="16" fillId="20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1" borderId="20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26" fillId="0" borderId="0"/>
    <xf numFmtId="0" fontId="3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21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7" fillId="0" borderId="0" xfId="0" applyFont="1" applyFill="1" applyAlignment="1"/>
    <xf numFmtId="0" fontId="9" fillId="0" borderId="0" xfId="0" applyFont="1" applyFill="1" applyAlignment="1">
      <alignment vertical="center"/>
    </xf>
    <xf numFmtId="0" fontId="7" fillId="0" borderId="0" xfId="2" applyFont="1" applyFill="1" applyAlignment="1">
      <alignment horizontal="right"/>
    </xf>
    <xf numFmtId="0" fontId="7" fillId="0" borderId="0" xfId="2" applyFont="1" applyFill="1" applyAlignment="1">
      <alignment horizontal="right" vertical="center"/>
    </xf>
    <xf numFmtId="165" fontId="3" fillId="0" borderId="0" xfId="0" applyNumberFormat="1" applyFont="1" applyFill="1"/>
    <xf numFmtId="0" fontId="3" fillId="0" borderId="0" xfId="0" applyFont="1" applyFill="1"/>
    <xf numFmtId="0" fontId="9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49" fontId="33" fillId="0" borderId="1" xfId="1" applyNumberFormat="1" applyFont="1" applyFill="1" applyBorder="1" applyAlignment="1">
      <alignment horizontal="center" vertical="center"/>
    </xf>
    <xf numFmtId="0" fontId="33" fillId="0" borderId="1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center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4" fillId="0" borderId="1" xfId="1" applyNumberFormat="1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</cellXfs>
  <cellStyles count="74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10" xfId="401"/>
    <cellStyle name="Обычный 6 2" xfId="49"/>
    <cellStyle name="Обычный 6 2 10" xfId="50"/>
    <cellStyle name="Обычный 6 2 10 2" xfId="403"/>
    <cellStyle name="Обычный 6 2 11" xfId="402"/>
    <cellStyle name="Обычный 6 2 2" xfId="51"/>
    <cellStyle name="Обычный 6 2 2 10" xfId="404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56"/>
    <cellStyle name="Обычный 6 2 2 2 2 2 2 2 2" xfId="409"/>
    <cellStyle name="Обычный 6 2 2 2 2 2 2 3" xfId="408"/>
    <cellStyle name="Обычный 6 2 2 2 2 2 3" xfId="57"/>
    <cellStyle name="Обычный 6 2 2 2 2 2 3 2" xfId="58"/>
    <cellStyle name="Обычный 6 2 2 2 2 2 3 2 2" xfId="411"/>
    <cellStyle name="Обычный 6 2 2 2 2 2 3 3" xfId="410"/>
    <cellStyle name="Обычный 6 2 2 2 2 2 4" xfId="59"/>
    <cellStyle name="Обычный 6 2 2 2 2 2 4 2" xfId="412"/>
    <cellStyle name="Обычный 6 2 2 2 2 2 5" xfId="407"/>
    <cellStyle name="Обычный 6 2 2 2 2 3" xfId="60"/>
    <cellStyle name="Обычный 6 2 2 2 2 3 2" xfId="61"/>
    <cellStyle name="Обычный 6 2 2 2 2 3 2 2" xfId="414"/>
    <cellStyle name="Обычный 6 2 2 2 2 3 3" xfId="413"/>
    <cellStyle name="Обычный 6 2 2 2 2 4" xfId="62"/>
    <cellStyle name="Обычный 6 2 2 2 2 4 2" xfId="63"/>
    <cellStyle name="Обычный 6 2 2 2 2 4 2 2" xfId="416"/>
    <cellStyle name="Обычный 6 2 2 2 2 4 3" xfId="415"/>
    <cellStyle name="Обычный 6 2 2 2 2 5" xfId="64"/>
    <cellStyle name="Обычный 6 2 2 2 2 5 2" xfId="417"/>
    <cellStyle name="Обычный 6 2 2 2 2 6" xfId="406"/>
    <cellStyle name="Обычный 6 2 2 2 3" xfId="65"/>
    <cellStyle name="Обычный 6 2 2 2 3 2" xfId="66"/>
    <cellStyle name="Обычный 6 2 2 2 3 2 2" xfId="67"/>
    <cellStyle name="Обычный 6 2 2 2 3 2 2 2" xfId="420"/>
    <cellStyle name="Обычный 6 2 2 2 3 2 3" xfId="419"/>
    <cellStyle name="Обычный 6 2 2 2 3 3" xfId="68"/>
    <cellStyle name="Обычный 6 2 2 2 3 3 2" xfId="69"/>
    <cellStyle name="Обычный 6 2 2 2 3 3 2 2" xfId="422"/>
    <cellStyle name="Обычный 6 2 2 2 3 3 3" xfId="421"/>
    <cellStyle name="Обычный 6 2 2 2 3 4" xfId="70"/>
    <cellStyle name="Обычный 6 2 2 2 3 4 2" xfId="423"/>
    <cellStyle name="Обычный 6 2 2 2 3 5" xfId="418"/>
    <cellStyle name="Обычный 6 2 2 2 4" xfId="71"/>
    <cellStyle name="Обычный 6 2 2 2 4 2" xfId="72"/>
    <cellStyle name="Обычный 6 2 2 2 4 2 2" xfId="425"/>
    <cellStyle name="Обычный 6 2 2 2 4 3" xfId="424"/>
    <cellStyle name="Обычный 6 2 2 2 5" xfId="73"/>
    <cellStyle name="Обычный 6 2 2 2 5 2" xfId="74"/>
    <cellStyle name="Обычный 6 2 2 2 5 2 2" xfId="427"/>
    <cellStyle name="Обычный 6 2 2 2 5 3" xfId="426"/>
    <cellStyle name="Обычный 6 2 2 2 6" xfId="75"/>
    <cellStyle name="Обычный 6 2 2 2 6 2" xfId="428"/>
    <cellStyle name="Обычный 6 2 2 2 7" xfId="405"/>
    <cellStyle name="Обычный 6 2 2 3" xfId="76"/>
    <cellStyle name="Обычный 6 2 2 3 2" xfId="77"/>
    <cellStyle name="Обычный 6 2 2 3 2 2" xfId="78"/>
    <cellStyle name="Обычный 6 2 2 3 2 2 2" xfId="79"/>
    <cellStyle name="Обычный 6 2 2 3 2 2 2 2" xfId="432"/>
    <cellStyle name="Обычный 6 2 2 3 2 2 3" xfId="431"/>
    <cellStyle name="Обычный 6 2 2 3 2 3" xfId="80"/>
    <cellStyle name="Обычный 6 2 2 3 2 3 2" xfId="81"/>
    <cellStyle name="Обычный 6 2 2 3 2 3 2 2" xfId="434"/>
    <cellStyle name="Обычный 6 2 2 3 2 3 3" xfId="433"/>
    <cellStyle name="Обычный 6 2 2 3 2 4" xfId="82"/>
    <cellStyle name="Обычный 6 2 2 3 2 4 2" xfId="435"/>
    <cellStyle name="Обычный 6 2 2 3 2 5" xfId="430"/>
    <cellStyle name="Обычный 6 2 2 3 3" xfId="83"/>
    <cellStyle name="Обычный 6 2 2 3 3 2" xfId="84"/>
    <cellStyle name="Обычный 6 2 2 3 3 2 2" xfId="437"/>
    <cellStyle name="Обычный 6 2 2 3 3 3" xfId="436"/>
    <cellStyle name="Обычный 6 2 2 3 4" xfId="85"/>
    <cellStyle name="Обычный 6 2 2 3 4 2" xfId="86"/>
    <cellStyle name="Обычный 6 2 2 3 4 2 2" xfId="439"/>
    <cellStyle name="Обычный 6 2 2 3 4 3" xfId="438"/>
    <cellStyle name="Обычный 6 2 2 3 5" xfId="87"/>
    <cellStyle name="Обычный 6 2 2 3 5 2" xfId="440"/>
    <cellStyle name="Обычный 6 2 2 3 6" xfId="429"/>
    <cellStyle name="Обычный 6 2 2 4" xfId="88"/>
    <cellStyle name="Обычный 6 2 2 4 2" xfId="89"/>
    <cellStyle name="Обычный 6 2 2 4 2 2" xfId="90"/>
    <cellStyle name="Обычный 6 2 2 4 2 2 2" xfId="91"/>
    <cellStyle name="Обычный 6 2 2 4 2 2 2 2" xfId="444"/>
    <cellStyle name="Обычный 6 2 2 4 2 2 3" xfId="443"/>
    <cellStyle name="Обычный 6 2 2 4 2 3" xfId="92"/>
    <cellStyle name="Обычный 6 2 2 4 2 3 2" xfId="93"/>
    <cellStyle name="Обычный 6 2 2 4 2 3 2 2" xfId="446"/>
    <cellStyle name="Обычный 6 2 2 4 2 3 3" xfId="445"/>
    <cellStyle name="Обычный 6 2 2 4 2 4" xfId="94"/>
    <cellStyle name="Обычный 6 2 2 4 2 4 2" xfId="447"/>
    <cellStyle name="Обычный 6 2 2 4 2 5" xfId="442"/>
    <cellStyle name="Обычный 6 2 2 4 3" xfId="95"/>
    <cellStyle name="Обычный 6 2 2 4 3 2" xfId="96"/>
    <cellStyle name="Обычный 6 2 2 4 3 2 2" xfId="449"/>
    <cellStyle name="Обычный 6 2 2 4 3 3" xfId="448"/>
    <cellStyle name="Обычный 6 2 2 4 4" xfId="97"/>
    <cellStyle name="Обычный 6 2 2 4 4 2" xfId="98"/>
    <cellStyle name="Обычный 6 2 2 4 4 2 2" xfId="451"/>
    <cellStyle name="Обычный 6 2 2 4 4 3" xfId="450"/>
    <cellStyle name="Обычный 6 2 2 4 5" xfId="99"/>
    <cellStyle name="Обычный 6 2 2 4 5 2" xfId="452"/>
    <cellStyle name="Обычный 6 2 2 4 6" xfId="441"/>
    <cellStyle name="Обычный 6 2 2 5" xfId="100"/>
    <cellStyle name="Обычный 6 2 2 5 2" xfId="101"/>
    <cellStyle name="Обычный 6 2 2 5 2 2" xfId="102"/>
    <cellStyle name="Обычный 6 2 2 5 2 2 2" xfId="455"/>
    <cellStyle name="Обычный 6 2 2 5 2 3" xfId="454"/>
    <cellStyle name="Обычный 6 2 2 5 3" xfId="103"/>
    <cellStyle name="Обычный 6 2 2 5 3 2" xfId="104"/>
    <cellStyle name="Обычный 6 2 2 5 3 2 2" xfId="457"/>
    <cellStyle name="Обычный 6 2 2 5 3 3" xfId="456"/>
    <cellStyle name="Обычный 6 2 2 5 4" xfId="105"/>
    <cellStyle name="Обычный 6 2 2 5 4 2" xfId="458"/>
    <cellStyle name="Обычный 6 2 2 5 5" xfId="453"/>
    <cellStyle name="Обычный 6 2 2 6" xfId="106"/>
    <cellStyle name="Обычный 6 2 2 6 2" xfId="107"/>
    <cellStyle name="Обычный 6 2 2 6 2 2" xfId="460"/>
    <cellStyle name="Обычный 6 2 2 6 3" xfId="459"/>
    <cellStyle name="Обычный 6 2 2 7" xfId="108"/>
    <cellStyle name="Обычный 6 2 2 7 2" xfId="109"/>
    <cellStyle name="Обычный 6 2 2 7 2 2" xfId="462"/>
    <cellStyle name="Обычный 6 2 2 7 3" xfId="461"/>
    <cellStyle name="Обычный 6 2 2 8" xfId="110"/>
    <cellStyle name="Обычный 6 2 2 8 2" xfId="111"/>
    <cellStyle name="Обычный 6 2 2 8 2 2" xfId="464"/>
    <cellStyle name="Обычный 6 2 2 8 3" xfId="463"/>
    <cellStyle name="Обычный 6 2 2 9" xfId="112"/>
    <cellStyle name="Обычный 6 2 2 9 2" xfId="465"/>
    <cellStyle name="Обычный 6 2 3" xfId="113"/>
    <cellStyle name="Обычный 6 2 3 10" xfId="466"/>
    <cellStyle name="Обычный 6 2 3 2" xfId="114"/>
    <cellStyle name="Обычный 6 2 3 2 2" xfId="115"/>
    <cellStyle name="Обычный 6 2 3 2 2 2" xfId="116"/>
    <cellStyle name="Обычный 6 2 3 2 2 2 2" xfId="117"/>
    <cellStyle name="Обычный 6 2 3 2 2 2 2 2" xfId="118"/>
    <cellStyle name="Обычный 6 2 3 2 2 2 2 2 2" xfId="471"/>
    <cellStyle name="Обычный 6 2 3 2 2 2 2 3" xfId="470"/>
    <cellStyle name="Обычный 6 2 3 2 2 2 3" xfId="119"/>
    <cellStyle name="Обычный 6 2 3 2 2 2 3 2" xfId="120"/>
    <cellStyle name="Обычный 6 2 3 2 2 2 3 2 2" xfId="473"/>
    <cellStyle name="Обычный 6 2 3 2 2 2 3 3" xfId="472"/>
    <cellStyle name="Обычный 6 2 3 2 2 2 4" xfId="121"/>
    <cellStyle name="Обычный 6 2 3 2 2 2 4 2" xfId="474"/>
    <cellStyle name="Обычный 6 2 3 2 2 2 5" xfId="469"/>
    <cellStyle name="Обычный 6 2 3 2 2 3" xfId="122"/>
    <cellStyle name="Обычный 6 2 3 2 2 3 2" xfId="123"/>
    <cellStyle name="Обычный 6 2 3 2 2 3 2 2" xfId="476"/>
    <cellStyle name="Обычный 6 2 3 2 2 3 3" xfId="475"/>
    <cellStyle name="Обычный 6 2 3 2 2 4" xfId="124"/>
    <cellStyle name="Обычный 6 2 3 2 2 4 2" xfId="125"/>
    <cellStyle name="Обычный 6 2 3 2 2 4 2 2" xfId="478"/>
    <cellStyle name="Обычный 6 2 3 2 2 4 3" xfId="477"/>
    <cellStyle name="Обычный 6 2 3 2 2 5" xfId="126"/>
    <cellStyle name="Обычный 6 2 3 2 2 5 2" xfId="479"/>
    <cellStyle name="Обычный 6 2 3 2 2 6" xfId="468"/>
    <cellStyle name="Обычный 6 2 3 2 3" xfId="127"/>
    <cellStyle name="Обычный 6 2 3 2 3 2" xfId="128"/>
    <cellStyle name="Обычный 6 2 3 2 3 2 2" xfId="129"/>
    <cellStyle name="Обычный 6 2 3 2 3 2 2 2" xfId="482"/>
    <cellStyle name="Обычный 6 2 3 2 3 2 3" xfId="481"/>
    <cellStyle name="Обычный 6 2 3 2 3 3" xfId="130"/>
    <cellStyle name="Обычный 6 2 3 2 3 3 2" xfId="131"/>
    <cellStyle name="Обычный 6 2 3 2 3 3 2 2" xfId="484"/>
    <cellStyle name="Обычный 6 2 3 2 3 3 3" xfId="483"/>
    <cellStyle name="Обычный 6 2 3 2 3 4" xfId="132"/>
    <cellStyle name="Обычный 6 2 3 2 3 4 2" xfId="485"/>
    <cellStyle name="Обычный 6 2 3 2 3 5" xfId="480"/>
    <cellStyle name="Обычный 6 2 3 2 4" xfId="133"/>
    <cellStyle name="Обычный 6 2 3 2 4 2" xfId="134"/>
    <cellStyle name="Обычный 6 2 3 2 4 2 2" xfId="487"/>
    <cellStyle name="Обычный 6 2 3 2 4 3" xfId="486"/>
    <cellStyle name="Обычный 6 2 3 2 5" xfId="135"/>
    <cellStyle name="Обычный 6 2 3 2 5 2" xfId="136"/>
    <cellStyle name="Обычный 6 2 3 2 5 2 2" xfId="489"/>
    <cellStyle name="Обычный 6 2 3 2 5 3" xfId="488"/>
    <cellStyle name="Обычный 6 2 3 2 6" xfId="137"/>
    <cellStyle name="Обычный 6 2 3 2 6 2" xfId="490"/>
    <cellStyle name="Обычный 6 2 3 2 7" xfId="467"/>
    <cellStyle name="Обычный 6 2 3 3" xfId="138"/>
    <cellStyle name="Обычный 6 2 3 3 2" xfId="139"/>
    <cellStyle name="Обычный 6 2 3 3 2 2" xfId="140"/>
    <cellStyle name="Обычный 6 2 3 3 2 2 2" xfId="141"/>
    <cellStyle name="Обычный 6 2 3 3 2 2 2 2" xfId="494"/>
    <cellStyle name="Обычный 6 2 3 3 2 2 3" xfId="493"/>
    <cellStyle name="Обычный 6 2 3 3 2 3" xfId="142"/>
    <cellStyle name="Обычный 6 2 3 3 2 3 2" xfId="143"/>
    <cellStyle name="Обычный 6 2 3 3 2 3 2 2" xfId="496"/>
    <cellStyle name="Обычный 6 2 3 3 2 3 3" xfId="495"/>
    <cellStyle name="Обычный 6 2 3 3 2 4" xfId="144"/>
    <cellStyle name="Обычный 6 2 3 3 2 4 2" xfId="497"/>
    <cellStyle name="Обычный 6 2 3 3 2 5" xfId="492"/>
    <cellStyle name="Обычный 6 2 3 3 3" xfId="145"/>
    <cellStyle name="Обычный 6 2 3 3 3 2" xfId="146"/>
    <cellStyle name="Обычный 6 2 3 3 3 2 2" xfId="499"/>
    <cellStyle name="Обычный 6 2 3 3 3 3" xfId="498"/>
    <cellStyle name="Обычный 6 2 3 3 4" xfId="147"/>
    <cellStyle name="Обычный 6 2 3 3 4 2" xfId="148"/>
    <cellStyle name="Обычный 6 2 3 3 4 2 2" xfId="501"/>
    <cellStyle name="Обычный 6 2 3 3 4 3" xfId="500"/>
    <cellStyle name="Обычный 6 2 3 3 5" xfId="149"/>
    <cellStyle name="Обычный 6 2 3 3 5 2" xfId="502"/>
    <cellStyle name="Обычный 6 2 3 3 6" xfId="491"/>
    <cellStyle name="Обычный 6 2 3 4" xfId="150"/>
    <cellStyle name="Обычный 6 2 3 4 2" xfId="151"/>
    <cellStyle name="Обычный 6 2 3 4 2 2" xfId="152"/>
    <cellStyle name="Обычный 6 2 3 4 2 2 2" xfId="153"/>
    <cellStyle name="Обычный 6 2 3 4 2 2 2 2" xfId="506"/>
    <cellStyle name="Обычный 6 2 3 4 2 2 3" xfId="505"/>
    <cellStyle name="Обычный 6 2 3 4 2 3" xfId="154"/>
    <cellStyle name="Обычный 6 2 3 4 2 3 2" xfId="155"/>
    <cellStyle name="Обычный 6 2 3 4 2 3 2 2" xfId="508"/>
    <cellStyle name="Обычный 6 2 3 4 2 3 3" xfId="507"/>
    <cellStyle name="Обычный 6 2 3 4 2 4" xfId="156"/>
    <cellStyle name="Обычный 6 2 3 4 2 4 2" xfId="509"/>
    <cellStyle name="Обычный 6 2 3 4 2 5" xfId="504"/>
    <cellStyle name="Обычный 6 2 3 4 3" xfId="157"/>
    <cellStyle name="Обычный 6 2 3 4 3 2" xfId="158"/>
    <cellStyle name="Обычный 6 2 3 4 3 2 2" xfId="511"/>
    <cellStyle name="Обычный 6 2 3 4 3 3" xfId="510"/>
    <cellStyle name="Обычный 6 2 3 4 4" xfId="159"/>
    <cellStyle name="Обычный 6 2 3 4 4 2" xfId="160"/>
    <cellStyle name="Обычный 6 2 3 4 4 2 2" xfId="513"/>
    <cellStyle name="Обычный 6 2 3 4 4 3" xfId="512"/>
    <cellStyle name="Обычный 6 2 3 4 5" xfId="161"/>
    <cellStyle name="Обычный 6 2 3 4 5 2" xfId="514"/>
    <cellStyle name="Обычный 6 2 3 4 6" xfId="503"/>
    <cellStyle name="Обычный 6 2 3 5" xfId="162"/>
    <cellStyle name="Обычный 6 2 3 5 2" xfId="163"/>
    <cellStyle name="Обычный 6 2 3 5 2 2" xfId="164"/>
    <cellStyle name="Обычный 6 2 3 5 2 2 2" xfId="517"/>
    <cellStyle name="Обычный 6 2 3 5 2 3" xfId="516"/>
    <cellStyle name="Обычный 6 2 3 5 3" xfId="165"/>
    <cellStyle name="Обычный 6 2 3 5 3 2" xfId="166"/>
    <cellStyle name="Обычный 6 2 3 5 3 2 2" xfId="519"/>
    <cellStyle name="Обычный 6 2 3 5 3 3" xfId="518"/>
    <cellStyle name="Обычный 6 2 3 5 4" xfId="167"/>
    <cellStyle name="Обычный 6 2 3 5 4 2" xfId="520"/>
    <cellStyle name="Обычный 6 2 3 5 5" xfId="515"/>
    <cellStyle name="Обычный 6 2 3 6" xfId="168"/>
    <cellStyle name="Обычный 6 2 3 6 2" xfId="169"/>
    <cellStyle name="Обычный 6 2 3 6 2 2" xfId="522"/>
    <cellStyle name="Обычный 6 2 3 6 3" xfId="521"/>
    <cellStyle name="Обычный 6 2 3 7" xfId="170"/>
    <cellStyle name="Обычный 6 2 3 7 2" xfId="171"/>
    <cellStyle name="Обычный 6 2 3 7 2 2" xfId="524"/>
    <cellStyle name="Обычный 6 2 3 7 3" xfId="523"/>
    <cellStyle name="Обычный 6 2 3 8" xfId="172"/>
    <cellStyle name="Обычный 6 2 3 8 2" xfId="173"/>
    <cellStyle name="Обычный 6 2 3 8 2 2" xfId="526"/>
    <cellStyle name="Обычный 6 2 3 8 3" xfId="525"/>
    <cellStyle name="Обычный 6 2 3 9" xfId="174"/>
    <cellStyle name="Обычный 6 2 3 9 2" xfId="527"/>
    <cellStyle name="Обычный 6 2 4" xfId="175"/>
    <cellStyle name="Обычный 6 2 4 2" xfId="176"/>
    <cellStyle name="Обычный 6 2 4 2 2" xfId="177"/>
    <cellStyle name="Обычный 6 2 4 2 2 2" xfId="178"/>
    <cellStyle name="Обычный 6 2 4 2 2 2 2" xfId="531"/>
    <cellStyle name="Обычный 6 2 4 2 2 3" xfId="530"/>
    <cellStyle name="Обычный 6 2 4 2 3" xfId="179"/>
    <cellStyle name="Обычный 6 2 4 2 3 2" xfId="180"/>
    <cellStyle name="Обычный 6 2 4 2 3 2 2" xfId="533"/>
    <cellStyle name="Обычный 6 2 4 2 3 3" xfId="532"/>
    <cellStyle name="Обычный 6 2 4 2 4" xfId="181"/>
    <cellStyle name="Обычный 6 2 4 2 4 2" xfId="534"/>
    <cellStyle name="Обычный 6 2 4 2 5" xfId="529"/>
    <cellStyle name="Обычный 6 2 4 3" xfId="182"/>
    <cellStyle name="Обычный 6 2 4 3 2" xfId="183"/>
    <cellStyle name="Обычный 6 2 4 3 2 2" xfId="536"/>
    <cellStyle name="Обычный 6 2 4 3 3" xfId="535"/>
    <cellStyle name="Обычный 6 2 4 4" xfId="184"/>
    <cellStyle name="Обычный 6 2 4 4 2" xfId="185"/>
    <cellStyle name="Обычный 6 2 4 4 2 2" xfId="538"/>
    <cellStyle name="Обычный 6 2 4 4 3" xfId="537"/>
    <cellStyle name="Обычный 6 2 4 5" xfId="186"/>
    <cellStyle name="Обычный 6 2 4 5 2" xfId="539"/>
    <cellStyle name="Обычный 6 2 4 6" xfId="528"/>
    <cellStyle name="Обычный 6 2 5" xfId="187"/>
    <cellStyle name="Обычный 6 2 5 2" xfId="188"/>
    <cellStyle name="Обычный 6 2 5 2 2" xfId="189"/>
    <cellStyle name="Обычный 6 2 5 2 2 2" xfId="190"/>
    <cellStyle name="Обычный 6 2 5 2 2 2 2" xfId="543"/>
    <cellStyle name="Обычный 6 2 5 2 2 3" xfId="542"/>
    <cellStyle name="Обычный 6 2 5 2 3" xfId="191"/>
    <cellStyle name="Обычный 6 2 5 2 3 2" xfId="192"/>
    <cellStyle name="Обычный 6 2 5 2 3 2 2" xfId="545"/>
    <cellStyle name="Обычный 6 2 5 2 3 3" xfId="544"/>
    <cellStyle name="Обычный 6 2 5 2 4" xfId="193"/>
    <cellStyle name="Обычный 6 2 5 2 4 2" xfId="546"/>
    <cellStyle name="Обычный 6 2 5 2 5" xfId="541"/>
    <cellStyle name="Обычный 6 2 5 3" xfId="194"/>
    <cellStyle name="Обычный 6 2 5 3 2" xfId="195"/>
    <cellStyle name="Обычный 6 2 5 3 2 2" xfId="548"/>
    <cellStyle name="Обычный 6 2 5 3 3" xfId="547"/>
    <cellStyle name="Обычный 6 2 5 4" xfId="196"/>
    <cellStyle name="Обычный 6 2 5 4 2" xfId="197"/>
    <cellStyle name="Обычный 6 2 5 4 2 2" xfId="550"/>
    <cellStyle name="Обычный 6 2 5 4 3" xfId="549"/>
    <cellStyle name="Обычный 6 2 5 5" xfId="198"/>
    <cellStyle name="Обычный 6 2 5 5 2" xfId="551"/>
    <cellStyle name="Обычный 6 2 5 6" xfId="540"/>
    <cellStyle name="Обычный 6 2 6" xfId="199"/>
    <cellStyle name="Обычный 6 2 6 2" xfId="200"/>
    <cellStyle name="Обычный 6 2 6 2 2" xfId="201"/>
    <cellStyle name="Обычный 6 2 6 2 2 2" xfId="554"/>
    <cellStyle name="Обычный 6 2 6 2 3" xfId="553"/>
    <cellStyle name="Обычный 6 2 6 3" xfId="202"/>
    <cellStyle name="Обычный 6 2 6 3 2" xfId="203"/>
    <cellStyle name="Обычный 6 2 6 3 2 2" xfId="556"/>
    <cellStyle name="Обычный 6 2 6 3 3" xfId="555"/>
    <cellStyle name="Обычный 6 2 6 4" xfId="204"/>
    <cellStyle name="Обычный 6 2 6 4 2" xfId="557"/>
    <cellStyle name="Обычный 6 2 6 5" xfId="552"/>
    <cellStyle name="Обычный 6 2 7" xfId="205"/>
    <cellStyle name="Обычный 6 2 7 2" xfId="206"/>
    <cellStyle name="Обычный 6 2 7 2 2" xfId="559"/>
    <cellStyle name="Обычный 6 2 7 3" xfId="558"/>
    <cellStyle name="Обычный 6 2 8" xfId="207"/>
    <cellStyle name="Обычный 6 2 8 2" xfId="208"/>
    <cellStyle name="Обычный 6 2 8 2 2" xfId="561"/>
    <cellStyle name="Обычный 6 2 8 3" xfId="560"/>
    <cellStyle name="Обычный 6 2 9" xfId="209"/>
    <cellStyle name="Обычный 6 2 9 2" xfId="210"/>
    <cellStyle name="Обычный 6 2 9 2 2" xfId="563"/>
    <cellStyle name="Обычный 6 2 9 3" xfId="562"/>
    <cellStyle name="Обычный 6 3" xfId="211"/>
    <cellStyle name="Обычный 6 3 2" xfId="212"/>
    <cellStyle name="Обычный 6 3 2 2" xfId="213"/>
    <cellStyle name="Обычный 6 3 2 2 2" xfId="214"/>
    <cellStyle name="Обычный 6 3 2 2 2 2" xfId="567"/>
    <cellStyle name="Обычный 6 3 2 2 3" xfId="566"/>
    <cellStyle name="Обычный 6 3 2 3" xfId="215"/>
    <cellStyle name="Обычный 6 3 2 3 2" xfId="216"/>
    <cellStyle name="Обычный 6 3 2 3 2 2" xfId="569"/>
    <cellStyle name="Обычный 6 3 2 3 3" xfId="568"/>
    <cellStyle name="Обычный 6 3 2 4" xfId="217"/>
    <cellStyle name="Обычный 6 3 2 4 2" xfId="570"/>
    <cellStyle name="Обычный 6 3 2 5" xfId="565"/>
    <cellStyle name="Обычный 6 3 3" xfId="218"/>
    <cellStyle name="Обычный 6 3 3 2" xfId="219"/>
    <cellStyle name="Обычный 6 3 3 2 2" xfId="572"/>
    <cellStyle name="Обычный 6 3 3 3" xfId="571"/>
    <cellStyle name="Обычный 6 3 4" xfId="220"/>
    <cellStyle name="Обычный 6 3 4 2" xfId="221"/>
    <cellStyle name="Обычный 6 3 4 2 2" xfId="574"/>
    <cellStyle name="Обычный 6 3 4 3" xfId="573"/>
    <cellStyle name="Обычный 6 3 5" xfId="222"/>
    <cellStyle name="Обычный 6 3 5 2" xfId="575"/>
    <cellStyle name="Обычный 6 3 6" xfId="564"/>
    <cellStyle name="Обычный 6 4" xfId="223"/>
    <cellStyle name="Обычный 6 4 2" xfId="224"/>
    <cellStyle name="Обычный 6 4 2 2" xfId="225"/>
    <cellStyle name="Обычный 6 4 2 2 2" xfId="226"/>
    <cellStyle name="Обычный 6 4 2 2 2 2" xfId="579"/>
    <cellStyle name="Обычный 6 4 2 2 3" xfId="578"/>
    <cellStyle name="Обычный 6 4 2 3" xfId="227"/>
    <cellStyle name="Обычный 6 4 2 3 2" xfId="228"/>
    <cellStyle name="Обычный 6 4 2 3 2 2" xfId="581"/>
    <cellStyle name="Обычный 6 4 2 3 3" xfId="580"/>
    <cellStyle name="Обычный 6 4 2 4" xfId="229"/>
    <cellStyle name="Обычный 6 4 2 4 2" xfId="582"/>
    <cellStyle name="Обычный 6 4 2 5" xfId="577"/>
    <cellStyle name="Обычный 6 4 3" xfId="230"/>
    <cellStyle name="Обычный 6 4 3 2" xfId="231"/>
    <cellStyle name="Обычный 6 4 3 2 2" xfId="584"/>
    <cellStyle name="Обычный 6 4 3 3" xfId="583"/>
    <cellStyle name="Обычный 6 4 4" xfId="232"/>
    <cellStyle name="Обычный 6 4 4 2" xfId="233"/>
    <cellStyle name="Обычный 6 4 4 2 2" xfId="586"/>
    <cellStyle name="Обычный 6 4 4 3" xfId="585"/>
    <cellStyle name="Обычный 6 4 5" xfId="234"/>
    <cellStyle name="Обычный 6 4 5 2" xfId="587"/>
    <cellStyle name="Обычный 6 4 6" xfId="576"/>
    <cellStyle name="Обычный 6 5" xfId="235"/>
    <cellStyle name="Обычный 6 5 2" xfId="236"/>
    <cellStyle name="Обычный 6 5 2 2" xfId="237"/>
    <cellStyle name="Обычный 6 5 2 2 2" xfId="590"/>
    <cellStyle name="Обычный 6 5 2 3" xfId="589"/>
    <cellStyle name="Обычный 6 5 3" xfId="238"/>
    <cellStyle name="Обычный 6 5 3 2" xfId="239"/>
    <cellStyle name="Обычный 6 5 3 2 2" xfId="592"/>
    <cellStyle name="Обычный 6 5 3 3" xfId="591"/>
    <cellStyle name="Обычный 6 5 4" xfId="240"/>
    <cellStyle name="Обычный 6 5 4 2" xfId="593"/>
    <cellStyle name="Обычный 6 5 5" xfId="588"/>
    <cellStyle name="Обычный 6 6" xfId="241"/>
    <cellStyle name="Обычный 6 6 2" xfId="242"/>
    <cellStyle name="Обычный 6 6 2 2" xfId="595"/>
    <cellStyle name="Обычный 6 6 3" xfId="594"/>
    <cellStyle name="Обычный 6 7" xfId="243"/>
    <cellStyle name="Обычный 6 7 2" xfId="244"/>
    <cellStyle name="Обычный 6 7 2 2" xfId="597"/>
    <cellStyle name="Обычный 6 7 3" xfId="596"/>
    <cellStyle name="Обычный 6 8" xfId="245"/>
    <cellStyle name="Обычный 6 8 2" xfId="246"/>
    <cellStyle name="Обычный 6 8 2 2" xfId="599"/>
    <cellStyle name="Обычный 6 8 3" xfId="598"/>
    <cellStyle name="Обычный 6 9" xfId="247"/>
    <cellStyle name="Обычный 6 9 2" xfId="600"/>
    <cellStyle name="Обычный 7" xfId="1"/>
    <cellStyle name="Обычный 7 2" xfId="248"/>
    <cellStyle name="Обычный 7 2 2" xfId="249"/>
    <cellStyle name="Обычный 7 2 2 2" xfId="250"/>
    <cellStyle name="Обычный 7 2 2 2 2" xfId="251"/>
    <cellStyle name="Обычный 7 2 2 2 2 2" xfId="252"/>
    <cellStyle name="Обычный 7 2 2 2 2 2 2" xfId="605"/>
    <cellStyle name="Обычный 7 2 2 2 2 3" xfId="604"/>
    <cellStyle name="Обычный 7 2 2 2 3" xfId="253"/>
    <cellStyle name="Обычный 7 2 2 2 3 2" xfId="254"/>
    <cellStyle name="Обычный 7 2 2 2 3 2 2" xfId="607"/>
    <cellStyle name="Обычный 7 2 2 2 3 3" xfId="606"/>
    <cellStyle name="Обычный 7 2 2 2 4" xfId="255"/>
    <cellStyle name="Обычный 7 2 2 2 4 2" xfId="608"/>
    <cellStyle name="Обычный 7 2 2 2 5" xfId="603"/>
    <cellStyle name="Обычный 7 2 2 3" xfId="256"/>
    <cellStyle name="Обычный 7 2 2 3 2" xfId="257"/>
    <cellStyle name="Обычный 7 2 2 3 2 2" xfId="610"/>
    <cellStyle name="Обычный 7 2 2 3 3" xfId="609"/>
    <cellStyle name="Обычный 7 2 2 4" xfId="258"/>
    <cellStyle name="Обычный 7 2 2 4 2" xfId="259"/>
    <cellStyle name="Обычный 7 2 2 4 2 2" xfId="612"/>
    <cellStyle name="Обычный 7 2 2 4 3" xfId="611"/>
    <cellStyle name="Обычный 7 2 2 5" xfId="260"/>
    <cellStyle name="Обычный 7 2 2 5 2" xfId="613"/>
    <cellStyle name="Обычный 7 2 2 6" xfId="602"/>
    <cellStyle name="Обычный 7 2 3" xfId="261"/>
    <cellStyle name="Обычный 7 2 3 2" xfId="262"/>
    <cellStyle name="Обычный 7 2 3 2 2" xfId="263"/>
    <cellStyle name="Обычный 7 2 3 2 2 2" xfId="264"/>
    <cellStyle name="Обычный 7 2 3 2 2 2 2" xfId="617"/>
    <cellStyle name="Обычный 7 2 3 2 2 3" xfId="616"/>
    <cellStyle name="Обычный 7 2 3 2 3" xfId="265"/>
    <cellStyle name="Обычный 7 2 3 2 3 2" xfId="266"/>
    <cellStyle name="Обычный 7 2 3 2 3 2 2" xfId="619"/>
    <cellStyle name="Обычный 7 2 3 2 3 3" xfId="618"/>
    <cellStyle name="Обычный 7 2 3 2 4" xfId="267"/>
    <cellStyle name="Обычный 7 2 3 2 4 2" xfId="620"/>
    <cellStyle name="Обычный 7 2 3 2 5" xfId="615"/>
    <cellStyle name="Обычный 7 2 3 3" xfId="268"/>
    <cellStyle name="Обычный 7 2 3 3 2" xfId="269"/>
    <cellStyle name="Обычный 7 2 3 3 2 2" xfId="622"/>
    <cellStyle name="Обычный 7 2 3 3 3" xfId="621"/>
    <cellStyle name="Обычный 7 2 3 4" xfId="270"/>
    <cellStyle name="Обычный 7 2 3 4 2" xfId="271"/>
    <cellStyle name="Обычный 7 2 3 4 2 2" xfId="624"/>
    <cellStyle name="Обычный 7 2 3 4 3" xfId="623"/>
    <cellStyle name="Обычный 7 2 3 5" xfId="272"/>
    <cellStyle name="Обычный 7 2 3 5 2" xfId="625"/>
    <cellStyle name="Обычный 7 2 3 6" xfId="614"/>
    <cellStyle name="Обычный 7 2 4" xfId="273"/>
    <cellStyle name="Обычный 7 2 4 2" xfId="274"/>
    <cellStyle name="Обычный 7 2 4 2 2" xfId="275"/>
    <cellStyle name="Обычный 7 2 4 2 2 2" xfId="628"/>
    <cellStyle name="Обычный 7 2 4 2 3" xfId="627"/>
    <cellStyle name="Обычный 7 2 4 3" xfId="276"/>
    <cellStyle name="Обычный 7 2 4 3 2" xfId="277"/>
    <cellStyle name="Обычный 7 2 4 3 2 2" xfId="630"/>
    <cellStyle name="Обычный 7 2 4 3 3" xfId="629"/>
    <cellStyle name="Обычный 7 2 4 4" xfId="278"/>
    <cellStyle name="Обычный 7 2 4 4 2" xfId="631"/>
    <cellStyle name="Обычный 7 2 4 5" xfId="626"/>
    <cellStyle name="Обычный 7 2 5" xfId="279"/>
    <cellStyle name="Обычный 7 2 5 2" xfId="280"/>
    <cellStyle name="Обычный 7 2 5 2 2" xfId="633"/>
    <cellStyle name="Обычный 7 2 5 3" xfId="632"/>
    <cellStyle name="Обычный 7 2 6" xfId="281"/>
    <cellStyle name="Обычный 7 2 6 2" xfId="282"/>
    <cellStyle name="Обычный 7 2 6 2 2" xfId="635"/>
    <cellStyle name="Обычный 7 2 6 3" xfId="634"/>
    <cellStyle name="Обычный 7 2 7" xfId="283"/>
    <cellStyle name="Обычный 7 2 7 2" xfId="284"/>
    <cellStyle name="Обычный 7 2 7 2 2" xfId="637"/>
    <cellStyle name="Обычный 7 2 7 3" xfId="636"/>
    <cellStyle name="Обычный 7 2 8" xfId="285"/>
    <cellStyle name="Обычный 7 2 8 2" xfId="638"/>
    <cellStyle name="Обычный 7 2 9" xfId="601"/>
    <cellStyle name="Обычный 8" xfId="286"/>
    <cellStyle name="Обычный 9" xfId="287"/>
    <cellStyle name="Обычный 9 2" xfId="288"/>
    <cellStyle name="Обычный 9 2 2" xfId="289"/>
    <cellStyle name="Обычный 9 2 2 2" xfId="290"/>
    <cellStyle name="Обычный 9 2 2 2 2" xfId="291"/>
    <cellStyle name="Обычный 9 2 2 2 2 2" xfId="643"/>
    <cellStyle name="Обычный 9 2 2 2 3" xfId="642"/>
    <cellStyle name="Обычный 9 2 2 3" xfId="292"/>
    <cellStyle name="Обычный 9 2 2 3 2" xfId="293"/>
    <cellStyle name="Обычный 9 2 2 3 2 2" xfId="645"/>
    <cellStyle name="Обычный 9 2 2 3 3" xfId="644"/>
    <cellStyle name="Обычный 9 2 2 4" xfId="294"/>
    <cellStyle name="Обычный 9 2 2 4 2" xfId="295"/>
    <cellStyle name="Обычный 9 2 2 4 2 2" xfId="647"/>
    <cellStyle name="Обычный 9 2 2 4 3" xfId="646"/>
    <cellStyle name="Обычный 9 2 2 5" xfId="296"/>
    <cellStyle name="Обычный 9 2 2 5 2" xfId="648"/>
    <cellStyle name="Обычный 9 2 2 6" xfId="641"/>
    <cellStyle name="Обычный 9 2 3" xfId="297"/>
    <cellStyle name="Обычный 9 2 3 2" xfId="298"/>
    <cellStyle name="Обычный 9 2 3 2 2" xfId="650"/>
    <cellStyle name="Обычный 9 2 3 3" xfId="649"/>
    <cellStyle name="Обычный 9 2 4" xfId="299"/>
    <cellStyle name="Обычный 9 2 4 2" xfId="300"/>
    <cellStyle name="Обычный 9 2 4 2 2" xfId="652"/>
    <cellStyle name="Обычный 9 2 4 3" xfId="651"/>
    <cellStyle name="Обычный 9 2 5" xfId="301"/>
    <cellStyle name="Обычный 9 2 5 2" xfId="653"/>
    <cellStyle name="Обычный 9 2 6" xfId="640"/>
    <cellStyle name="Обычный 9 3" xfId="302"/>
    <cellStyle name="Обычный 9 3 2" xfId="303"/>
    <cellStyle name="Обычный 9 3 2 2" xfId="304"/>
    <cellStyle name="Обычный 9 3 2 2 2" xfId="656"/>
    <cellStyle name="Обычный 9 3 2 3" xfId="655"/>
    <cellStyle name="Обычный 9 3 3" xfId="305"/>
    <cellStyle name="Обычный 9 3 3 2" xfId="306"/>
    <cellStyle name="Обычный 9 3 3 2 2" xfId="658"/>
    <cellStyle name="Обычный 9 3 3 3" xfId="657"/>
    <cellStyle name="Обычный 9 3 4" xfId="307"/>
    <cellStyle name="Обычный 9 3 4 2" xfId="308"/>
    <cellStyle name="Обычный 9 3 4 2 2" xfId="660"/>
    <cellStyle name="Обычный 9 3 4 3" xfId="659"/>
    <cellStyle name="Обычный 9 3 5" xfId="309"/>
    <cellStyle name="Обычный 9 3 5 2" xfId="661"/>
    <cellStyle name="Обычный 9 3 6" xfId="654"/>
    <cellStyle name="Обычный 9 4" xfId="310"/>
    <cellStyle name="Обычный 9 4 2" xfId="311"/>
    <cellStyle name="Обычный 9 4 2 2" xfId="663"/>
    <cellStyle name="Обычный 9 4 3" xfId="662"/>
    <cellStyle name="Обычный 9 5" xfId="312"/>
    <cellStyle name="Обычный 9 5 2" xfId="313"/>
    <cellStyle name="Обычный 9 5 2 2" xfId="665"/>
    <cellStyle name="Обычный 9 5 3" xfId="664"/>
    <cellStyle name="Обычный 9 6" xfId="314"/>
    <cellStyle name="Обычный 9 6 2" xfId="666"/>
    <cellStyle name="Обычный 9 7" xfId="639"/>
    <cellStyle name="Плохой 2" xfId="315"/>
    <cellStyle name="Пояснение 2" xfId="316"/>
    <cellStyle name="Примечание 2" xfId="317"/>
    <cellStyle name="Процентный 2" xfId="318"/>
    <cellStyle name="Процентный 3" xfId="319"/>
    <cellStyle name="Связанная ячейка 2" xfId="320"/>
    <cellStyle name="Стиль 1" xfId="321"/>
    <cellStyle name="Текст предупреждения 2" xfId="322"/>
    <cellStyle name="Финансовый 2" xfId="323"/>
    <cellStyle name="Финансовый 2 2" xfId="324"/>
    <cellStyle name="Финансовый 2 2 2" xfId="325"/>
    <cellStyle name="Финансовый 2 2 2 2" xfId="326"/>
    <cellStyle name="Финансовый 2 2 2 2 2" xfId="327"/>
    <cellStyle name="Финансовый 2 2 2 2 3" xfId="328"/>
    <cellStyle name="Финансовый 2 2 2 2 3 2" xfId="671"/>
    <cellStyle name="Финансовый 2 2 2 2 4" xfId="670"/>
    <cellStyle name="Финансовый 2 2 2 3" xfId="329"/>
    <cellStyle name="Финансовый 2 2 2 3 2" xfId="330"/>
    <cellStyle name="Финансовый 2 2 2 3 2 2" xfId="673"/>
    <cellStyle name="Финансовый 2 2 2 3 3" xfId="672"/>
    <cellStyle name="Финансовый 2 2 2 4" xfId="331"/>
    <cellStyle name="Финансовый 2 2 2 4 2" xfId="674"/>
    <cellStyle name="Финансовый 2 2 2 5" xfId="669"/>
    <cellStyle name="Финансовый 2 2 3" xfId="332"/>
    <cellStyle name="Финансовый 2 2 3 2" xfId="333"/>
    <cellStyle name="Финансовый 2 2 3 2 2" xfId="676"/>
    <cellStyle name="Финансовый 2 2 3 3" xfId="675"/>
    <cellStyle name="Финансовый 2 2 4" xfId="334"/>
    <cellStyle name="Финансовый 2 2 4 2" xfId="335"/>
    <cellStyle name="Финансовый 2 2 4 2 2" xfId="678"/>
    <cellStyle name="Финансовый 2 2 4 3" xfId="677"/>
    <cellStyle name="Финансовый 2 2 5" xfId="336"/>
    <cellStyle name="Финансовый 2 2 5 2" xfId="679"/>
    <cellStyle name="Финансовый 2 2 6" xfId="668"/>
    <cellStyle name="Финансовый 2 3" xfId="337"/>
    <cellStyle name="Финансовый 2 3 2" xfId="338"/>
    <cellStyle name="Финансовый 2 3 2 2" xfId="339"/>
    <cellStyle name="Финансовый 2 3 2 2 2" xfId="340"/>
    <cellStyle name="Финансовый 2 3 2 2 2 2" xfId="683"/>
    <cellStyle name="Финансовый 2 3 2 2 3" xfId="682"/>
    <cellStyle name="Финансовый 2 3 2 3" xfId="341"/>
    <cellStyle name="Финансовый 2 3 2 3 2" xfId="342"/>
    <cellStyle name="Финансовый 2 3 2 3 2 2" xfId="685"/>
    <cellStyle name="Финансовый 2 3 2 3 3" xfId="684"/>
    <cellStyle name="Финансовый 2 3 2 4" xfId="343"/>
    <cellStyle name="Финансовый 2 3 2 4 2" xfId="686"/>
    <cellStyle name="Финансовый 2 3 2 5" xfId="681"/>
    <cellStyle name="Финансовый 2 3 3" xfId="344"/>
    <cellStyle name="Финансовый 2 3 3 2" xfId="345"/>
    <cellStyle name="Финансовый 2 3 3 2 2" xfId="688"/>
    <cellStyle name="Финансовый 2 3 3 3" xfId="687"/>
    <cellStyle name="Финансовый 2 3 4" xfId="346"/>
    <cellStyle name="Финансовый 2 3 4 2" xfId="347"/>
    <cellStyle name="Финансовый 2 3 4 2 2" xfId="690"/>
    <cellStyle name="Финансовый 2 3 4 3" xfId="689"/>
    <cellStyle name="Финансовый 2 3 5" xfId="348"/>
    <cellStyle name="Финансовый 2 3 5 2" xfId="691"/>
    <cellStyle name="Финансовый 2 3 6" xfId="680"/>
    <cellStyle name="Финансовый 2 4" xfId="349"/>
    <cellStyle name="Финансовый 2 4 2" xfId="350"/>
    <cellStyle name="Финансовый 2 4 2 2" xfId="351"/>
    <cellStyle name="Финансовый 2 4 2 2 2" xfId="694"/>
    <cellStyle name="Финансовый 2 4 2 3" xfId="693"/>
    <cellStyle name="Финансовый 2 4 3" xfId="352"/>
    <cellStyle name="Финансовый 2 4 3 2" xfId="353"/>
    <cellStyle name="Финансовый 2 4 3 2 2" xfId="696"/>
    <cellStyle name="Финансовый 2 4 3 3" xfId="695"/>
    <cellStyle name="Финансовый 2 4 4" xfId="354"/>
    <cellStyle name="Финансовый 2 4 4 2" xfId="697"/>
    <cellStyle name="Финансовый 2 4 5" xfId="692"/>
    <cellStyle name="Финансовый 2 5" xfId="355"/>
    <cellStyle name="Финансовый 2 5 2" xfId="356"/>
    <cellStyle name="Финансовый 2 5 2 2" xfId="699"/>
    <cellStyle name="Финансовый 2 5 3" xfId="698"/>
    <cellStyle name="Финансовый 2 6" xfId="357"/>
    <cellStyle name="Финансовый 2 6 2" xfId="358"/>
    <cellStyle name="Финансовый 2 6 2 2" xfId="701"/>
    <cellStyle name="Финансовый 2 6 3" xfId="700"/>
    <cellStyle name="Финансовый 2 7" xfId="359"/>
    <cellStyle name="Финансовый 2 7 2" xfId="360"/>
    <cellStyle name="Финансовый 2 7 2 2" xfId="703"/>
    <cellStyle name="Финансовый 2 7 3" xfId="702"/>
    <cellStyle name="Финансовый 2 8" xfId="361"/>
    <cellStyle name="Финансовый 2 8 2" xfId="704"/>
    <cellStyle name="Финансовый 2 9" xfId="667"/>
    <cellStyle name="Финансовый 3" xfId="362"/>
    <cellStyle name="Финансовый 3 2" xfId="363"/>
    <cellStyle name="Финансовый 3 2 2" xfId="364"/>
    <cellStyle name="Финансовый 3 2 2 2" xfId="365"/>
    <cellStyle name="Финансовый 3 2 2 2 2" xfId="366"/>
    <cellStyle name="Финансовый 3 2 2 2 2 2" xfId="709"/>
    <cellStyle name="Финансовый 3 2 2 2 3" xfId="708"/>
    <cellStyle name="Финансовый 3 2 2 3" xfId="367"/>
    <cellStyle name="Финансовый 3 2 2 3 2" xfId="368"/>
    <cellStyle name="Финансовый 3 2 2 3 2 2" xfId="711"/>
    <cellStyle name="Финансовый 3 2 2 3 3" xfId="710"/>
    <cellStyle name="Финансовый 3 2 2 4" xfId="369"/>
    <cellStyle name="Финансовый 3 2 2 4 2" xfId="712"/>
    <cellStyle name="Финансовый 3 2 2 5" xfId="707"/>
    <cellStyle name="Финансовый 3 2 3" xfId="370"/>
    <cellStyle name="Финансовый 3 2 3 2" xfId="371"/>
    <cellStyle name="Финансовый 3 2 3 2 2" xfId="714"/>
    <cellStyle name="Финансовый 3 2 3 3" xfId="713"/>
    <cellStyle name="Финансовый 3 2 4" xfId="372"/>
    <cellStyle name="Финансовый 3 2 4 2" xfId="373"/>
    <cellStyle name="Финансовый 3 2 4 2 2" xfId="716"/>
    <cellStyle name="Финансовый 3 2 4 3" xfId="715"/>
    <cellStyle name="Финансовый 3 2 5" xfId="374"/>
    <cellStyle name="Финансовый 3 2 5 2" xfId="717"/>
    <cellStyle name="Финансовый 3 2 6" xfId="706"/>
    <cellStyle name="Финансовый 3 3" xfId="375"/>
    <cellStyle name="Финансовый 3 3 2" xfId="376"/>
    <cellStyle name="Финансовый 3 3 2 2" xfId="377"/>
    <cellStyle name="Финансовый 3 3 2 2 2" xfId="378"/>
    <cellStyle name="Финансовый 3 3 2 2 2 2" xfId="721"/>
    <cellStyle name="Финансовый 3 3 2 2 3" xfId="720"/>
    <cellStyle name="Финансовый 3 3 2 3" xfId="379"/>
    <cellStyle name="Финансовый 3 3 2 3 2" xfId="380"/>
    <cellStyle name="Финансовый 3 3 2 3 2 2" xfId="723"/>
    <cellStyle name="Финансовый 3 3 2 3 3" xfId="722"/>
    <cellStyle name="Финансовый 3 3 2 4" xfId="381"/>
    <cellStyle name="Финансовый 3 3 2 4 2" xfId="724"/>
    <cellStyle name="Финансовый 3 3 2 5" xfId="719"/>
    <cellStyle name="Финансовый 3 3 3" xfId="382"/>
    <cellStyle name="Финансовый 3 3 3 2" xfId="383"/>
    <cellStyle name="Финансовый 3 3 3 2 2" xfId="726"/>
    <cellStyle name="Финансовый 3 3 3 3" xfId="725"/>
    <cellStyle name="Финансовый 3 3 4" xfId="384"/>
    <cellStyle name="Финансовый 3 3 4 2" xfId="385"/>
    <cellStyle name="Финансовый 3 3 4 2 2" xfId="728"/>
    <cellStyle name="Финансовый 3 3 4 3" xfId="727"/>
    <cellStyle name="Финансовый 3 3 5" xfId="386"/>
    <cellStyle name="Финансовый 3 3 5 2" xfId="729"/>
    <cellStyle name="Финансовый 3 3 6" xfId="718"/>
    <cellStyle name="Финансовый 3 4" xfId="387"/>
    <cellStyle name="Финансовый 3 4 2" xfId="388"/>
    <cellStyle name="Финансовый 3 4 2 2" xfId="389"/>
    <cellStyle name="Финансовый 3 4 2 2 2" xfId="732"/>
    <cellStyle name="Финансовый 3 4 2 3" xfId="731"/>
    <cellStyle name="Финансовый 3 4 3" xfId="390"/>
    <cellStyle name="Финансовый 3 4 3 2" xfId="391"/>
    <cellStyle name="Финансовый 3 4 3 2 2" xfId="734"/>
    <cellStyle name="Финансовый 3 4 3 3" xfId="733"/>
    <cellStyle name="Финансовый 3 4 4" xfId="392"/>
    <cellStyle name="Финансовый 3 4 4 2" xfId="735"/>
    <cellStyle name="Финансовый 3 4 5" xfId="730"/>
    <cellStyle name="Финансовый 3 5" xfId="393"/>
    <cellStyle name="Финансовый 3 5 2" xfId="394"/>
    <cellStyle name="Финансовый 3 5 2 2" xfId="737"/>
    <cellStyle name="Финансовый 3 5 3" xfId="736"/>
    <cellStyle name="Финансовый 3 6" xfId="395"/>
    <cellStyle name="Финансовый 3 6 2" xfId="396"/>
    <cellStyle name="Финансовый 3 6 2 2" xfId="739"/>
    <cellStyle name="Финансовый 3 6 3" xfId="738"/>
    <cellStyle name="Финансовый 3 7" xfId="397"/>
    <cellStyle name="Финансовый 3 7 2" xfId="398"/>
    <cellStyle name="Финансовый 3 7 2 2" xfId="741"/>
    <cellStyle name="Финансовый 3 7 3" xfId="740"/>
    <cellStyle name="Финансовый 3 8" xfId="399"/>
    <cellStyle name="Финансовый 3 8 2" xfId="742"/>
    <cellStyle name="Финансовый 3 9" xfId="705"/>
    <cellStyle name="Хороший 2" xfId="400"/>
  </cellStyles>
  <dxfs count="1">
    <dxf>
      <numFmt numFmtId="170" formatCode="&quot;нд&quot;"/>
    </dxf>
  </dxfs>
  <tableStyles count="0" defaultTableStyle="TableStyleMedium2" defaultPivotStyle="PivotStyleLight16"/>
  <colors>
    <mruColors>
      <color rgb="FF9966FF"/>
      <color rgb="FF0000FF"/>
      <color rgb="FFFF0066"/>
      <color rgb="FF99FF99"/>
      <color rgb="FFCCFF99"/>
      <color rgb="FF99FF66"/>
      <color rgb="FF99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65"/>
  <sheetViews>
    <sheetView tabSelected="1" view="pageBreakPreview" zoomScale="55" zoomScaleNormal="100" zoomScaleSheetLayoutView="55" workbookViewId="0">
      <selection activeCell="A17" sqref="A1:XFD1048576"/>
    </sheetView>
  </sheetViews>
  <sheetFormatPr defaultColWidth="9" defaultRowHeight="15.75" outlineLevelRow="1" x14ac:dyDescent="0.25"/>
  <cols>
    <col min="1" max="1" width="10.625" style="14" customWidth="1"/>
    <col min="2" max="2" width="32.875" style="14" customWidth="1"/>
    <col min="3" max="3" width="15.125" style="14" customWidth="1"/>
    <col min="4" max="4" width="20.375" style="14" bestFit="1" customWidth="1"/>
    <col min="5" max="6" width="6" style="14" customWidth="1"/>
    <col min="7" max="7" width="7.625" style="14" customWidth="1"/>
    <col min="8" max="8" width="13.375" style="14" customWidth="1"/>
    <col min="9" max="9" width="14.375" style="14" customWidth="1"/>
    <col min="10" max="10" width="14.125" style="14" customWidth="1"/>
    <col min="11" max="11" width="9.375" style="14" customWidth="1"/>
    <col min="12" max="12" width="12.125" style="14" customWidth="1"/>
    <col min="13" max="13" width="9.5" style="14" customWidth="1"/>
    <col min="14" max="14" width="16.75" style="14" customWidth="1"/>
    <col min="15" max="15" width="12.25" style="14" customWidth="1"/>
    <col min="16" max="16" width="9.625" style="14" customWidth="1"/>
    <col min="17" max="17" width="11.875" style="14" customWidth="1"/>
    <col min="18" max="18" width="13.125" style="14" customWidth="1"/>
    <col min="19" max="19" width="8.875" style="14" customWidth="1"/>
    <col min="20" max="20" width="11.875" style="14" customWidth="1"/>
    <col min="21" max="22" width="11.25" style="14" bestFit="1" customWidth="1"/>
    <col min="23" max="23" width="11.5" style="14" bestFit="1" customWidth="1"/>
    <col min="24" max="24" width="11" style="14" customWidth="1"/>
    <col min="25" max="27" width="7" style="14" customWidth="1"/>
    <col min="28" max="28" width="7.875" style="14" customWidth="1"/>
    <col min="29" max="29" width="7" style="14" customWidth="1"/>
    <col min="30" max="30" width="12.25" style="14" customWidth="1"/>
    <col min="31" max="31" width="6.5" style="14" customWidth="1"/>
    <col min="32" max="32" width="7.25" style="14" customWidth="1"/>
    <col min="33" max="33" width="13" style="14" customWidth="1"/>
    <col min="34" max="34" width="10.5" style="14" customWidth="1"/>
    <col min="35" max="35" width="10.75" style="14" customWidth="1"/>
    <col min="36" max="36" width="10.25" style="14" customWidth="1"/>
    <col min="37" max="37" width="8.625" style="14" customWidth="1"/>
    <col min="38" max="38" width="10.25" style="14" customWidth="1"/>
    <col min="39" max="39" width="9.875" style="14" customWidth="1"/>
    <col min="40" max="40" width="11.375" style="14" customWidth="1"/>
    <col min="41" max="41" width="6.125" style="14" customWidth="1"/>
    <col min="42" max="42" width="6.75" style="14" customWidth="1"/>
    <col min="43" max="43" width="11.125" style="14" customWidth="1"/>
    <col min="44" max="44" width="10.875" style="14" customWidth="1"/>
    <col min="45" max="45" width="8.875" style="14" customWidth="1"/>
    <col min="46" max="46" width="9.625" style="14" customWidth="1"/>
    <col min="47" max="47" width="8.875" style="14" customWidth="1"/>
    <col min="48" max="48" width="9.75" style="14" customWidth="1"/>
    <col min="49" max="49" width="9.625" style="14" customWidth="1"/>
    <col min="50" max="50" width="13.125" style="14" customWidth="1"/>
    <col min="51" max="52" width="7.25" style="14" customWidth="1"/>
    <col min="53" max="53" width="10.625" style="14" customWidth="1"/>
    <col min="54" max="54" width="10.375" style="14" customWidth="1"/>
    <col min="55" max="55" width="10" style="14" customWidth="1"/>
    <col min="56" max="56" width="10.375" style="14" customWidth="1"/>
    <col min="57" max="57" width="10" style="14" customWidth="1"/>
    <col min="58" max="58" width="10.75" style="14" customWidth="1"/>
    <col min="59" max="59" width="10" style="14" customWidth="1"/>
    <col min="60" max="60" width="13.25" style="14" customWidth="1"/>
    <col min="61" max="62" width="8.625" style="14" customWidth="1"/>
    <col min="63" max="63" width="12.125" style="14" bestFit="1" customWidth="1"/>
    <col min="64" max="64" width="10.875" style="14" customWidth="1"/>
    <col min="65" max="65" width="9" style="14" customWidth="1"/>
    <col min="66" max="66" width="11.125" style="14" customWidth="1"/>
    <col min="67" max="67" width="7.75" style="14" customWidth="1"/>
    <col min="68" max="68" width="11.75" style="14" customWidth="1"/>
    <col min="69" max="69" width="7.125" style="14" customWidth="1"/>
    <col min="70" max="70" width="19.375" style="14" customWidth="1"/>
    <col min="71" max="16384" width="9" style="14"/>
  </cols>
  <sheetData>
    <row r="1" spans="1:70" ht="18.75" x14ac:dyDescent="0.25">
      <c r="AC1" s="12" t="s">
        <v>120</v>
      </c>
    </row>
    <row r="2" spans="1:70" ht="18.75" x14ac:dyDescent="0.3">
      <c r="AC2" s="11" t="s">
        <v>119</v>
      </c>
    </row>
    <row r="3" spans="1:70" ht="18.75" x14ac:dyDescent="0.3">
      <c r="AC3" s="11" t="s">
        <v>118</v>
      </c>
    </row>
    <row r="4" spans="1:70" ht="18.75" x14ac:dyDescent="0.25">
      <c r="A4" s="40" t="s">
        <v>117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70" ht="18.75" x14ac:dyDescent="0.3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</row>
    <row r="6" spans="1:70" ht="18.75" x14ac:dyDescent="0.25">
      <c r="A6" s="45" t="s">
        <v>124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</row>
    <row r="7" spans="1:70" ht="18.75" customHeight="1" x14ac:dyDescent="0.25">
      <c r="A7" s="46" t="s">
        <v>116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</row>
    <row r="8" spans="1:70" ht="18.75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BR8" s="11"/>
    </row>
    <row r="9" spans="1:70" ht="18.75" x14ac:dyDescent="0.3">
      <c r="A9" s="44" t="s">
        <v>152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</row>
    <row r="10" spans="1:70" ht="18.75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</row>
    <row r="11" spans="1:70" ht="18.75" x14ac:dyDescent="0.3">
      <c r="A11" s="41" t="s">
        <v>115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</row>
    <row r="12" spans="1:70" x14ac:dyDescent="0.25">
      <c r="A12" s="42" t="s">
        <v>114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</row>
    <row r="13" spans="1:70" x14ac:dyDescent="0.25">
      <c r="BQ13" s="7"/>
    </row>
    <row r="14" spans="1:70" ht="66" customHeight="1" x14ac:dyDescent="0.25">
      <c r="A14" s="36" t="s">
        <v>113</v>
      </c>
      <c r="B14" s="36" t="s">
        <v>112</v>
      </c>
      <c r="C14" s="36" t="s">
        <v>111</v>
      </c>
      <c r="D14" s="43" t="s">
        <v>110</v>
      </c>
      <c r="E14" s="43" t="s">
        <v>122</v>
      </c>
      <c r="F14" s="36" t="s">
        <v>109</v>
      </c>
      <c r="G14" s="36"/>
      <c r="H14" s="36" t="s">
        <v>108</v>
      </c>
      <c r="I14" s="36"/>
      <c r="J14" s="36"/>
      <c r="K14" s="36"/>
      <c r="L14" s="36"/>
      <c r="M14" s="36"/>
      <c r="N14" s="30" t="s">
        <v>137</v>
      </c>
      <c r="O14" s="36" t="s">
        <v>107</v>
      </c>
      <c r="P14" s="36"/>
      <c r="Q14" s="37" t="s">
        <v>123</v>
      </c>
      <c r="R14" s="38"/>
      <c r="S14" s="39"/>
      <c r="T14" s="36" t="s">
        <v>140</v>
      </c>
      <c r="U14" s="36"/>
      <c r="V14" s="36"/>
      <c r="W14" s="36"/>
      <c r="X14" s="36"/>
      <c r="Y14" s="36"/>
      <c r="Z14" s="36"/>
      <c r="AA14" s="36"/>
      <c r="AB14" s="36"/>
      <c r="AC14" s="36"/>
      <c r="AD14" s="36" t="s">
        <v>106</v>
      </c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0" t="s">
        <v>105</v>
      </c>
    </row>
    <row r="15" spans="1:70" ht="65.25" customHeight="1" x14ac:dyDescent="0.25">
      <c r="A15" s="36"/>
      <c r="B15" s="36"/>
      <c r="C15" s="36"/>
      <c r="D15" s="43"/>
      <c r="E15" s="43"/>
      <c r="F15" s="36"/>
      <c r="G15" s="36"/>
      <c r="H15" s="25" t="s">
        <v>98</v>
      </c>
      <c r="I15" s="26"/>
      <c r="J15" s="27"/>
      <c r="K15" s="33" t="s">
        <v>97</v>
      </c>
      <c r="L15" s="34"/>
      <c r="M15" s="35"/>
      <c r="N15" s="31"/>
      <c r="O15" s="36"/>
      <c r="P15" s="36"/>
      <c r="Q15" s="33"/>
      <c r="R15" s="34"/>
      <c r="S15" s="35"/>
      <c r="T15" s="36" t="s">
        <v>98</v>
      </c>
      <c r="U15" s="36"/>
      <c r="V15" s="36"/>
      <c r="W15" s="36"/>
      <c r="X15" s="36"/>
      <c r="Y15" s="36" t="s">
        <v>97</v>
      </c>
      <c r="Z15" s="36"/>
      <c r="AA15" s="36"/>
      <c r="AB15" s="36"/>
      <c r="AC15" s="36"/>
      <c r="AD15" s="25" t="s">
        <v>125</v>
      </c>
      <c r="AE15" s="26"/>
      <c r="AF15" s="26"/>
      <c r="AG15" s="26"/>
      <c r="AH15" s="27"/>
      <c r="AI15" s="25" t="s">
        <v>126</v>
      </c>
      <c r="AJ15" s="26"/>
      <c r="AK15" s="26"/>
      <c r="AL15" s="26"/>
      <c r="AM15" s="27"/>
      <c r="AN15" s="25" t="s">
        <v>133</v>
      </c>
      <c r="AO15" s="26"/>
      <c r="AP15" s="26"/>
      <c r="AQ15" s="26"/>
      <c r="AR15" s="27"/>
      <c r="AS15" s="25" t="s">
        <v>134</v>
      </c>
      <c r="AT15" s="26"/>
      <c r="AU15" s="26"/>
      <c r="AV15" s="26"/>
      <c r="AW15" s="27"/>
      <c r="AX15" s="25" t="s">
        <v>141</v>
      </c>
      <c r="AY15" s="26"/>
      <c r="AZ15" s="26"/>
      <c r="BA15" s="26"/>
      <c r="BB15" s="27"/>
      <c r="BC15" s="25" t="s">
        <v>142</v>
      </c>
      <c r="BD15" s="26"/>
      <c r="BE15" s="26"/>
      <c r="BF15" s="26"/>
      <c r="BG15" s="27"/>
      <c r="BH15" s="25" t="s">
        <v>104</v>
      </c>
      <c r="BI15" s="26"/>
      <c r="BJ15" s="26"/>
      <c r="BK15" s="26"/>
      <c r="BL15" s="27"/>
      <c r="BM15" s="25" t="s">
        <v>103</v>
      </c>
      <c r="BN15" s="26"/>
      <c r="BO15" s="26"/>
      <c r="BP15" s="26"/>
      <c r="BQ15" s="27"/>
      <c r="BR15" s="31"/>
    </row>
    <row r="16" spans="1:70" ht="188.25" customHeight="1" x14ac:dyDescent="0.25">
      <c r="A16" s="36"/>
      <c r="B16" s="36"/>
      <c r="C16" s="36"/>
      <c r="D16" s="43"/>
      <c r="E16" s="43"/>
      <c r="F16" s="6" t="s">
        <v>102</v>
      </c>
      <c r="G16" s="5" t="s">
        <v>97</v>
      </c>
      <c r="H16" s="24" t="s">
        <v>101</v>
      </c>
      <c r="I16" s="24" t="s">
        <v>100</v>
      </c>
      <c r="J16" s="24" t="s">
        <v>99</v>
      </c>
      <c r="K16" s="24" t="s">
        <v>101</v>
      </c>
      <c r="L16" s="24" t="s">
        <v>100</v>
      </c>
      <c r="M16" s="24" t="s">
        <v>99</v>
      </c>
      <c r="N16" s="32"/>
      <c r="O16" s="4" t="s">
        <v>98</v>
      </c>
      <c r="P16" s="4" t="s">
        <v>97</v>
      </c>
      <c r="Q16" s="24" t="s">
        <v>138</v>
      </c>
      <c r="R16" s="24" t="s">
        <v>139</v>
      </c>
      <c r="S16" s="24" t="s">
        <v>96</v>
      </c>
      <c r="T16" s="24" t="s">
        <v>95</v>
      </c>
      <c r="U16" s="24" t="s">
        <v>94</v>
      </c>
      <c r="V16" s="24" t="s">
        <v>93</v>
      </c>
      <c r="W16" s="4" t="s">
        <v>92</v>
      </c>
      <c r="X16" s="4" t="s">
        <v>91</v>
      </c>
      <c r="Y16" s="24" t="s">
        <v>95</v>
      </c>
      <c r="Z16" s="24" t="s">
        <v>94</v>
      </c>
      <c r="AA16" s="24" t="s">
        <v>93</v>
      </c>
      <c r="AB16" s="4" t="s">
        <v>92</v>
      </c>
      <c r="AC16" s="4" t="s">
        <v>91</v>
      </c>
      <c r="AD16" s="24" t="s">
        <v>95</v>
      </c>
      <c r="AE16" s="24" t="s">
        <v>94</v>
      </c>
      <c r="AF16" s="24" t="s">
        <v>93</v>
      </c>
      <c r="AG16" s="4" t="s">
        <v>92</v>
      </c>
      <c r="AH16" s="4" t="s">
        <v>91</v>
      </c>
      <c r="AI16" s="24" t="s">
        <v>95</v>
      </c>
      <c r="AJ16" s="24" t="s">
        <v>94</v>
      </c>
      <c r="AK16" s="24" t="s">
        <v>93</v>
      </c>
      <c r="AL16" s="4" t="s">
        <v>92</v>
      </c>
      <c r="AM16" s="4" t="s">
        <v>91</v>
      </c>
      <c r="AN16" s="24" t="s">
        <v>95</v>
      </c>
      <c r="AO16" s="24" t="s">
        <v>94</v>
      </c>
      <c r="AP16" s="24" t="s">
        <v>93</v>
      </c>
      <c r="AQ16" s="4" t="s">
        <v>92</v>
      </c>
      <c r="AR16" s="4" t="s">
        <v>91</v>
      </c>
      <c r="AS16" s="24" t="s">
        <v>95</v>
      </c>
      <c r="AT16" s="24" t="s">
        <v>94</v>
      </c>
      <c r="AU16" s="24" t="s">
        <v>93</v>
      </c>
      <c r="AV16" s="4" t="s">
        <v>92</v>
      </c>
      <c r="AW16" s="4" t="s">
        <v>91</v>
      </c>
      <c r="AX16" s="24" t="s">
        <v>95</v>
      </c>
      <c r="AY16" s="24" t="s">
        <v>94</v>
      </c>
      <c r="AZ16" s="24" t="s">
        <v>93</v>
      </c>
      <c r="BA16" s="4" t="s">
        <v>92</v>
      </c>
      <c r="BB16" s="4" t="s">
        <v>91</v>
      </c>
      <c r="BC16" s="24" t="s">
        <v>95</v>
      </c>
      <c r="BD16" s="24" t="s">
        <v>94</v>
      </c>
      <c r="BE16" s="24" t="s">
        <v>93</v>
      </c>
      <c r="BF16" s="4" t="s">
        <v>92</v>
      </c>
      <c r="BG16" s="4" t="s">
        <v>91</v>
      </c>
      <c r="BH16" s="24" t="s">
        <v>95</v>
      </c>
      <c r="BI16" s="24" t="s">
        <v>94</v>
      </c>
      <c r="BJ16" s="24" t="s">
        <v>93</v>
      </c>
      <c r="BK16" s="4" t="s">
        <v>92</v>
      </c>
      <c r="BL16" s="4" t="s">
        <v>91</v>
      </c>
      <c r="BM16" s="24" t="s">
        <v>95</v>
      </c>
      <c r="BN16" s="24" t="s">
        <v>94</v>
      </c>
      <c r="BO16" s="24" t="s">
        <v>93</v>
      </c>
      <c r="BP16" s="4" t="s">
        <v>92</v>
      </c>
      <c r="BQ16" s="24" t="s">
        <v>91</v>
      </c>
      <c r="BR16" s="32"/>
    </row>
    <row r="17" spans="1:78" ht="19.5" customHeight="1" x14ac:dyDescent="0.25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  <c r="W17" s="23">
        <v>23</v>
      </c>
      <c r="X17" s="23">
        <v>24</v>
      </c>
      <c r="Y17" s="23">
        <v>25</v>
      </c>
      <c r="Z17" s="23">
        <v>26</v>
      </c>
      <c r="AA17" s="23">
        <v>27</v>
      </c>
      <c r="AB17" s="23">
        <v>28</v>
      </c>
      <c r="AC17" s="23">
        <v>29</v>
      </c>
      <c r="AD17" s="3" t="s">
        <v>90</v>
      </c>
      <c r="AE17" s="3" t="s">
        <v>89</v>
      </c>
      <c r="AF17" s="3" t="s">
        <v>88</v>
      </c>
      <c r="AG17" s="3" t="s">
        <v>87</v>
      </c>
      <c r="AH17" s="3" t="s">
        <v>86</v>
      </c>
      <c r="AI17" s="3" t="s">
        <v>85</v>
      </c>
      <c r="AJ17" s="3" t="s">
        <v>84</v>
      </c>
      <c r="AK17" s="3" t="s">
        <v>83</v>
      </c>
      <c r="AL17" s="3" t="s">
        <v>82</v>
      </c>
      <c r="AM17" s="3" t="s">
        <v>81</v>
      </c>
      <c r="AN17" s="3" t="s">
        <v>80</v>
      </c>
      <c r="AO17" s="3" t="s">
        <v>79</v>
      </c>
      <c r="AP17" s="3" t="s">
        <v>78</v>
      </c>
      <c r="AQ17" s="3" t="s">
        <v>77</v>
      </c>
      <c r="AR17" s="3" t="s">
        <v>76</v>
      </c>
      <c r="AS17" s="3" t="s">
        <v>75</v>
      </c>
      <c r="AT17" s="3" t="s">
        <v>74</v>
      </c>
      <c r="AU17" s="3" t="s">
        <v>73</v>
      </c>
      <c r="AV17" s="3" t="s">
        <v>72</v>
      </c>
      <c r="AW17" s="3" t="s">
        <v>71</v>
      </c>
      <c r="AX17" s="3" t="s">
        <v>70</v>
      </c>
      <c r="AY17" s="3" t="s">
        <v>69</v>
      </c>
      <c r="AZ17" s="3" t="s">
        <v>68</v>
      </c>
      <c r="BA17" s="3" t="s">
        <v>67</v>
      </c>
      <c r="BB17" s="3" t="s">
        <v>66</v>
      </c>
      <c r="BC17" s="3" t="s">
        <v>65</v>
      </c>
      <c r="BD17" s="3" t="s">
        <v>64</v>
      </c>
      <c r="BE17" s="3" t="s">
        <v>63</v>
      </c>
      <c r="BF17" s="3" t="s">
        <v>62</v>
      </c>
      <c r="BG17" s="3" t="s">
        <v>61</v>
      </c>
      <c r="BH17" s="23">
        <v>31</v>
      </c>
      <c r="BI17" s="23">
        <v>32</v>
      </c>
      <c r="BJ17" s="23">
        <v>33</v>
      </c>
      <c r="BK17" s="23">
        <v>34</v>
      </c>
      <c r="BL17" s="23">
        <v>35</v>
      </c>
      <c r="BM17" s="23">
        <v>36</v>
      </c>
      <c r="BN17" s="23">
        <v>37</v>
      </c>
      <c r="BO17" s="23">
        <v>38</v>
      </c>
      <c r="BP17" s="23">
        <v>39</v>
      </c>
      <c r="BQ17" s="23">
        <v>40</v>
      </c>
      <c r="BR17" s="23">
        <v>41</v>
      </c>
    </row>
    <row r="18" spans="1:78" ht="35.25" hidden="1" customHeight="1" outlineLevel="1" x14ac:dyDescent="0.25">
      <c r="A18" s="17" t="s">
        <v>60</v>
      </c>
      <c r="B18" s="18" t="s">
        <v>59</v>
      </c>
      <c r="C18" s="47" t="s">
        <v>5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8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0</v>
      </c>
      <c r="AW18" s="48">
        <v>0</v>
      </c>
      <c r="AX18" s="48">
        <v>0</v>
      </c>
      <c r="AY18" s="48">
        <v>0</v>
      </c>
      <c r="AZ18" s="48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8">
        <v>0</v>
      </c>
      <c r="BK18" s="48">
        <v>0</v>
      </c>
      <c r="BL18" s="48">
        <v>0</v>
      </c>
      <c r="BM18" s="48">
        <v>0</v>
      </c>
      <c r="BN18" s="48">
        <v>0</v>
      </c>
      <c r="BO18" s="48">
        <v>0</v>
      </c>
      <c r="BP18" s="48">
        <v>0</v>
      </c>
      <c r="BQ18" s="48">
        <v>0</v>
      </c>
      <c r="BR18" s="48">
        <v>0</v>
      </c>
      <c r="BZ18" s="13"/>
    </row>
    <row r="19" spans="1:78" ht="15" hidden="1" customHeight="1" outlineLevel="1" x14ac:dyDescent="0.25">
      <c r="A19" s="17" t="s">
        <v>58</v>
      </c>
      <c r="B19" s="19" t="s">
        <v>57</v>
      </c>
      <c r="C19" s="47" t="s">
        <v>5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8">
        <v>0</v>
      </c>
      <c r="AP19" s="48">
        <v>0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0</v>
      </c>
      <c r="AX19" s="48">
        <v>0</v>
      </c>
      <c r="AY19" s="48">
        <v>0</v>
      </c>
      <c r="AZ19" s="48">
        <v>0</v>
      </c>
      <c r="BA19" s="48">
        <v>0</v>
      </c>
      <c r="BB19" s="48">
        <v>0</v>
      </c>
      <c r="BC19" s="48">
        <v>0</v>
      </c>
      <c r="BD19" s="48">
        <v>0</v>
      </c>
      <c r="BE19" s="48">
        <v>0</v>
      </c>
      <c r="BF19" s="48">
        <v>0</v>
      </c>
      <c r="BG19" s="48">
        <v>0</v>
      </c>
      <c r="BH19" s="48">
        <v>0</v>
      </c>
      <c r="BI19" s="48">
        <v>0</v>
      </c>
      <c r="BJ19" s="48">
        <v>0</v>
      </c>
      <c r="BK19" s="48">
        <v>0</v>
      </c>
      <c r="BL19" s="48">
        <v>0</v>
      </c>
      <c r="BM19" s="48">
        <v>0</v>
      </c>
      <c r="BN19" s="48">
        <v>0</v>
      </c>
      <c r="BO19" s="48">
        <v>0</v>
      </c>
      <c r="BP19" s="48">
        <v>0</v>
      </c>
      <c r="BQ19" s="48">
        <v>0</v>
      </c>
      <c r="BR19" s="48">
        <v>0</v>
      </c>
      <c r="BZ19" s="13"/>
    </row>
    <row r="20" spans="1:78" ht="45.75" hidden="1" customHeight="1" outlineLevel="1" x14ac:dyDescent="0.25">
      <c r="A20" s="17" t="s">
        <v>56</v>
      </c>
      <c r="B20" s="19" t="s">
        <v>55</v>
      </c>
      <c r="C20" s="47" t="s">
        <v>5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  <c r="BD20" s="48">
        <v>0</v>
      </c>
      <c r="BE20" s="48">
        <v>0</v>
      </c>
      <c r="BF20" s="48">
        <v>0</v>
      </c>
      <c r="BG20" s="48">
        <v>0</v>
      </c>
      <c r="BH20" s="48">
        <v>0</v>
      </c>
      <c r="BI20" s="48">
        <v>0</v>
      </c>
      <c r="BJ20" s="48">
        <v>0</v>
      </c>
      <c r="BK20" s="48">
        <v>0</v>
      </c>
      <c r="BL20" s="48">
        <v>0</v>
      </c>
      <c r="BM20" s="48">
        <v>0</v>
      </c>
      <c r="BN20" s="48">
        <v>0</v>
      </c>
      <c r="BO20" s="48">
        <v>0</v>
      </c>
      <c r="BP20" s="48">
        <v>0</v>
      </c>
      <c r="BQ20" s="48">
        <v>0</v>
      </c>
      <c r="BR20" s="48">
        <v>0</v>
      </c>
      <c r="BZ20" s="13"/>
    </row>
    <row r="21" spans="1:78" ht="35.25" hidden="1" customHeight="1" outlineLevel="1" x14ac:dyDescent="0.25">
      <c r="A21" s="17" t="s">
        <v>54</v>
      </c>
      <c r="B21" s="19" t="s">
        <v>53</v>
      </c>
      <c r="C21" s="47" t="s">
        <v>5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48">
        <v>0</v>
      </c>
      <c r="AT21" s="48">
        <v>0</v>
      </c>
      <c r="AU21" s="48">
        <v>0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8">
        <v>0</v>
      </c>
      <c r="BE21" s="48">
        <v>0</v>
      </c>
      <c r="BF21" s="48">
        <v>0</v>
      </c>
      <c r="BG21" s="48">
        <v>0</v>
      </c>
      <c r="BH21" s="48">
        <v>0</v>
      </c>
      <c r="BI21" s="48">
        <v>0</v>
      </c>
      <c r="BJ21" s="48">
        <v>0</v>
      </c>
      <c r="BK21" s="48">
        <v>0</v>
      </c>
      <c r="BL21" s="48">
        <v>0</v>
      </c>
      <c r="BM21" s="48">
        <v>0</v>
      </c>
      <c r="BN21" s="48">
        <v>0</v>
      </c>
      <c r="BO21" s="48">
        <v>0</v>
      </c>
      <c r="BP21" s="48">
        <v>0</v>
      </c>
      <c r="BQ21" s="48">
        <v>0</v>
      </c>
      <c r="BR21" s="48">
        <v>0</v>
      </c>
      <c r="BZ21" s="13"/>
    </row>
    <row r="22" spans="1:78" ht="45.75" hidden="1" customHeight="1" outlineLevel="1" x14ac:dyDescent="0.25">
      <c r="A22" s="17" t="s">
        <v>52</v>
      </c>
      <c r="B22" s="19" t="s">
        <v>51</v>
      </c>
      <c r="C22" s="47" t="s">
        <v>5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0</v>
      </c>
      <c r="AN22" s="48">
        <v>0</v>
      </c>
      <c r="AO22" s="48">
        <v>0</v>
      </c>
      <c r="AP22" s="48">
        <v>0</v>
      </c>
      <c r="AQ22" s="48">
        <v>0</v>
      </c>
      <c r="AR22" s="48">
        <v>0</v>
      </c>
      <c r="AS22" s="48">
        <v>0</v>
      </c>
      <c r="AT22" s="48">
        <v>0</v>
      </c>
      <c r="AU22" s="48">
        <v>0</v>
      </c>
      <c r="AV22" s="48">
        <v>0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  <c r="BD22" s="48">
        <v>0</v>
      </c>
      <c r="BE22" s="48">
        <v>0</v>
      </c>
      <c r="BF22" s="48">
        <v>0</v>
      </c>
      <c r="BG22" s="48">
        <v>0</v>
      </c>
      <c r="BH22" s="48">
        <v>0</v>
      </c>
      <c r="BI22" s="48">
        <v>0</v>
      </c>
      <c r="BJ22" s="48">
        <v>0</v>
      </c>
      <c r="BK22" s="48">
        <v>0</v>
      </c>
      <c r="BL22" s="48">
        <v>0</v>
      </c>
      <c r="BM22" s="48">
        <v>0</v>
      </c>
      <c r="BN22" s="48">
        <v>0</v>
      </c>
      <c r="BO22" s="48">
        <v>0</v>
      </c>
      <c r="BP22" s="48">
        <v>0</v>
      </c>
      <c r="BQ22" s="48">
        <v>0</v>
      </c>
      <c r="BR22" s="48">
        <v>0</v>
      </c>
      <c r="BZ22" s="13"/>
    </row>
    <row r="23" spans="1:78" ht="30" hidden="1" customHeight="1" outlineLevel="1" x14ac:dyDescent="0.25">
      <c r="A23" s="17" t="s">
        <v>50</v>
      </c>
      <c r="B23" s="19" t="s">
        <v>49</v>
      </c>
      <c r="C23" s="47" t="s">
        <v>5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0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48">
        <v>0</v>
      </c>
      <c r="AT23" s="48">
        <v>0</v>
      </c>
      <c r="AU23" s="48">
        <v>0</v>
      </c>
      <c r="AV23" s="48">
        <v>0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  <c r="BD23" s="48">
        <v>0</v>
      </c>
      <c r="BE23" s="48">
        <v>0</v>
      </c>
      <c r="BF23" s="48">
        <v>0</v>
      </c>
      <c r="BG23" s="48"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48">
        <v>0</v>
      </c>
      <c r="BO23" s="48">
        <v>0</v>
      </c>
      <c r="BP23" s="48">
        <v>0</v>
      </c>
      <c r="BQ23" s="48">
        <v>0</v>
      </c>
      <c r="BR23" s="48">
        <v>0</v>
      </c>
      <c r="BZ23" s="13"/>
    </row>
    <row r="24" spans="1:78" ht="4.1500000000000004" customHeight="1" collapsed="1" x14ac:dyDescent="0.25">
      <c r="A24" s="23"/>
      <c r="B24" s="23"/>
      <c r="C24" s="47"/>
      <c r="D24" s="23"/>
      <c r="E24" s="23"/>
      <c r="F24" s="23"/>
      <c r="G24" s="48"/>
      <c r="H24" s="48"/>
      <c r="I24" s="48"/>
      <c r="J24" s="48"/>
      <c r="K24" s="48"/>
      <c r="L24" s="48"/>
      <c r="M24" s="48"/>
      <c r="N24" s="48">
        <v>0</v>
      </c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>
        <v>0</v>
      </c>
      <c r="AF24" s="48">
        <v>0</v>
      </c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Z24" s="13"/>
    </row>
    <row r="25" spans="1:78" ht="19.5" customHeight="1" x14ac:dyDescent="0.25">
      <c r="A25" s="23">
        <v>1</v>
      </c>
      <c r="B25" s="23" t="s">
        <v>121</v>
      </c>
      <c r="C25" s="47" t="s">
        <v>5</v>
      </c>
      <c r="D25" s="48">
        <v>0</v>
      </c>
      <c r="E25" s="48">
        <v>0</v>
      </c>
      <c r="F25" s="48">
        <v>0</v>
      </c>
      <c r="G25" s="48">
        <v>0</v>
      </c>
      <c r="H25" s="49">
        <f>H39</f>
        <v>737.10255376561781</v>
      </c>
      <c r="I25" s="49">
        <f t="shared" ref="I25:BR25" si="0">I39</f>
        <v>0</v>
      </c>
      <c r="J25" s="49">
        <f t="shared" si="0"/>
        <v>0</v>
      </c>
      <c r="K25" s="49">
        <f t="shared" si="0"/>
        <v>0</v>
      </c>
      <c r="L25" s="49">
        <f t="shared" si="0"/>
        <v>0</v>
      </c>
      <c r="M25" s="49">
        <f t="shared" si="0"/>
        <v>0</v>
      </c>
      <c r="N25" s="49">
        <f t="shared" si="0"/>
        <v>0</v>
      </c>
      <c r="O25" s="49">
        <f t="shared" si="0"/>
        <v>794.62451718098328</v>
      </c>
      <c r="P25" s="49">
        <f t="shared" si="0"/>
        <v>0</v>
      </c>
      <c r="Q25" s="49">
        <f t="shared" si="0"/>
        <v>794.62451718098328</v>
      </c>
      <c r="R25" s="49">
        <f t="shared" si="0"/>
        <v>793.9919411809833</v>
      </c>
      <c r="S25" s="49">
        <f t="shared" si="0"/>
        <v>0</v>
      </c>
      <c r="T25" s="49">
        <f t="shared" si="0"/>
        <v>0.63257600000000003</v>
      </c>
      <c r="U25" s="49">
        <f t="shared" si="0"/>
        <v>0</v>
      </c>
      <c r="V25" s="49">
        <f t="shared" si="0"/>
        <v>0</v>
      </c>
      <c r="W25" s="49">
        <f t="shared" si="0"/>
        <v>0.63257600000000003</v>
      </c>
      <c r="X25" s="49">
        <f t="shared" si="0"/>
        <v>0</v>
      </c>
      <c r="Y25" s="49">
        <f t="shared" si="0"/>
        <v>0</v>
      </c>
      <c r="Z25" s="49">
        <f t="shared" si="0"/>
        <v>0</v>
      </c>
      <c r="AA25" s="49">
        <f t="shared" si="0"/>
        <v>0</v>
      </c>
      <c r="AB25" s="49">
        <f t="shared" si="0"/>
        <v>0</v>
      </c>
      <c r="AC25" s="49">
        <f t="shared" si="0"/>
        <v>0</v>
      </c>
      <c r="AD25" s="49">
        <f t="shared" si="0"/>
        <v>282.19585282177843</v>
      </c>
      <c r="AE25" s="49">
        <f t="shared" si="0"/>
        <v>0</v>
      </c>
      <c r="AF25" s="49">
        <f t="shared" si="0"/>
        <v>0</v>
      </c>
      <c r="AG25" s="49">
        <f t="shared" si="0"/>
        <v>282.19585282177843</v>
      </c>
      <c r="AH25" s="49">
        <f t="shared" si="0"/>
        <v>0</v>
      </c>
      <c r="AI25" s="49">
        <f t="shared" si="0"/>
        <v>0</v>
      </c>
      <c r="AJ25" s="49">
        <f t="shared" si="0"/>
        <v>0</v>
      </c>
      <c r="AK25" s="49">
        <f t="shared" si="0"/>
        <v>0</v>
      </c>
      <c r="AL25" s="49">
        <f t="shared" si="0"/>
        <v>0</v>
      </c>
      <c r="AM25" s="49">
        <f t="shared" si="0"/>
        <v>0</v>
      </c>
      <c r="AN25" s="49">
        <f t="shared" si="0"/>
        <v>245.43413791437126</v>
      </c>
      <c r="AO25" s="49">
        <f t="shared" si="0"/>
        <v>0</v>
      </c>
      <c r="AP25" s="49">
        <f t="shared" si="0"/>
        <v>0</v>
      </c>
      <c r="AQ25" s="49">
        <f t="shared" si="0"/>
        <v>245.43413791437126</v>
      </c>
      <c r="AR25" s="49">
        <f t="shared" si="0"/>
        <v>0</v>
      </c>
      <c r="AS25" s="49">
        <f t="shared" si="0"/>
        <v>0</v>
      </c>
      <c r="AT25" s="49">
        <f t="shared" si="0"/>
        <v>0</v>
      </c>
      <c r="AU25" s="49">
        <f t="shared" si="0"/>
        <v>0</v>
      </c>
      <c r="AV25" s="49">
        <f t="shared" si="0"/>
        <v>0</v>
      </c>
      <c r="AW25" s="49">
        <f t="shared" si="0"/>
        <v>0</v>
      </c>
      <c r="AX25" s="49">
        <f t="shared" si="0"/>
        <v>266.36195044483372</v>
      </c>
      <c r="AY25" s="49">
        <f t="shared" si="0"/>
        <v>0</v>
      </c>
      <c r="AZ25" s="49">
        <f t="shared" si="0"/>
        <v>0</v>
      </c>
      <c r="BA25" s="49">
        <f t="shared" si="0"/>
        <v>266.36195044483372</v>
      </c>
      <c r="BB25" s="49">
        <f t="shared" si="0"/>
        <v>0</v>
      </c>
      <c r="BC25" s="49">
        <f t="shared" si="0"/>
        <v>0</v>
      </c>
      <c r="BD25" s="49">
        <f t="shared" si="0"/>
        <v>0</v>
      </c>
      <c r="BE25" s="49">
        <f t="shared" si="0"/>
        <v>0</v>
      </c>
      <c r="BF25" s="49">
        <f t="shared" si="0"/>
        <v>0</v>
      </c>
      <c r="BG25" s="49">
        <f t="shared" si="0"/>
        <v>0</v>
      </c>
      <c r="BH25" s="49">
        <f t="shared" si="0"/>
        <v>793.9919411809833</v>
      </c>
      <c r="BI25" s="49">
        <f t="shared" si="0"/>
        <v>0</v>
      </c>
      <c r="BJ25" s="49">
        <f t="shared" si="0"/>
        <v>0</v>
      </c>
      <c r="BK25" s="49">
        <f t="shared" si="0"/>
        <v>793.9919411809833</v>
      </c>
      <c r="BL25" s="49">
        <f t="shared" si="0"/>
        <v>0</v>
      </c>
      <c r="BM25" s="49">
        <f t="shared" si="0"/>
        <v>0</v>
      </c>
      <c r="BN25" s="49">
        <f t="shared" si="0"/>
        <v>0</v>
      </c>
      <c r="BO25" s="49">
        <f t="shared" si="0"/>
        <v>0</v>
      </c>
      <c r="BP25" s="49">
        <f t="shared" si="0"/>
        <v>0</v>
      </c>
      <c r="BQ25" s="49">
        <f t="shared" si="0"/>
        <v>0</v>
      </c>
      <c r="BR25" s="49">
        <f t="shared" si="0"/>
        <v>0</v>
      </c>
      <c r="BZ25" s="13"/>
    </row>
    <row r="26" spans="1:78" ht="32.25" customHeight="1" x14ac:dyDescent="0.25">
      <c r="A26" s="20" t="s">
        <v>48</v>
      </c>
      <c r="B26" s="18" t="s">
        <v>47</v>
      </c>
      <c r="C26" s="47" t="s">
        <v>5</v>
      </c>
      <c r="D26" s="48">
        <v>0</v>
      </c>
      <c r="E26" s="48"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0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8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8">
        <v>0</v>
      </c>
      <c r="BE26" s="48">
        <v>0</v>
      </c>
      <c r="BF26" s="48">
        <v>0</v>
      </c>
      <c r="BG26" s="48">
        <v>0</v>
      </c>
      <c r="BH26" s="48">
        <v>0</v>
      </c>
      <c r="BI26" s="48">
        <v>0</v>
      </c>
      <c r="BJ26" s="48">
        <v>0</v>
      </c>
      <c r="BK26" s="48">
        <v>0</v>
      </c>
      <c r="BL26" s="48">
        <v>0</v>
      </c>
      <c r="BM26" s="48">
        <v>0</v>
      </c>
      <c r="BN26" s="48">
        <v>0</v>
      </c>
      <c r="BO26" s="48">
        <v>0</v>
      </c>
      <c r="BP26" s="48">
        <v>0</v>
      </c>
      <c r="BQ26" s="48">
        <v>0</v>
      </c>
      <c r="BR26" s="48">
        <v>0</v>
      </c>
      <c r="BZ26" s="13"/>
    </row>
    <row r="27" spans="1:78" ht="31.5" hidden="1" customHeight="1" outlineLevel="1" x14ac:dyDescent="0.25">
      <c r="A27" s="20" t="s">
        <v>46</v>
      </c>
      <c r="B27" s="18" t="s">
        <v>45</v>
      </c>
      <c r="C27" s="47" t="s">
        <v>5</v>
      </c>
      <c r="D27" s="48">
        <v>0</v>
      </c>
      <c r="E27" s="48"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8">
        <v>0</v>
      </c>
      <c r="AP27" s="48">
        <v>0</v>
      </c>
      <c r="AQ27" s="48">
        <v>0</v>
      </c>
      <c r="AR27" s="48">
        <v>0</v>
      </c>
      <c r="AS27" s="48">
        <v>0</v>
      </c>
      <c r="AT27" s="48">
        <v>0</v>
      </c>
      <c r="AU27" s="48">
        <v>0</v>
      </c>
      <c r="AV27" s="48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  <c r="BD27" s="48">
        <v>0</v>
      </c>
      <c r="BE27" s="48">
        <v>0</v>
      </c>
      <c r="BF27" s="48">
        <v>0</v>
      </c>
      <c r="BG27" s="48">
        <v>0</v>
      </c>
      <c r="BH27" s="48">
        <v>0</v>
      </c>
      <c r="BI27" s="48">
        <v>0</v>
      </c>
      <c r="BJ27" s="48">
        <v>0</v>
      </c>
      <c r="BK27" s="48">
        <v>0</v>
      </c>
      <c r="BL27" s="48">
        <v>0</v>
      </c>
      <c r="BM27" s="48">
        <v>0</v>
      </c>
      <c r="BN27" s="48">
        <v>0</v>
      </c>
      <c r="BO27" s="48">
        <v>0</v>
      </c>
      <c r="BP27" s="48">
        <v>0</v>
      </c>
      <c r="BQ27" s="48">
        <v>0</v>
      </c>
      <c r="BR27" s="48">
        <v>0</v>
      </c>
      <c r="BZ27" s="13"/>
    </row>
    <row r="28" spans="1:78" ht="68.25" hidden="1" customHeight="1" outlineLevel="1" x14ac:dyDescent="0.25">
      <c r="A28" s="20" t="s">
        <v>44</v>
      </c>
      <c r="B28" s="18" t="s">
        <v>43</v>
      </c>
      <c r="C28" s="47" t="s">
        <v>5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8">
        <v>0</v>
      </c>
      <c r="AP28" s="48">
        <v>0</v>
      </c>
      <c r="AQ28" s="48">
        <v>0</v>
      </c>
      <c r="AR28" s="48">
        <v>0</v>
      </c>
      <c r="AS28" s="48">
        <v>0</v>
      </c>
      <c r="AT28" s="48">
        <v>0</v>
      </c>
      <c r="AU28" s="48">
        <v>0</v>
      </c>
      <c r="AV28" s="48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8">
        <v>0</v>
      </c>
      <c r="BE28" s="48">
        <v>0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8">
        <v>0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Z28" s="13"/>
    </row>
    <row r="29" spans="1:78" ht="50.25" hidden="1" customHeight="1" outlineLevel="1" x14ac:dyDescent="0.25">
      <c r="A29" s="20" t="s">
        <v>42</v>
      </c>
      <c r="B29" s="18" t="s">
        <v>41</v>
      </c>
      <c r="C29" s="47" t="s">
        <v>5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0</v>
      </c>
      <c r="BH29" s="48">
        <v>0</v>
      </c>
      <c r="BI29" s="48">
        <v>0</v>
      </c>
      <c r="BJ29" s="48">
        <v>0</v>
      </c>
      <c r="BK29" s="48">
        <v>0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Z29" s="13"/>
    </row>
    <row r="30" spans="1:78" ht="45" hidden="1" customHeight="1" outlineLevel="1" x14ac:dyDescent="0.25">
      <c r="A30" s="20" t="s">
        <v>40</v>
      </c>
      <c r="B30" s="18" t="s">
        <v>39</v>
      </c>
      <c r="C30" s="47" t="s">
        <v>5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Z30" s="13"/>
    </row>
    <row r="31" spans="1:78" ht="48" hidden="1" customHeight="1" outlineLevel="1" x14ac:dyDescent="0.25">
      <c r="A31" s="20" t="s">
        <v>38</v>
      </c>
      <c r="B31" s="18" t="s">
        <v>37</v>
      </c>
      <c r="C31" s="47" t="s">
        <v>5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8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8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Z31" s="13"/>
    </row>
    <row r="32" spans="1:78" ht="49.5" customHeight="1" collapsed="1" x14ac:dyDescent="0.25">
      <c r="A32" s="20" t="s">
        <v>36</v>
      </c>
      <c r="B32" s="18" t="s">
        <v>35</v>
      </c>
      <c r="C32" s="47" t="s">
        <v>5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8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Z32" s="13"/>
    </row>
    <row r="33" spans="1:78" ht="49.5" hidden="1" customHeight="1" outlineLevel="1" x14ac:dyDescent="0.25">
      <c r="A33" s="20" t="s">
        <v>34</v>
      </c>
      <c r="B33" s="18" t="s">
        <v>33</v>
      </c>
      <c r="C33" s="47" t="s">
        <v>5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0</v>
      </c>
      <c r="BQ33" s="48">
        <v>0</v>
      </c>
      <c r="BR33" s="48">
        <v>0</v>
      </c>
      <c r="BZ33" s="13"/>
    </row>
    <row r="34" spans="1:78" ht="86.25" hidden="1" customHeight="1" outlineLevel="1" x14ac:dyDescent="0.25">
      <c r="A34" s="20" t="s">
        <v>32</v>
      </c>
      <c r="B34" s="18" t="s">
        <v>31</v>
      </c>
      <c r="C34" s="47" t="s">
        <v>5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8">
        <v>0</v>
      </c>
      <c r="BN34" s="48">
        <v>0</v>
      </c>
      <c r="BO34" s="48">
        <v>0</v>
      </c>
      <c r="BP34" s="48">
        <v>0</v>
      </c>
      <c r="BQ34" s="48">
        <v>0</v>
      </c>
      <c r="BR34" s="48">
        <v>0</v>
      </c>
      <c r="BZ34" s="13"/>
    </row>
    <row r="35" spans="1:78" ht="66" hidden="1" customHeight="1" outlineLevel="1" x14ac:dyDescent="0.25">
      <c r="A35" s="20" t="s">
        <v>30</v>
      </c>
      <c r="B35" s="18" t="s">
        <v>29</v>
      </c>
      <c r="C35" s="47" t="s">
        <v>5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8">
        <v>0</v>
      </c>
      <c r="BE35" s="48">
        <v>0</v>
      </c>
      <c r="BF35" s="48">
        <v>0</v>
      </c>
      <c r="BG35" s="48">
        <v>0</v>
      </c>
      <c r="BH35" s="48">
        <v>0</v>
      </c>
      <c r="BI35" s="48">
        <v>0</v>
      </c>
      <c r="BJ35" s="48">
        <v>0</v>
      </c>
      <c r="BK35" s="48">
        <v>0</v>
      </c>
      <c r="BL35" s="48">
        <v>0</v>
      </c>
      <c r="BM35" s="48">
        <v>0</v>
      </c>
      <c r="BN35" s="48">
        <v>0</v>
      </c>
      <c r="BO35" s="48">
        <v>0</v>
      </c>
      <c r="BP35" s="48">
        <v>0</v>
      </c>
      <c r="BQ35" s="48">
        <v>0</v>
      </c>
      <c r="BR35" s="48">
        <v>0</v>
      </c>
      <c r="BZ35" s="13"/>
    </row>
    <row r="36" spans="1:78" ht="66" hidden="1" customHeight="1" outlineLevel="1" x14ac:dyDescent="0.25">
      <c r="A36" s="20" t="s">
        <v>27</v>
      </c>
      <c r="B36" s="18" t="s">
        <v>28</v>
      </c>
      <c r="C36" s="47" t="s">
        <v>5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8">
        <v>0</v>
      </c>
      <c r="BN36" s="48">
        <v>0</v>
      </c>
      <c r="BO36" s="48">
        <v>0</v>
      </c>
      <c r="BP36" s="48">
        <v>0</v>
      </c>
      <c r="BQ36" s="48">
        <v>0</v>
      </c>
      <c r="BR36" s="48">
        <v>0</v>
      </c>
      <c r="BZ36" s="13"/>
    </row>
    <row r="37" spans="1:78" ht="62.25" hidden="1" customHeight="1" outlineLevel="1" x14ac:dyDescent="0.25">
      <c r="A37" s="20" t="s">
        <v>25</v>
      </c>
      <c r="B37" s="18" t="s">
        <v>26</v>
      </c>
      <c r="C37" s="47" t="s">
        <v>5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8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8">
        <v>0</v>
      </c>
      <c r="BN37" s="48">
        <v>0</v>
      </c>
      <c r="BO37" s="48">
        <v>0</v>
      </c>
      <c r="BP37" s="48">
        <v>0</v>
      </c>
      <c r="BQ37" s="48">
        <v>0</v>
      </c>
      <c r="BR37" s="48">
        <v>0</v>
      </c>
      <c r="BZ37" s="13"/>
    </row>
    <row r="38" spans="1:78" ht="31.5" hidden="1" customHeight="1" outlineLevel="1" x14ac:dyDescent="0.25">
      <c r="A38" s="20" t="s">
        <v>24</v>
      </c>
      <c r="B38" s="18" t="s">
        <v>23</v>
      </c>
      <c r="C38" s="47" t="s">
        <v>5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8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8">
        <v>0</v>
      </c>
      <c r="BN38" s="48">
        <v>0</v>
      </c>
      <c r="BO38" s="48">
        <v>0</v>
      </c>
      <c r="BP38" s="48">
        <v>0</v>
      </c>
      <c r="BQ38" s="48">
        <v>0</v>
      </c>
      <c r="BR38" s="48">
        <v>0</v>
      </c>
      <c r="BZ38" s="13"/>
    </row>
    <row r="39" spans="1:78" ht="30.75" customHeight="1" collapsed="1" x14ac:dyDescent="0.25">
      <c r="A39" s="20" t="s">
        <v>22</v>
      </c>
      <c r="B39" s="18" t="s">
        <v>21</v>
      </c>
      <c r="C39" s="47" t="s">
        <v>5</v>
      </c>
      <c r="D39" s="48">
        <v>0</v>
      </c>
      <c r="E39" s="48">
        <v>0</v>
      </c>
      <c r="F39" s="48">
        <v>0</v>
      </c>
      <c r="G39" s="48">
        <v>0</v>
      </c>
      <c r="H39" s="48">
        <f>H42+H48</f>
        <v>737.10255376561781</v>
      </c>
      <c r="I39" s="48">
        <f>I42+I48</f>
        <v>0</v>
      </c>
      <c r="J39" s="48">
        <v>0</v>
      </c>
      <c r="K39" s="48">
        <f t="shared" ref="K39:BR39" si="1">K42+K48</f>
        <v>0</v>
      </c>
      <c r="L39" s="48">
        <f t="shared" si="1"/>
        <v>0</v>
      </c>
      <c r="M39" s="48">
        <f t="shared" si="1"/>
        <v>0</v>
      </c>
      <c r="N39" s="48">
        <f t="shared" si="1"/>
        <v>0</v>
      </c>
      <c r="O39" s="48">
        <f t="shared" si="1"/>
        <v>794.62451718098328</v>
      </c>
      <c r="P39" s="48">
        <f t="shared" si="1"/>
        <v>0</v>
      </c>
      <c r="Q39" s="48">
        <f t="shared" si="1"/>
        <v>794.62451718098328</v>
      </c>
      <c r="R39" s="48">
        <f t="shared" si="1"/>
        <v>793.9919411809833</v>
      </c>
      <c r="S39" s="48">
        <f t="shared" si="1"/>
        <v>0</v>
      </c>
      <c r="T39" s="48">
        <f t="shared" si="1"/>
        <v>0.63257600000000003</v>
      </c>
      <c r="U39" s="48">
        <f t="shared" si="1"/>
        <v>0</v>
      </c>
      <c r="V39" s="48">
        <f t="shared" si="1"/>
        <v>0</v>
      </c>
      <c r="W39" s="48">
        <f t="shared" si="1"/>
        <v>0.63257600000000003</v>
      </c>
      <c r="X39" s="48">
        <f t="shared" si="1"/>
        <v>0</v>
      </c>
      <c r="Y39" s="48">
        <f t="shared" si="1"/>
        <v>0</v>
      </c>
      <c r="Z39" s="48">
        <f t="shared" si="1"/>
        <v>0</v>
      </c>
      <c r="AA39" s="48">
        <f t="shared" si="1"/>
        <v>0</v>
      </c>
      <c r="AB39" s="48">
        <f t="shared" si="1"/>
        <v>0</v>
      </c>
      <c r="AC39" s="48">
        <f t="shared" si="1"/>
        <v>0</v>
      </c>
      <c r="AD39" s="48">
        <f t="shared" si="1"/>
        <v>282.19585282177843</v>
      </c>
      <c r="AE39" s="48">
        <f t="shared" si="1"/>
        <v>0</v>
      </c>
      <c r="AF39" s="48">
        <f t="shared" si="1"/>
        <v>0</v>
      </c>
      <c r="AG39" s="48">
        <f t="shared" si="1"/>
        <v>282.19585282177843</v>
      </c>
      <c r="AH39" s="48">
        <f t="shared" si="1"/>
        <v>0</v>
      </c>
      <c r="AI39" s="48">
        <f t="shared" si="1"/>
        <v>0</v>
      </c>
      <c r="AJ39" s="48">
        <f t="shared" si="1"/>
        <v>0</v>
      </c>
      <c r="AK39" s="48">
        <f t="shared" si="1"/>
        <v>0</v>
      </c>
      <c r="AL39" s="48">
        <f t="shared" si="1"/>
        <v>0</v>
      </c>
      <c r="AM39" s="48">
        <f t="shared" si="1"/>
        <v>0</v>
      </c>
      <c r="AN39" s="48">
        <f t="shared" si="1"/>
        <v>245.43413791437126</v>
      </c>
      <c r="AO39" s="48">
        <f t="shared" si="1"/>
        <v>0</v>
      </c>
      <c r="AP39" s="48">
        <f t="shared" si="1"/>
        <v>0</v>
      </c>
      <c r="AQ39" s="48">
        <f t="shared" si="1"/>
        <v>245.43413791437126</v>
      </c>
      <c r="AR39" s="48">
        <f t="shared" si="1"/>
        <v>0</v>
      </c>
      <c r="AS39" s="48">
        <f t="shared" si="1"/>
        <v>0</v>
      </c>
      <c r="AT39" s="48">
        <f t="shared" si="1"/>
        <v>0</v>
      </c>
      <c r="AU39" s="48">
        <f t="shared" si="1"/>
        <v>0</v>
      </c>
      <c r="AV39" s="48">
        <f t="shared" si="1"/>
        <v>0</v>
      </c>
      <c r="AW39" s="48">
        <f t="shared" si="1"/>
        <v>0</v>
      </c>
      <c r="AX39" s="48">
        <f t="shared" si="1"/>
        <v>266.36195044483372</v>
      </c>
      <c r="AY39" s="48">
        <f t="shared" si="1"/>
        <v>0</v>
      </c>
      <c r="AZ39" s="48">
        <f t="shared" si="1"/>
        <v>0</v>
      </c>
      <c r="BA39" s="48">
        <f t="shared" si="1"/>
        <v>266.36195044483372</v>
      </c>
      <c r="BB39" s="48">
        <f t="shared" si="1"/>
        <v>0</v>
      </c>
      <c r="BC39" s="48">
        <f t="shared" si="1"/>
        <v>0</v>
      </c>
      <c r="BD39" s="48">
        <f t="shared" si="1"/>
        <v>0</v>
      </c>
      <c r="BE39" s="48">
        <f t="shared" si="1"/>
        <v>0</v>
      </c>
      <c r="BF39" s="48">
        <f t="shared" si="1"/>
        <v>0</v>
      </c>
      <c r="BG39" s="48">
        <f t="shared" si="1"/>
        <v>0</v>
      </c>
      <c r="BH39" s="48">
        <f t="shared" si="1"/>
        <v>793.9919411809833</v>
      </c>
      <c r="BI39" s="48">
        <f t="shared" si="1"/>
        <v>0</v>
      </c>
      <c r="BJ39" s="48">
        <f t="shared" si="1"/>
        <v>0</v>
      </c>
      <c r="BK39" s="48">
        <f t="shared" si="1"/>
        <v>793.9919411809833</v>
      </c>
      <c r="BL39" s="48">
        <f t="shared" si="1"/>
        <v>0</v>
      </c>
      <c r="BM39" s="48">
        <f t="shared" si="1"/>
        <v>0</v>
      </c>
      <c r="BN39" s="48">
        <f t="shared" si="1"/>
        <v>0</v>
      </c>
      <c r="BO39" s="48">
        <f t="shared" si="1"/>
        <v>0</v>
      </c>
      <c r="BP39" s="48">
        <f t="shared" si="1"/>
        <v>0</v>
      </c>
      <c r="BQ39" s="48">
        <f t="shared" si="1"/>
        <v>0</v>
      </c>
      <c r="BR39" s="48">
        <f t="shared" si="1"/>
        <v>0</v>
      </c>
      <c r="BZ39" s="13"/>
    </row>
    <row r="40" spans="1:78" ht="48" customHeight="1" x14ac:dyDescent="0.25">
      <c r="A40" s="20" t="s">
        <v>19</v>
      </c>
      <c r="B40" s="18" t="s">
        <v>20</v>
      </c>
      <c r="C40" s="47" t="s">
        <v>5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8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8">
        <v>0</v>
      </c>
      <c r="BN40" s="48">
        <v>0</v>
      </c>
      <c r="BO40" s="48">
        <v>0</v>
      </c>
      <c r="BP40" s="48">
        <v>0</v>
      </c>
      <c r="BQ40" s="48">
        <v>0</v>
      </c>
      <c r="BR40" s="48">
        <v>0</v>
      </c>
      <c r="BZ40" s="13"/>
    </row>
    <row r="41" spans="1:78" ht="60.75" customHeight="1" x14ac:dyDescent="0.25">
      <c r="A41" s="20" t="s">
        <v>18</v>
      </c>
      <c r="B41" s="18" t="s">
        <v>17</v>
      </c>
      <c r="C41" s="47" t="s">
        <v>5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8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8">
        <v>0</v>
      </c>
      <c r="BE41" s="48">
        <v>0</v>
      </c>
      <c r="BF41" s="48">
        <v>0</v>
      </c>
      <c r="BG41" s="48">
        <v>0</v>
      </c>
      <c r="BH41" s="48">
        <v>0</v>
      </c>
      <c r="BI41" s="48">
        <v>0</v>
      </c>
      <c r="BJ41" s="48">
        <v>0</v>
      </c>
      <c r="BK41" s="48">
        <v>0</v>
      </c>
      <c r="BL41" s="48">
        <v>0</v>
      </c>
      <c r="BM41" s="48">
        <v>0</v>
      </c>
      <c r="BN41" s="48">
        <v>0</v>
      </c>
      <c r="BO41" s="48">
        <v>0</v>
      </c>
      <c r="BP41" s="48">
        <v>0</v>
      </c>
      <c r="BQ41" s="48">
        <v>0</v>
      </c>
      <c r="BR41" s="48">
        <v>0</v>
      </c>
      <c r="BZ41" s="13"/>
    </row>
    <row r="42" spans="1:78" ht="51.75" customHeight="1" x14ac:dyDescent="0.25">
      <c r="A42" s="20" t="s">
        <v>15</v>
      </c>
      <c r="B42" s="18" t="s">
        <v>16</v>
      </c>
      <c r="C42" s="47" t="s">
        <v>5</v>
      </c>
      <c r="D42" s="48">
        <v>0</v>
      </c>
      <c r="E42" s="48">
        <v>0</v>
      </c>
      <c r="F42" s="48">
        <v>0</v>
      </c>
      <c r="G42" s="48">
        <v>0</v>
      </c>
      <c r="H42" s="48">
        <f>SUM(H43:H47)</f>
        <v>729.57225896561783</v>
      </c>
      <c r="I42" s="48">
        <f>SUM(I43:I47)</f>
        <v>0</v>
      </c>
      <c r="J42" s="48">
        <v>0</v>
      </c>
      <c r="K42" s="48">
        <f t="shared" ref="K42:BR42" si="2">SUM(K43:K47)</f>
        <v>0</v>
      </c>
      <c r="L42" s="48">
        <f t="shared" si="2"/>
        <v>0</v>
      </c>
      <c r="M42" s="48">
        <f t="shared" si="2"/>
        <v>0</v>
      </c>
      <c r="N42" s="48">
        <f t="shared" si="2"/>
        <v>0</v>
      </c>
      <c r="O42" s="48">
        <f t="shared" si="2"/>
        <v>786.77991359479824</v>
      </c>
      <c r="P42" s="48">
        <f t="shared" si="2"/>
        <v>0</v>
      </c>
      <c r="Q42" s="48">
        <f t="shared" si="2"/>
        <v>786.77991359479824</v>
      </c>
      <c r="R42" s="48">
        <f t="shared" si="2"/>
        <v>786.77991359479824</v>
      </c>
      <c r="S42" s="48">
        <f t="shared" si="2"/>
        <v>0</v>
      </c>
      <c r="T42" s="48">
        <f t="shared" si="2"/>
        <v>0</v>
      </c>
      <c r="U42" s="48">
        <f t="shared" si="2"/>
        <v>0</v>
      </c>
      <c r="V42" s="48">
        <f t="shared" si="2"/>
        <v>0</v>
      </c>
      <c r="W42" s="48">
        <f t="shared" si="2"/>
        <v>0</v>
      </c>
      <c r="X42" s="48">
        <f t="shared" si="2"/>
        <v>0</v>
      </c>
      <c r="Y42" s="48">
        <f t="shared" si="2"/>
        <v>0</v>
      </c>
      <c r="Z42" s="48">
        <f t="shared" si="2"/>
        <v>0</v>
      </c>
      <c r="AA42" s="48">
        <f t="shared" si="2"/>
        <v>0</v>
      </c>
      <c r="AB42" s="48">
        <f t="shared" si="2"/>
        <v>0</v>
      </c>
      <c r="AC42" s="48">
        <f t="shared" si="2"/>
        <v>0</v>
      </c>
      <c r="AD42" s="48">
        <f t="shared" si="2"/>
        <v>276.35543022398645</v>
      </c>
      <c r="AE42" s="48">
        <f t="shared" si="2"/>
        <v>0</v>
      </c>
      <c r="AF42" s="48">
        <f t="shared" si="2"/>
        <v>0</v>
      </c>
      <c r="AG42" s="48">
        <f t="shared" si="2"/>
        <v>276.35543022398645</v>
      </c>
      <c r="AH42" s="48">
        <f t="shared" si="2"/>
        <v>0</v>
      </c>
      <c r="AI42" s="48">
        <f t="shared" si="2"/>
        <v>0</v>
      </c>
      <c r="AJ42" s="48">
        <f t="shared" si="2"/>
        <v>0</v>
      </c>
      <c r="AK42" s="48">
        <f t="shared" si="2"/>
        <v>0</v>
      </c>
      <c r="AL42" s="48">
        <f t="shared" si="2"/>
        <v>0</v>
      </c>
      <c r="AM42" s="48">
        <f t="shared" si="2"/>
        <v>0</v>
      </c>
      <c r="AN42" s="48">
        <f t="shared" si="2"/>
        <v>244.06253292597816</v>
      </c>
      <c r="AO42" s="48">
        <f t="shared" si="2"/>
        <v>0</v>
      </c>
      <c r="AP42" s="48">
        <f t="shared" si="2"/>
        <v>0</v>
      </c>
      <c r="AQ42" s="48">
        <f t="shared" si="2"/>
        <v>244.06253292597816</v>
      </c>
      <c r="AR42" s="48">
        <f t="shared" si="2"/>
        <v>0</v>
      </c>
      <c r="AS42" s="48">
        <f t="shared" si="2"/>
        <v>0</v>
      </c>
      <c r="AT42" s="48">
        <f t="shared" si="2"/>
        <v>0</v>
      </c>
      <c r="AU42" s="48">
        <f t="shared" si="2"/>
        <v>0</v>
      </c>
      <c r="AV42" s="48">
        <f t="shared" si="2"/>
        <v>0</v>
      </c>
      <c r="AW42" s="48">
        <f t="shared" si="2"/>
        <v>0</v>
      </c>
      <c r="AX42" s="48">
        <f t="shared" si="2"/>
        <v>266.36195044483372</v>
      </c>
      <c r="AY42" s="48">
        <f t="shared" si="2"/>
        <v>0</v>
      </c>
      <c r="AZ42" s="48">
        <f t="shared" si="2"/>
        <v>0</v>
      </c>
      <c r="BA42" s="48">
        <f t="shared" si="2"/>
        <v>266.36195044483372</v>
      </c>
      <c r="BB42" s="48">
        <f t="shared" si="2"/>
        <v>0</v>
      </c>
      <c r="BC42" s="48">
        <f t="shared" si="2"/>
        <v>0</v>
      </c>
      <c r="BD42" s="48">
        <f t="shared" si="2"/>
        <v>0</v>
      </c>
      <c r="BE42" s="48">
        <f t="shared" si="2"/>
        <v>0</v>
      </c>
      <c r="BF42" s="48">
        <f t="shared" si="2"/>
        <v>0</v>
      </c>
      <c r="BG42" s="48">
        <f t="shared" si="2"/>
        <v>0</v>
      </c>
      <c r="BH42" s="48">
        <f t="shared" si="2"/>
        <v>786.77991359479824</v>
      </c>
      <c r="BI42" s="48">
        <f t="shared" si="2"/>
        <v>0</v>
      </c>
      <c r="BJ42" s="48">
        <f t="shared" si="2"/>
        <v>0</v>
      </c>
      <c r="BK42" s="48">
        <f t="shared" si="2"/>
        <v>786.77991359479824</v>
      </c>
      <c r="BL42" s="48">
        <f t="shared" si="2"/>
        <v>0</v>
      </c>
      <c r="BM42" s="48">
        <f t="shared" si="2"/>
        <v>0</v>
      </c>
      <c r="BN42" s="48">
        <f t="shared" si="2"/>
        <v>0</v>
      </c>
      <c r="BO42" s="48">
        <f t="shared" si="2"/>
        <v>0</v>
      </c>
      <c r="BP42" s="48">
        <f t="shared" si="2"/>
        <v>0</v>
      </c>
      <c r="BQ42" s="48">
        <f t="shared" si="2"/>
        <v>0</v>
      </c>
      <c r="BR42" s="48">
        <f t="shared" si="2"/>
        <v>0</v>
      </c>
      <c r="BZ42" s="13"/>
    </row>
    <row r="43" spans="1:78" ht="35.25" customHeight="1" x14ac:dyDescent="0.25">
      <c r="A43" s="20" t="s">
        <v>15</v>
      </c>
      <c r="B43" s="51" t="s">
        <v>144</v>
      </c>
      <c r="C43" s="47" t="s">
        <v>128</v>
      </c>
      <c r="D43" s="23" t="s">
        <v>143</v>
      </c>
      <c r="E43" s="23">
        <v>2020</v>
      </c>
      <c r="F43" s="23">
        <v>2021</v>
      </c>
      <c r="G43" s="48">
        <v>0</v>
      </c>
      <c r="H43" s="48">
        <v>2.4753370000000041</v>
      </c>
      <c r="I43" s="48">
        <v>0</v>
      </c>
      <c r="J43" s="52">
        <v>43556</v>
      </c>
      <c r="K43" s="48">
        <v>0</v>
      </c>
      <c r="L43" s="48">
        <v>0</v>
      </c>
      <c r="M43" s="48">
        <v>0</v>
      </c>
      <c r="N43" s="48">
        <v>0</v>
      </c>
      <c r="O43" s="48">
        <f>Q43</f>
        <v>2.6169438960181624</v>
      </c>
      <c r="P43" s="48">
        <v>0</v>
      </c>
      <c r="Q43" s="48">
        <f>BH43</f>
        <v>2.6169438960181624</v>
      </c>
      <c r="R43" s="48">
        <f>BH43</f>
        <v>2.6169438960181624</v>
      </c>
      <c r="S43" s="48">
        <v>0</v>
      </c>
      <c r="T43" s="48">
        <v>0</v>
      </c>
      <c r="U43" s="48">
        <v>0</v>
      </c>
      <c r="V43" s="48">
        <v>0</v>
      </c>
      <c r="W43" s="48">
        <f t="shared" ref="W43:W47" si="3">T43</f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1.3832470382992044</v>
      </c>
      <c r="AE43" s="48">
        <v>0</v>
      </c>
      <c r="AF43" s="48">
        <v>0</v>
      </c>
      <c r="AG43" s="48">
        <f t="shared" ref="AG43" si="4">AD43</f>
        <v>1.3832470382992044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1.233696857718958</v>
      </c>
      <c r="AO43" s="48">
        <v>0</v>
      </c>
      <c r="AP43" s="48">
        <v>0</v>
      </c>
      <c r="AQ43" s="48">
        <f t="shared" ref="AQ43:AQ47" si="5">AN43</f>
        <v>1.233696857718958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f t="shared" ref="BA43:BA47" si="6">AX43</f>
        <v>0</v>
      </c>
      <c r="BB43" s="48">
        <v>0</v>
      </c>
      <c r="BC43" s="48">
        <v>0</v>
      </c>
      <c r="BD43" s="48">
        <v>0</v>
      </c>
      <c r="BE43" s="48">
        <v>0</v>
      </c>
      <c r="BF43" s="48">
        <v>0</v>
      </c>
      <c r="BG43" s="48">
        <v>0</v>
      </c>
      <c r="BH43" s="48">
        <f>AD43+AN43+AX43</f>
        <v>2.6169438960181624</v>
      </c>
      <c r="BI43" s="48">
        <v>0</v>
      </c>
      <c r="BJ43" s="48">
        <v>0</v>
      </c>
      <c r="BK43" s="48">
        <f t="shared" ref="BK43:BK47" si="7">BH43</f>
        <v>2.6169438960181624</v>
      </c>
      <c r="BL43" s="48">
        <v>0</v>
      </c>
      <c r="BM43" s="48">
        <v>0</v>
      </c>
      <c r="BN43" s="48">
        <v>0</v>
      </c>
      <c r="BO43" s="48">
        <v>0</v>
      </c>
      <c r="BP43" s="48">
        <v>0</v>
      </c>
      <c r="BQ43" s="48">
        <v>0</v>
      </c>
      <c r="BR43" s="48">
        <v>0</v>
      </c>
      <c r="BT43" s="13"/>
      <c r="BZ43" s="13"/>
    </row>
    <row r="44" spans="1:78" ht="35.25" customHeight="1" x14ac:dyDescent="0.25">
      <c r="A44" s="20" t="s">
        <v>15</v>
      </c>
      <c r="B44" s="51" t="s">
        <v>145</v>
      </c>
      <c r="C44" s="47" t="s">
        <v>127</v>
      </c>
      <c r="D44" s="23" t="s">
        <v>143</v>
      </c>
      <c r="E44" s="23">
        <v>2020</v>
      </c>
      <c r="F44" s="23">
        <v>2022</v>
      </c>
      <c r="G44" s="48">
        <v>0</v>
      </c>
      <c r="H44" s="48">
        <v>642.61491867361792</v>
      </c>
      <c r="I44" s="48">
        <v>0</v>
      </c>
      <c r="J44" s="52">
        <v>43556</v>
      </c>
      <c r="K44" s="48">
        <v>0</v>
      </c>
      <c r="L44" s="48">
        <v>0</v>
      </c>
      <c r="M44" s="48">
        <v>0</v>
      </c>
      <c r="N44" s="48">
        <v>0</v>
      </c>
      <c r="O44" s="48">
        <f t="shared" ref="O44:O47" si="8">Q44</f>
        <v>692.26780359109659</v>
      </c>
      <c r="P44" s="48">
        <v>0</v>
      </c>
      <c r="Q44" s="48">
        <f t="shared" ref="Q44:Q47" si="9">BH44</f>
        <v>692.26780359109659</v>
      </c>
      <c r="R44" s="48">
        <f t="shared" ref="R44:R45" si="10">BH44</f>
        <v>692.26780359109659</v>
      </c>
      <c r="S44" s="48">
        <v>0</v>
      </c>
      <c r="T44" s="48">
        <v>0</v>
      </c>
      <c r="U44" s="48">
        <v>0</v>
      </c>
      <c r="V44" s="48">
        <v>0</v>
      </c>
      <c r="W44" s="48">
        <f t="shared" si="3"/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252.45499175016946</v>
      </c>
      <c r="AE44" s="48">
        <v>0</v>
      </c>
      <c r="AF44" s="48">
        <v>0</v>
      </c>
      <c r="AG44" s="48">
        <f>AD44</f>
        <v>252.45499175016946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214.91876962104274</v>
      </c>
      <c r="AO44" s="48">
        <v>0</v>
      </c>
      <c r="AP44" s="48">
        <v>0</v>
      </c>
      <c r="AQ44" s="48">
        <f t="shared" si="5"/>
        <v>214.91876962104274</v>
      </c>
      <c r="AR44" s="48">
        <v>0</v>
      </c>
      <c r="AS44" s="48">
        <v>0</v>
      </c>
      <c r="AT44" s="48">
        <v>0</v>
      </c>
      <c r="AU44" s="48">
        <v>0</v>
      </c>
      <c r="AV44" s="48">
        <v>0</v>
      </c>
      <c r="AW44" s="48">
        <v>0</v>
      </c>
      <c r="AX44" s="48">
        <v>224.8940422198844</v>
      </c>
      <c r="AY44" s="48">
        <v>0</v>
      </c>
      <c r="AZ44" s="48">
        <v>0</v>
      </c>
      <c r="BA44" s="48">
        <f t="shared" si="6"/>
        <v>224.8940422198844</v>
      </c>
      <c r="BB44" s="48">
        <v>0</v>
      </c>
      <c r="BC44" s="48">
        <v>0</v>
      </c>
      <c r="BD44" s="48">
        <v>0</v>
      </c>
      <c r="BE44" s="48">
        <v>0</v>
      </c>
      <c r="BF44" s="48">
        <v>0</v>
      </c>
      <c r="BG44" s="48">
        <v>0</v>
      </c>
      <c r="BH44" s="48">
        <f t="shared" ref="BH44:BH47" si="11">AD44+AN44+AX44</f>
        <v>692.26780359109659</v>
      </c>
      <c r="BI44" s="48">
        <v>0</v>
      </c>
      <c r="BJ44" s="48">
        <v>0</v>
      </c>
      <c r="BK44" s="48">
        <f t="shared" si="7"/>
        <v>692.26780359109659</v>
      </c>
      <c r="BL44" s="48">
        <v>0</v>
      </c>
      <c r="BM44" s="48">
        <v>0</v>
      </c>
      <c r="BN44" s="48">
        <v>0</v>
      </c>
      <c r="BO44" s="48">
        <v>0</v>
      </c>
      <c r="BP44" s="48">
        <v>0</v>
      </c>
      <c r="BQ44" s="48">
        <v>0</v>
      </c>
      <c r="BR44" s="48">
        <v>0</v>
      </c>
      <c r="BT44" s="13"/>
      <c r="BZ44" s="13"/>
    </row>
    <row r="45" spans="1:78" ht="35.25" customHeight="1" x14ac:dyDescent="0.25">
      <c r="A45" s="20" t="s">
        <v>15</v>
      </c>
      <c r="B45" s="51" t="s">
        <v>146</v>
      </c>
      <c r="C45" s="47" t="s">
        <v>129</v>
      </c>
      <c r="D45" s="23" t="s">
        <v>143</v>
      </c>
      <c r="E45" s="23">
        <v>2020</v>
      </c>
      <c r="F45" s="23">
        <v>2022</v>
      </c>
      <c r="G45" s="48">
        <v>0</v>
      </c>
      <c r="H45" s="48">
        <v>13.116407292000002</v>
      </c>
      <c r="I45" s="48">
        <v>0</v>
      </c>
      <c r="J45" s="52">
        <v>43556</v>
      </c>
      <c r="K45" s="48">
        <v>0</v>
      </c>
      <c r="L45" s="48">
        <v>0</v>
      </c>
      <c r="M45" s="48">
        <v>0</v>
      </c>
      <c r="N45" s="48">
        <v>0</v>
      </c>
      <c r="O45" s="48">
        <f t="shared" si="8"/>
        <v>14.166876765619591</v>
      </c>
      <c r="P45" s="48">
        <v>0</v>
      </c>
      <c r="Q45" s="48">
        <f t="shared" si="9"/>
        <v>14.166876765619591</v>
      </c>
      <c r="R45" s="48">
        <f t="shared" si="10"/>
        <v>14.166876765619591</v>
      </c>
      <c r="S45" s="48">
        <v>0</v>
      </c>
      <c r="T45" s="48">
        <v>0</v>
      </c>
      <c r="U45" s="48">
        <v>0</v>
      </c>
      <c r="V45" s="48">
        <v>0</v>
      </c>
      <c r="W45" s="48">
        <f t="shared" si="3"/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4.5375773813097604</v>
      </c>
      <c r="AE45" s="48">
        <v>0</v>
      </c>
      <c r="AF45" s="48">
        <v>0</v>
      </c>
      <c r="AG45" s="48">
        <f>AD45</f>
        <v>4.5375773813097604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4.7210316348361143</v>
      </c>
      <c r="AO45" s="48">
        <v>0</v>
      </c>
      <c r="AP45" s="48">
        <v>0</v>
      </c>
      <c r="AQ45" s="48">
        <f t="shared" si="5"/>
        <v>4.7210316348361143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4.9082677494737146</v>
      </c>
      <c r="AY45" s="48">
        <v>0</v>
      </c>
      <c r="AZ45" s="48">
        <v>0</v>
      </c>
      <c r="BA45" s="48">
        <f t="shared" si="6"/>
        <v>4.9082677494737146</v>
      </c>
      <c r="BB45" s="48">
        <v>0</v>
      </c>
      <c r="BC45" s="48">
        <v>0</v>
      </c>
      <c r="BD45" s="48">
        <v>0</v>
      </c>
      <c r="BE45" s="48">
        <v>0</v>
      </c>
      <c r="BF45" s="48">
        <v>0</v>
      </c>
      <c r="BG45" s="48">
        <v>0</v>
      </c>
      <c r="BH45" s="48">
        <f t="shared" si="11"/>
        <v>14.166876765619591</v>
      </c>
      <c r="BI45" s="48">
        <v>0</v>
      </c>
      <c r="BJ45" s="48">
        <v>0</v>
      </c>
      <c r="BK45" s="48">
        <f t="shared" si="7"/>
        <v>14.166876765619591</v>
      </c>
      <c r="BL45" s="48">
        <v>0</v>
      </c>
      <c r="BM45" s="48">
        <v>0</v>
      </c>
      <c r="BN45" s="48">
        <v>0</v>
      </c>
      <c r="BO45" s="48">
        <v>0</v>
      </c>
      <c r="BP45" s="48">
        <v>0</v>
      </c>
      <c r="BQ45" s="48">
        <v>0</v>
      </c>
      <c r="BR45" s="48">
        <v>0</v>
      </c>
      <c r="BT45" s="13"/>
      <c r="BZ45" s="13"/>
    </row>
    <row r="46" spans="1:78" ht="35.25" customHeight="1" x14ac:dyDescent="0.25">
      <c r="A46" s="20" t="s">
        <v>15</v>
      </c>
      <c r="B46" s="51" t="s">
        <v>147</v>
      </c>
      <c r="C46" s="47" t="s">
        <v>135</v>
      </c>
      <c r="D46" s="23" t="s">
        <v>143</v>
      </c>
      <c r="E46" s="23">
        <v>2020</v>
      </c>
      <c r="F46" s="23">
        <v>2022</v>
      </c>
      <c r="G46" s="48">
        <v>0</v>
      </c>
      <c r="H46" s="48">
        <v>1.7436599999999998</v>
      </c>
      <c r="I46" s="48">
        <v>0</v>
      </c>
      <c r="J46" s="52">
        <v>43556</v>
      </c>
      <c r="K46" s="48">
        <v>0</v>
      </c>
      <c r="L46" s="48">
        <v>0</v>
      </c>
      <c r="M46" s="48">
        <v>0</v>
      </c>
      <c r="N46" s="48">
        <v>0</v>
      </c>
      <c r="O46" s="48">
        <f t="shared" si="8"/>
        <v>1.8833065938876956</v>
      </c>
      <c r="P46" s="48">
        <v>0</v>
      </c>
      <c r="Q46" s="48">
        <f t="shared" si="9"/>
        <v>1.8833065938876956</v>
      </c>
      <c r="R46" s="48">
        <f>BH46</f>
        <v>1.8833065938876956</v>
      </c>
      <c r="S46" s="48">
        <v>0</v>
      </c>
      <c r="T46" s="48">
        <v>0</v>
      </c>
      <c r="U46" s="48">
        <v>0</v>
      </c>
      <c r="V46" s="48">
        <v>0</v>
      </c>
      <c r="W46" s="48">
        <f t="shared" si="3"/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0.6032133648000001</v>
      </c>
      <c r="AE46" s="48">
        <v>0</v>
      </c>
      <c r="AF46" s="48">
        <v>0</v>
      </c>
      <c r="AG46" s="48">
        <f>AD46</f>
        <v>0.6032133648000001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0.62760128113886404</v>
      </c>
      <c r="AO46" s="48">
        <v>0</v>
      </c>
      <c r="AP46" s="48">
        <v>0</v>
      </c>
      <c r="AQ46" s="48">
        <f t="shared" si="5"/>
        <v>0.62760128113886404</v>
      </c>
      <c r="AR46" s="48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0.65249194794883147</v>
      </c>
      <c r="AY46" s="48">
        <v>0</v>
      </c>
      <c r="AZ46" s="48">
        <v>0</v>
      </c>
      <c r="BA46" s="48">
        <f t="shared" si="6"/>
        <v>0.65249194794883147</v>
      </c>
      <c r="BB46" s="48">
        <v>0</v>
      </c>
      <c r="BC46" s="48">
        <v>0</v>
      </c>
      <c r="BD46" s="48">
        <v>0</v>
      </c>
      <c r="BE46" s="48">
        <v>0</v>
      </c>
      <c r="BF46" s="48">
        <v>0</v>
      </c>
      <c r="BG46" s="48">
        <v>0</v>
      </c>
      <c r="BH46" s="48">
        <f t="shared" si="11"/>
        <v>1.8833065938876956</v>
      </c>
      <c r="BI46" s="48">
        <v>0</v>
      </c>
      <c r="BJ46" s="48">
        <v>0</v>
      </c>
      <c r="BK46" s="48">
        <f t="shared" si="7"/>
        <v>1.8833065938876956</v>
      </c>
      <c r="BL46" s="48">
        <v>0</v>
      </c>
      <c r="BM46" s="48">
        <v>0</v>
      </c>
      <c r="BN46" s="48">
        <v>0</v>
      </c>
      <c r="BO46" s="48">
        <v>0</v>
      </c>
      <c r="BP46" s="48">
        <v>0</v>
      </c>
      <c r="BQ46" s="48">
        <v>0</v>
      </c>
      <c r="BR46" s="48">
        <v>0</v>
      </c>
      <c r="BT46" s="13"/>
      <c r="BZ46" s="13"/>
    </row>
    <row r="47" spans="1:78" ht="35.25" customHeight="1" x14ac:dyDescent="0.25">
      <c r="A47" s="20" t="s">
        <v>15</v>
      </c>
      <c r="B47" s="51" t="s">
        <v>148</v>
      </c>
      <c r="C47" s="47" t="s">
        <v>136</v>
      </c>
      <c r="D47" s="23" t="s">
        <v>143</v>
      </c>
      <c r="E47" s="23">
        <v>2020</v>
      </c>
      <c r="F47" s="23">
        <v>2022</v>
      </c>
      <c r="G47" s="48">
        <v>0</v>
      </c>
      <c r="H47" s="48">
        <v>69.621936000000005</v>
      </c>
      <c r="I47" s="48">
        <v>0</v>
      </c>
      <c r="J47" s="52">
        <v>43556</v>
      </c>
      <c r="K47" s="48">
        <v>0</v>
      </c>
      <c r="L47" s="48">
        <v>0</v>
      </c>
      <c r="M47" s="48">
        <v>0</v>
      </c>
      <c r="N47" s="48">
        <v>0</v>
      </c>
      <c r="O47" s="48">
        <f t="shared" si="8"/>
        <v>75.844982748176278</v>
      </c>
      <c r="P47" s="48">
        <v>0</v>
      </c>
      <c r="Q47" s="48">
        <f t="shared" si="9"/>
        <v>75.844982748176278</v>
      </c>
      <c r="R47" s="48">
        <f>BH47</f>
        <v>75.844982748176278</v>
      </c>
      <c r="S47" s="48">
        <v>0</v>
      </c>
      <c r="T47" s="48">
        <v>0</v>
      </c>
      <c r="U47" s="48">
        <v>0</v>
      </c>
      <c r="V47" s="48">
        <v>0</v>
      </c>
      <c r="W47" s="48">
        <f t="shared" si="3"/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17.376400689408001</v>
      </c>
      <c r="AE47" s="48">
        <v>0</v>
      </c>
      <c r="AF47" s="48">
        <v>0</v>
      </c>
      <c r="AG47" s="48">
        <f>AD47</f>
        <v>17.376400689408001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22.561433531241466</v>
      </c>
      <c r="AO47" s="48">
        <v>0</v>
      </c>
      <c r="AP47" s="48">
        <v>0</v>
      </c>
      <c r="AQ47" s="48">
        <f t="shared" si="5"/>
        <v>22.561433531241466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35.907148527526822</v>
      </c>
      <c r="AY47" s="48">
        <v>0</v>
      </c>
      <c r="AZ47" s="48">
        <v>0</v>
      </c>
      <c r="BA47" s="48">
        <f t="shared" si="6"/>
        <v>35.907148527526822</v>
      </c>
      <c r="BB47" s="48">
        <v>0</v>
      </c>
      <c r="BC47" s="48">
        <v>0</v>
      </c>
      <c r="BD47" s="48">
        <v>0</v>
      </c>
      <c r="BE47" s="48">
        <v>0</v>
      </c>
      <c r="BF47" s="48">
        <v>0</v>
      </c>
      <c r="BG47" s="48">
        <v>0</v>
      </c>
      <c r="BH47" s="48">
        <f t="shared" si="11"/>
        <v>75.844982748176278</v>
      </c>
      <c r="BI47" s="48">
        <v>0</v>
      </c>
      <c r="BJ47" s="48">
        <v>0</v>
      </c>
      <c r="BK47" s="48">
        <f t="shared" si="7"/>
        <v>75.844982748176278</v>
      </c>
      <c r="BL47" s="48">
        <v>0</v>
      </c>
      <c r="BM47" s="48">
        <v>0</v>
      </c>
      <c r="BN47" s="48">
        <v>0</v>
      </c>
      <c r="BO47" s="48">
        <v>0</v>
      </c>
      <c r="BP47" s="48">
        <v>0</v>
      </c>
      <c r="BQ47" s="48">
        <v>0</v>
      </c>
      <c r="BR47" s="48">
        <v>0</v>
      </c>
      <c r="BT47" s="13"/>
      <c r="BZ47" s="13"/>
    </row>
    <row r="48" spans="1:78" ht="47.25" customHeight="1" x14ac:dyDescent="0.25">
      <c r="A48" s="20" t="s">
        <v>14</v>
      </c>
      <c r="B48" s="18" t="s">
        <v>13</v>
      </c>
      <c r="C48" s="50" t="s">
        <v>5</v>
      </c>
      <c r="D48" s="48">
        <v>0</v>
      </c>
      <c r="E48" s="48">
        <v>0</v>
      </c>
      <c r="F48" s="48">
        <v>0</v>
      </c>
      <c r="G48" s="48">
        <v>0</v>
      </c>
      <c r="H48" s="48">
        <f t="shared" ref="H48:AQ48" si="12">H49</f>
        <v>7.5302948000000001</v>
      </c>
      <c r="I48" s="48">
        <v>0</v>
      </c>
      <c r="J48" s="48">
        <f t="shared" si="12"/>
        <v>0</v>
      </c>
      <c r="K48" s="48">
        <v>0</v>
      </c>
      <c r="L48" s="48">
        <v>0</v>
      </c>
      <c r="M48" s="48">
        <v>0</v>
      </c>
      <c r="N48" s="48">
        <v>0</v>
      </c>
      <c r="O48" s="48">
        <f t="shared" si="12"/>
        <v>7.8446035861850874</v>
      </c>
      <c r="P48" s="48">
        <v>0</v>
      </c>
      <c r="Q48" s="48">
        <f t="shared" si="12"/>
        <v>7.8446035861850874</v>
      </c>
      <c r="R48" s="48">
        <f t="shared" si="12"/>
        <v>7.212027586185088</v>
      </c>
      <c r="S48" s="48">
        <v>0</v>
      </c>
      <c r="T48" s="48">
        <f t="shared" si="12"/>
        <v>0.63257600000000003</v>
      </c>
      <c r="U48" s="48">
        <v>0</v>
      </c>
      <c r="V48" s="48">
        <v>0</v>
      </c>
      <c r="W48" s="48">
        <f t="shared" si="12"/>
        <v>0.63257600000000003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f t="shared" si="12"/>
        <v>5.8404225977920001</v>
      </c>
      <c r="AE48" s="48">
        <v>0</v>
      </c>
      <c r="AF48" s="48">
        <v>0</v>
      </c>
      <c r="AG48" s="48">
        <f t="shared" si="12"/>
        <v>5.8404225977920001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f t="shared" si="12"/>
        <v>1.3716049883930881</v>
      </c>
      <c r="AO48" s="48">
        <v>0</v>
      </c>
      <c r="AP48" s="48">
        <v>0</v>
      </c>
      <c r="AQ48" s="48">
        <f t="shared" si="12"/>
        <v>1.3716049883930881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f t="shared" ref="AX48:BK48" si="13">AX49</f>
        <v>0</v>
      </c>
      <c r="AY48" s="48">
        <v>0</v>
      </c>
      <c r="AZ48" s="48">
        <v>0</v>
      </c>
      <c r="BA48" s="48">
        <f t="shared" si="13"/>
        <v>0</v>
      </c>
      <c r="BB48" s="48">
        <v>0</v>
      </c>
      <c r="BC48" s="48">
        <v>0</v>
      </c>
      <c r="BD48" s="48">
        <v>0</v>
      </c>
      <c r="BE48" s="48">
        <v>0</v>
      </c>
      <c r="BF48" s="48">
        <v>0</v>
      </c>
      <c r="BG48" s="48">
        <v>0</v>
      </c>
      <c r="BH48" s="48">
        <f t="shared" si="13"/>
        <v>7.212027586185088</v>
      </c>
      <c r="BI48" s="48">
        <v>0</v>
      </c>
      <c r="BJ48" s="48">
        <v>0</v>
      </c>
      <c r="BK48" s="48">
        <f t="shared" si="13"/>
        <v>7.212027586185088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  <c r="BQ48" s="48">
        <v>0</v>
      </c>
      <c r="BR48" s="48">
        <v>0</v>
      </c>
      <c r="BT48" s="13"/>
      <c r="BZ48" s="13"/>
    </row>
    <row r="49" spans="1:78" ht="45" customHeight="1" x14ac:dyDescent="0.25">
      <c r="A49" s="20" t="s">
        <v>11</v>
      </c>
      <c r="B49" s="18" t="s">
        <v>12</v>
      </c>
      <c r="C49" s="47" t="s">
        <v>5</v>
      </c>
      <c r="D49" s="48">
        <v>0</v>
      </c>
      <c r="E49" s="48">
        <v>0</v>
      </c>
      <c r="F49" s="48">
        <v>0</v>
      </c>
      <c r="G49" s="48">
        <v>0</v>
      </c>
      <c r="H49" s="48">
        <f>SUM(H50:H52)</f>
        <v>7.5302948000000001</v>
      </c>
      <c r="I49" s="48">
        <f>SUM(I50:I52)</f>
        <v>0</v>
      </c>
      <c r="J49" s="48">
        <v>0</v>
      </c>
      <c r="K49" s="48">
        <f t="shared" ref="K49:BR49" si="14">SUM(K50:K52)</f>
        <v>0</v>
      </c>
      <c r="L49" s="48">
        <f t="shared" si="14"/>
        <v>0</v>
      </c>
      <c r="M49" s="48">
        <f t="shared" si="14"/>
        <v>0</v>
      </c>
      <c r="N49" s="48">
        <f t="shared" si="14"/>
        <v>0</v>
      </c>
      <c r="O49" s="48">
        <f t="shared" si="14"/>
        <v>7.8446035861850874</v>
      </c>
      <c r="P49" s="48">
        <f t="shared" si="14"/>
        <v>0</v>
      </c>
      <c r="Q49" s="48">
        <f t="shared" si="14"/>
        <v>7.8446035861850874</v>
      </c>
      <c r="R49" s="48">
        <f t="shared" si="14"/>
        <v>7.212027586185088</v>
      </c>
      <c r="S49" s="48">
        <f t="shared" si="14"/>
        <v>0</v>
      </c>
      <c r="T49" s="48">
        <f t="shared" si="14"/>
        <v>0.63257600000000003</v>
      </c>
      <c r="U49" s="48">
        <f t="shared" si="14"/>
        <v>0</v>
      </c>
      <c r="V49" s="48">
        <f t="shared" si="14"/>
        <v>0</v>
      </c>
      <c r="W49" s="48">
        <f t="shared" si="14"/>
        <v>0.63257600000000003</v>
      </c>
      <c r="X49" s="48">
        <f t="shared" si="14"/>
        <v>0</v>
      </c>
      <c r="Y49" s="48">
        <f t="shared" si="14"/>
        <v>0</v>
      </c>
      <c r="Z49" s="48">
        <f t="shared" si="14"/>
        <v>0</v>
      </c>
      <c r="AA49" s="48">
        <f t="shared" si="14"/>
        <v>0</v>
      </c>
      <c r="AB49" s="48">
        <f t="shared" si="14"/>
        <v>0</v>
      </c>
      <c r="AC49" s="48">
        <f t="shared" si="14"/>
        <v>0</v>
      </c>
      <c r="AD49" s="48">
        <f t="shared" si="14"/>
        <v>5.8404225977920001</v>
      </c>
      <c r="AE49" s="48">
        <f t="shared" si="14"/>
        <v>0</v>
      </c>
      <c r="AF49" s="48">
        <f t="shared" si="14"/>
        <v>0</v>
      </c>
      <c r="AG49" s="48">
        <f t="shared" si="14"/>
        <v>5.8404225977920001</v>
      </c>
      <c r="AH49" s="48">
        <f t="shared" si="14"/>
        <v>0</v>
      </c>
      <c r="AI49" s="48">
        <f t="shared" si="14"/>
        <v>0</v>
      </c>
      <c r="AJ49" s="48">
        <f t="shared" si="14"/>
        <v>0</v>
      </c>
      <c r="AK49" s="48">
        <f t="shared" si="14"/>
        <v>0</v>
      </c>
      <c r="AL49" s="48">
        <f t="shared" si="14"/>
        <v>0</v>
      </c>
      <c r="AM49" s="48">
        <f t="shared" si="14"/>
        <v>0</v>
      </c>
      <c r="AN49" s="48">
        <f t="shared" si="14"/>
        <v>1.3716049883930881</v>
      </c>
      <c r="AO49" s="48">
        <f t="shared" si="14"/>
        <v>0</v>
      </c>
      <c r="AP49" s="48">
        <f t="shared" si="14"/>
        <v>0</v>
      </c>
      <c r="AQ49" s="48">
        <f t="shared" si="14"/>
        <v>1.3716049883930881</v>
      </c>
      <c r="AR49" s="48">
        <f t="shared" si="14"/>
        <v>0</v>
      </c>
      <c r="AS49" s="48">
        <f t="shared" si="14"/>
        <v>0</v>
      </c>
      <c r="AT49" s="48">
        <f t="shared" si="14"/>
        <v>0</v>
      </c>
      <c r="AU49" s="48">
        <f t="shared" si="14"/>
        <v>0</v>
      </c>
      <c r="AV49" s="48">
        <f t="shared" si="14"/>
        <v>0</v>
      </c>
      <c r="AW49" s="48">
        <f t="shared" si="14"/>
        <v>0</v>
      </c>
      <c r="AX49" s="48">
        <f t="shared" si="14"/>
        <v>0</v>
      </c>
      <c r="AY49" s="48">
        <f t="shared" si="14"/>
        <v>0</v>
      </c>
      <c r="AZ49" s="48">
        <f t="shared" si="14"/>
        <v>0</v>
      </c>
      <c r="BA49" s="48">
        <f t="shared" si="14"/>
        <v>0</v>
      </c>
      <c r="BB49" s="48">
        <f t="shared" si="14"/>
        <v>0</v>
      </c>
      <c r="BC49" s="48">
        <f t="shared" si="14"/>
        <v>0</v>
      </c>
      <c r="BD49" s="48">
        <f t="shared" si="14"/>
        <v>0</v>
      </c>
      <c r="BE49" s="48">
        <f t="shared" si="14"/>
        <v>0</v>
      </c>
      <c r="BF49" s="48">
        <f t="shared" si="14"/>
        <v>0</v>
      </c>
      <c r="BG49" s="48">
        <f t="shared" si="14"/>
        <v>0</v>
      </c>
      <c r="BH49" s="48">
        <f t="shared" si="14"/>
        <v>7.212027586185088</v>
      </c>
      <c r="BI49" s="48">
        <f t="shared" si="14"/>
        <v>0</v>
      </c>
      <c r="BJ49" s="48">
        <f t="shared" si="14"/>
        <v>0</v>
      </c>
      <c r="BK49" s="48">
        <f t="shared" si="14"/>
        <v>7.212027586185088</v>
      </c>
      <c r="BL49" s="48">
        <f t="shared" si="14"/>
        <v>0</v>
      </c>
      <c r="BM49" s="48">
        <f t="shared" si="14"/>
        <v>0</v>
      </c>
      <c r="BN49" s="48">
        <f t="shared" si="14"/>
        <v>0</v>
      </c>
      <c r="BO49" s="48">
        <f t="shared" si="14"/>
        <v>0</v>
      </c>
      <c r="BP49" s="48">
        <f t="shared" si="14"/>
        <v>0</v>
      </c>
      <c r="BQ49" s="48">
        <f t="shared" si="14"/>
        <v>0</v>
      </c>
      <c r="BR49" s="48">
        <f t="shared" si="14"/>
        <v>0</v>
      </c>
      <c r="BT49" s="13"/>
      <c r="BZ49" s="13"/>
    </row>
    <row r="50" spans="1:78" ht="32.25" customHeight="1" x14ac:dyDescent="0.25">
      <c r="A50" s="20" t="s">
        <v>11</v>
      </c>
      <c r="B50" s="51" t="s">
        <v>149</v>
      </c>
      <c r="C50" s="47" t="s">
        <v>130</v>
      </c>
      <c r="D50" s="23" t="s">
        <v>143</v>
      </c>
      <c r="E50" s="23">
        <v>2021</v>
      </c>
      <c r="F50" s="23">
        <v>2021</v>
      </c>
      <c r="G50" s="48">
        <v>0</v>
      </c>
      <c r="H50" s="48">
        <v>1.1000000000000001</v>
      </c>
      <c r="I50" s="48">
        <v>0</v>
      </c>
      <c r="J50" s="52">
        <v>43556</v>
      </c>
      <c r="K50" s="48">
        <v>0</v>
      </c>
      <c r="L50" s="48">
        <v>0</v>
      </c>
      <c r="M50" s="48">
        <v>0</v>
      </c>
      <c r="N50" s="48">
        <v>0</v>
      </c>
      <c r="O50" s="48">
        <f t="shared" ref="O50:O51" si="15">Q50</f>
        <v>1.1877798583200001</v>
      </c>
      <c r="P50" s="48">
        <v>0</v>
      </c>
      <c r="Q50" s="48">
        <f t="shared" ref="Q50" si="16">BH50</f>
        <v>1.1877798583200001</v>
      </c>
      <c r="R50" s="48">
        <f t="shared" ref="R50:R52" si="17">BH50</f>
        <v>1.1877798583200001</v>
      </c>
      <c r="S50" s="48">
        <v>0</v>
      </c>
      <c r="T50" s="48">
        <v>0</v>
      </c>
      <c r="U50" s="48">
        <v>0</v>
      </c>
      <c r="V50" s="48">
        <v>0</v>
      </c>
      <c r="W50" s="48">
        <f t="shared" ref="W50:W52" si="18">T50</f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f t="shared" ref="AG50:AG52" si="19">AD50</f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1.1877798583200001</v>
      </c>
      <c r="AO50" s="48">
        <v>0</v>
      </c>
      <c r="AP50" s="48">
        <v>0</v>
      </c>
      <c r="AQ50" s="48">
        <f t="shared" ref="AQ50" si="20">AN50</f>
        <v>1.1877798583200001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48">
        <v>0</v>
      </c>
      <c r="BA50" s="48">
        <f t="shared" ref="BA50:BA51" si="21">AX50</f>
        <v>0</v>
      </c>
      <c r="BB50" s="48">
        <v>0</v>
      </c>
      <c r="BC50" s="48">
        <v>0</v>
      </c>
      <c r="BD50" s="48">
        <v>0</v>
      </c>
      <c r="BE50" s="48">
        <v>0</v>
      </c>
      <c r="BF50" s="48">
        <v>0</v>
      </c>
      <c r="BG50" s="48">
        <v>0</v>
      </c>
      <c r="BH50" s="48">
        <f t="shared" ref="BH50:BH51" si="22">AD50+AN50+AX50</f>
        <v>1.1877798583200001</v>
      </c>
      <c r="BI50" s="48">
        <v>0</v>
      </c>
      <c r="BJ50" s="48">
        <v>0</v>
      </c>
      <c r="BK50" s="48">
        <f t="shared" ref="BK50:BK52" si="23">BH50</f>
        <v>1.1877798583200001</v>
      </c>
      <c r="BL50" s="48">
        <v>0</v>
      </c>
      <c r="BM50" s="48">
        <v>0</v>
      </c>
      <c r="BN50" s="48">
        <v>0</v>
      </c>
      <c r="BO50" s="48">
        <v>0</v>
      </c>
      <c r="BP50" s="48">
        <v>0</v>
      </c>
      <c r="BQ50" s="48">
        <v>0</v>
      </c>
      <c r="BR50" s="48">
        <v>0</v>
      </c>
      <c r="BT50" s="13"/>
      <c r="BZ50" s="13"/>
    </row>
    <row r="51" spans="1:78" x14ac:dyDescent="0.25">
      <c r="A51" s="20" t="s">
        <v>11</v>
      </c>
      <c r="B51" s="51" t="s">
        <v>150</v>
      </c>
      <c r="C51" s="47" t="s">
        <v>131</v>
      </c>
      <c r="D51" s="23" t="s">
        <v>143</v>
      </c>
      <c r="E51" s="23">
        <v>2020</v>
      </c>
      <c r="F51" s="23">
        <v>2020</v>
      </c>
      <c r="G51" s="48">
        <v>0</v>
      </c>
      <c r="H51" s="48">
        <v>4.6239587999999996</v>
      </c>
      <c r="I51" s="48">
        <v>0</v>
      </c>
      <c r="J51" s="52">
        <v>43556</v>
      </c>
      <c r="K51" s="48">
        <v>0</v>
      </c>
      <c r="L51" s="48">
        <v>0</v>
      </c>
      <c r="M51" s="48">
        <v>0</v>
      </c>
      <c r="N51" s="48">
        <v>0</v>
      </c>
      <c r="O51" s="48">
        <f t="shared" si="15"/>
        <v>4.7989294009919998</v>
      </c>
      <c r="P51" s="48">
        <v>0</v>
      </c>
      <c r="Q51" s="48">
        <f t="shared" ref="Q51" si="24">BH51+T51</f>
        <v>4.7989294009919998</v>
      </c>
      <c r="R51" s="48">
        <f t="shared" si="17"/>
        <v>4.7989294009919998</v>
      </c>
      <c r="S51" s="48">
        <v>0</v>
      </c>
      <c r="T51" s="48">
        <v>0</v>
      </c>
      <c r="U51" s="48">
        <v>0</v>
      </c>
      <c r="V51" s="48">
        <v>0</v>
      </c>
      <c r="W51" s="48">
        <f t="shared" si="18"/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4.7989294009919998</v>
      </c>
      <c r="AE51" s="48">
        <v>0</v>
      </c>
      <c r="AF51" s="48">
        <v>0</v>
      </c>
      <c r="AG51" s="48">
        <f t="shared" si="19"/>
        <v>4.7989294009919998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48">
        <f t="shared" ref="AQ51:AQ52" si="25">AN51</f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v>0</v>
      </c>
      <c r="AZ51" s="48">
        <v>0</v>
      </c>
      <c r="BA51" s="48">
        <f t="shared" si="21"/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f t="shared" si="22"/>
        <v>4.7989294009919998</v>
      </c>
      <c r="BI51" s="48">
        <v>0</v>
      </c>
      <c r="BJ51" s="48">
        <v>0</v>
      </c>
      <c r="BK51" s="48">
        <f t="shared" si="23"/>
        <v>4.7989294009919998</v>
      </c>
      <c r="BL51" s="48">
        <v>0</v>
      </c>
      <c r="BM51" s="48">
        <v>0</v>
      </c>
      <c r="BN51" s="48">
        <v>0</v>
      </c>
      <c r="BO51" s="48">
        <v>0</v>
      </c>
      <c r="BP51" s="48">
        <v>0</v>
      </c>
      <c r="BQ51" s="48">
        <v>0</v>
      </c>
      <c r="BR51" s="48">
        <v>0</v>
      </c>
      <c r="BT51" s="13"/>
      <c r="BZ51" s="13"/>
    </row>
    <row r="52" spans="1:78" ht="22.5" customHeight="1" x14ac:dyDescent="0.25">
      <c r="A52" s="20" t="s">
        <v>11</v>
      </c>
      <c r="B52" s="51" t="s">
        <v>151</v>
      </c>
      <c r="C52" s="47" t="s">
        <v>132</v>
      </c>
      <c r="D52" s="23" t="s">
        <v>143</v>
      </c>
      <c r="E52" s="23">
        <v>2019</v>
      </c>
      <c r="F52" s="23">
        <v>2021</v>
      </c>
      <c r="G52" s="48">
        <v>0</v>
      </c>
      <c r="H52" s="48">
        <v>1.8063359999999999</v>
      </c>
      <c r="I52" s="48">
        <v>0</v>
      </c>
      <c r="J52" s="52">
        <v>43556</v>
      </c>
      <c r="K52" s="48">
        <v>0</v>
      </c>
      <c r="L52" s="48">
        <v>0</v>
      </c>
      <c r="M52" s="48">
        <v>0</v>
      </c>
      <c r="N52" s="48">
        <v>0</v>
      </c>
      <c r="O52" s="48">
        <f>Q52</f>
        <v>1.8578943268730881</v>
      </c>
      <c r="P52" s="48">
        <v>0</v>
      </c>
      <c r="Q52" s="48">
        <f>BH52+T52</f>
        <v>1.8578943268730881</v>
      </c>
      <c r="R52" s="48">
        <f t="shared" si="17"/>
        <v>1.2253183268730881</v>
      </c>
      <c r="S52" s="48">
        <v>0</v>
      </c>
      <c r="T52" s="48">
        <v>0.63257600000000003</v>
      </c>
      <c r="U52" s="48">
        <v>0</v>
      </c>
      <c r="V52" s="48">
        <v>0</v>
      </c>
      <c r="W52" s="48">
        <f t="shared" si="18"/>
        <v>0.63257600000000003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1.0414931968000001</v>
      </c>
      <c r="AE52" s="48">
        <v>0</v>
      </c>
      <c r="AF52" s="48">
        <v>0</v>
      </c>
      <c r="AG52" s="48">
        <f t="shared" si="19"/>
        <v>1.0414931968000001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0.18382513007308801</v>
      </c>
      <c r="AO52" s="48">
        <v>0</v>
      </c>
      <c r="AP52" s="48">
        <v>0</v>
      </c>
      <c r="AQ52" s="48">
        <f t="shared" si="25"/>
        <v>0.18382513007308801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f t="shared" ref="BA52" si="26">AX52</f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f>AD52+AN52+AX52</f>
        <v>1.2253183268730881</v>
      </c>
      <c r="BI52" s="48">
        <v>0</v>
      </c>
      <c r="BJ52" s="48">
        <v>0</v>
      </c>
      <c r="BK52" s="48">
        <f t="shared" si="23"/>
        <v>1.2253183268730881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  <c r="BQ52" s="48">
        <v>0</v>
      </c>
      <c r="BR52" s="48">
        <v>0</v>
      </c>
      <c r="BT52" s="13"/>
      <c r="BZ52" s="13"/>
    </row>
    <row r="53" spans="1:78" ht="50.25" customHeight="1" x14ac:dyDescent="0.25">
      <c r="A53" s="20" t="s">
        <v>10</v>
      </c>
      <c r="B53" s="18" t="s">
        <v>9</v>
      </c>
      <c r="C53" s="47" t="s">
        <v>5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  <c r="BQ53" s="48">
        <v>0</v>
      </c>
      <c r="BR53" s="48">
        <v>0</v>
      </c>
      <c r="BT53" s="13"/>
      <c r="BZ53" s="13"/>
    </row>
    <row r="54" spans="1:78" ht="64.5" customHeight="1" x14ac:dyDescent="0.25">
      <c r="A54" s="20" t="s">
        <v>8</v>
      </c>
      <c r="B54" s="19" t="s">
        <v>7</v>
      </c>
      <c r="C54" s="47" t="s">
        <v>5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48">
        <v>0</v>
      </c>
      <c r="BQ54" s="48">
        <v>0</v>
      </c>
      <c r="BR54" s="48">
        <v>0</v>
      </c>
      <c r="BT54" s="13"/>
      <c r="BZ54" s="13"/>
    </row>
    <row r="55" spans="1:78" ht="31.5" customHeight="1" x14ac:dyDescent="0.25">
      <c r="A55" s="20" t="s">
        <v>4</v>
      </c>
      <c r="B55" s="19" t="s">
        <v>6</v>
      </c>
      <c r="C55" s="47" t="s">
        <v>5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v>0</v>
      </c>
      <c r="AZ55" s="48">
        <v>0</v>
      </c>
      <c r="BA55" s="48">
        <v>0</v>
      </c>
      <c r="BB55" s="48">
        <v>0</v>
      </c>
      <c r="BC55" s="48">
        <v>0</v>
      </c>
      <c r="BD55" s="48">
        <v>0</v>
      </c>
      <c r="BE55" s="48">
        <v>0</v>
      </c>
      <c r="BF55" s="48">
        <v>0</v>
      </c>
      <c r="BG55" s="48">
        <v>0</v>
      </c>
      <c r="BH55" s="48">
        <v>0</v>
      </c>
      <c r="BI55" s="48">
        <v>0</v>
      </c>
      <c r="BJ55" s="48">
        <v>0</v>
      </c>
      <c r="BK55" s="48">
        <v>0</v>
      </c>
      <c r="BL55" s="48">
        <v>0</v>
      </c>
      <c r="BM55" s="48">
        <v>0</v>
      </c>
      <c r="BN55" s="48">
        <v>0</v>
      </c>
      <c r="BO55" s="48">
        <v>0</v>
      </c>
      <c r="BP55" s="48">
        <v>0</v>
      </c>
      <c r="BQ55" s="48">
        <v>0</v>
      </c>
      <c r="BR55" s="48">
        <v>0</v>
      </c>
      <c r="BT55" s="13"/>
      <c r="BZ55" s="13"/>
    </row>
    <row r="57" spans="1:78" ht="63.75" customHeight="1" x14ac:dyDescent="0.25">
      <c r="A57" s="29" t="s">
        <v>3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78" ht="40.5" customHeight="1" x14ac:dyDescent="0.25">
      <c r="A58" s="28" t="s">
        <v>2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</row>
    <row r="59" spans="1:78" ht="57" customHeight="1" x14ac:dyDescent="0.25">
      <c r="A59" s="28" t="s">
        <v>1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</row>
    <row r="60" spans="1:78" ht="42.75" customHeight="1" x14ac:dyDescent="0.25">
      <c r="A60" s="28" t="s">
        <v>0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</row>
    <row r="61" spans="1:78" x14ac:dyDescent="0.25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</row>
    <row r="62" spans="1:78" x14ac:dyDescent="0.25">
      <c r="B62" s="2"/>
      <c r="C62" s="2"/>
    </row>
    <row r="63" spans="1:78" x14ac:dyDescent="0.25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</row>
    <row r="64" spans="1:78" x14ac:dyDescent="0.25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</row>
    <row r="65" spans="2:6" x14ac:dyDescent="0.25">
      <c r="B65" s="1"/>
      <c r="C65" s="1"/>
      <c r="D65" s="1"/>
      <c r="E65" s="1"/>
      <c r="F65" s="1"/>
    </row>
  </sheetData>
  <autoFilter ref="A17:BR55"/>
  <customSheetViews>
    <customSheetView guid="{090B8880-0AC1-4332-8994-DA76165BB2D6}" scale="40" showPageBreaks="1" fitToPage="1" printArea="1" showAutoFilter="1" view="pageBreakPreview">
      <selection activeCell="D18" sqref="D18:BR55"/>
      <pageMargins left="0.23622047244094491" right="0.23622047244094491" top="0.74803149606299213" bottom="0.74803149606299213" header="0.31496062992125984" footer="0.31496062992125984"/>
      <printOptions horizontalCentered="1"/>
      <pageSetup paperSize="9" scale="18" fitToHeight="0" orientation="landscape" r:id="rId1"/>
      <headerFooter differentFirst="1">
        <oddHeader>&amp;C&amp;P</oddHeader>
      </headerFooter>
      <autoFilter ref="A17:BR55"/>
    </customSheetView>
    <customSheetView guid="{E11634B4-607C-44F4-BEF7-C13EE60394C9}" scale="55" showPageBreaks="1" fitToPage="1" printArea="1" showAutoFilter="1" view="pageBreakPreview" topLeftCell="A5">
      <pane xSplit="3" ySplit="13" topLeftCell="D18" activePane="bottomRight" state="frozen"/>
      <selection pane="bottomRight" activeCell="T58" sqref="T58"/>
      <colBreaks count="1" manualBreakCount="1">
        <brk id="29" max="22" man="1"/>
      </colBreaks>
      <pageMargins left="0.23622047244094491" right="0.23622047244094491" top="0.74803149606299213" bottom="0.74803149606299213" header="0.31496062992125984" footer="0.31496062992125984"/>
      <printOptions horizontalCentered="1"/>
      <pageSetup paperSize="9" scale="18" fitToHeight="0" orientation="landscape" r:id="rId2"/>
      <headerFooter differentFirst="1">
        <oddHeader>&amp;C&amp;P</oddHeader>
      </headerFooter>
      <autoFilter ref="A17:BR56"/>
    </customSheetView>
    <customSheetView guid="{85D00381-488F-45DF-95B2-71DCDF0D82B8}" scale="40" showPageBreaks="1" fitToPage="1" printArea="1" showAutoFilter="1" view="pageBreakPreview">
      <selection activeCell="BS1" sqref="BS1"/>
      <colBreaks count="1" manualBreakCount="1">
        <brk id="29" max="22" man="1"/>
      </colBreaks>
      <pageMargins left="0.23622047244094491" right="0.23622047244094491" top="0.74803149606299213" bottom="0.74803149606299213" header="0.31496062992125984" footer="0.31496062992125984"/>
      <printOptions horizontalCentered="1"/>
      <pageSetup paperSize="9" scale="18" fitToHeight="0" orientation="landscape" r:id="rId3"/>
      <headerFooter differentFirst="1">
        <oddHeader>&amp;C&amp;P</oddHeader>
      </headerFooter>
      <autoFilter ref="A17:BR63"/>
    </customSheetView>
    <customSheetView guid="{772DE331-0E59-4A4F-9EA2-FDD03609F002}" scale="85" showPageBreaks="1" fitToPage="1" printArea="1" showAutoFilter="1" view="pageBreakPreview" topLeftCell="F4">
      <selection activeCell="D50" sqref="D50:F56"/>
      <colBreaks count="1" manualBreakCount="1">
        <brk id="29" max="22" man="1"/>
      </colBreaks>
      <pageMargins left="0.23622047244094491" right="0.23622047244094491" top="0.74803149606299213" bottom="0.74803149606299213" header="0.31496062992125984" footer="0.31496062992125984"/>
      <printOptions horizontalCentered="1"/>
      <pageSetup paperSize="9" scale="18" fitToHeight="0" orientation="landscape" r:id="rId4"/>
      <headerFooter differentFirst="1">
        <oddHeader>&amp;C&amp;P</oddHeader>
      </headerFooter>
      <autoFilter ref="A17:BR59"/>
    </customSheetView>
  </customSheetViews>
  <mergeCells count="41">
    <mergeCell ref="A9:AC9"/>
    <mergeCell ref="A4:AC4"/>
    <mergeCell ref="A5:AC5"/>
    <mergeCell ref="A6:AC6"/>
    <mergeCell ref="A7:AC7"/>
    <mergeCell ref="A8:AC8"/>
    <mergeCell ref="A10:AC10"/>
    <mergeCell ref="A11:AC11"/>
    <mergeCell ref="A12:AC12"/>
    <mergeCell ref="A14:A16"/>
    <mergeCell ref="B14:B16"/>
    <mergeCell ref="C14:C16"/>
    <mergeCell ref="D14:D16"/>
    <mergeCell ref="E14:E16"/>
    <mergeCell ref="F14:G15"/>
    <mergeCell ref="T14:AC14"/>
    <mergeCell ref="BR14:BR16"/>
    <mergeCell ref="H15:J15"/>
    <mergeCell ref="K15:M15"/>
    <mergeCell ref="T15:X15"/>
    <mergeCell ref="Y15:AC15"/>
    <mergeCell ref="AD15:AH15"/>
    <mergeCell ref="AI15:AM15"/>
    <mergeCell ref="AN15:AR15"/>
    <mergeCell ref="AS15:AW15"/>
    <mergeCell ref="AX15:BB15"/>
    <mergeCell ref="H14:M14"/>
    <mergeCell ref="N14:N16"/>
    <mergeCell ref="AD14:BQ14"/>
    <mergeCell ref="BC15:BG15"/>
    <mergeCell ref="O14:P15"/>
    <mergeCell ref="Q14:S15"/>
    <mergeCell ref="BH15:BL15"/>
    <mergeCell ref="BM15:BQ15"/>
    <mergeCell ref="B64:Q64"/>
    <mergeCell ref="A57:P57"/>
    <mergeCell ref="A58:P58"/>
    <mergeCell ref="A59:P59"/>
    <mergeCell ref="A60:P60"/>
    <mergeCell ref="B61:Q61"/>
    <mergeCell ref="B63:Q63"/>
  </mergeCells>
  <conditionalFormatting sqref="D18:BR55">
    <cfRule type="cellIs" dxfId="0" priority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17" fitToHeight="0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Каленихина Наталья Александровна</dc:creator>
  <cp:lastModifiedBy>Муравьева Татьяна Евгеньевна</cp:lastModifiedBy>
  <cp:lastPrinted>2017-04-03T10:49:51Z</cp:lastPrinted>
  <dcterms:created xsi:type="dcterms:W3CDTF">2016-03-29T08:08:16Z</dcterms:created>
  <dcterms:modified xsi:type="dcterms:W3CDTF">2019-04-08T10:13:34Z</dcterms:modified>
</cp:coreProperties>
</file>