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аспорта проектов\"/>
    </mc:Choice>
  </mc:AlternateContent>
  <bookViews>
    <workbookView xWindow="435" yWindow="390" windowWidth="13200" windowHeight="9915" tabRatio="641" activeTab="3"/>
  </bookViews>
  <sheets>
    <sheet name="1. паспорт местоположение" sheetId="1" r:id="rId1"/>
    <sheet name="2 паспорт описание" sheetId="2" r:id="rId2"/>
    <sheet name="3. Паспорт фин осв ввод " sheetId="7" r:id="rId3"/>
    <sheet name="4. Отчет о ходе реализации ИП" sheetId="6" r:id="rId4"/>
  </sheets>
  <definedNames>
    <definedName name="Z_3484ED9E_5AC5_456F_B865_ECE83DF5639F_.wvu.PrintArea" localSheetId="0" hidden="1">'1. паспорт местоположение'!$A$1:$C$33</definedName>
    <definedName name="Z_3484ED9E_5AC5_456F_B865_ECE83DF5639F_.wvu.PrintArea" localSheetId="1" hidden="1">'2 паспорт описание'!$A$1:$C$29</definedName>
    <definedName name="Z_3484ED9E_5AC5_456F_B865_ECE83DF5639F_.wvu.PrintArea" localSheetId="2" hidden="1">'3. Паспорт фин осв ввод '!$A$1:$U$48</definedName>
    <definedName name="Z_3484ED9E_5AC5_456F_B865_ECE83DF5639F_.wvu.PrintTitles" localSheetId="0" hidden="1">'1. паспорт местоположение'!$20:$20</definedName>
    <definedName name="Z_3484ED9E_5AC5_456F_B865_ECE83DF5639F_.wvu.PrintTitles" localSheetId="1" hidden="1">'2 паспорт описание'!$20:$20</definedName>
    <definedName name="Z_40B645DA_2361_498C_B73F_3A50DE4EB029_.wvu.PrintArea" localSheetId="0" hidden="1">'1. паспорт местоположение'!$A$1:$C$33</definedName>
    <definedName name="Z_40B645DA_2361_498C_B73F_3A50DE4EB029_.wvu.PrintArea" localSheetId="1" hidden="1">'2 паспорт описание'!$A$1:$C$29</definedName>
    <definedName name="Z_40B645DA_2361_498C_B73F_3A50DE4EB029_.wvu.PrintArea" localSheetId="2" hidden="1">'3. Паспорт фин осв ввод '!$A$1:$U$48</definedName>
    <definedName name="Z_40B645DA_2361_498C_B73F_3A50DE4EB029_.wvu.PrintTitles" localSheetId="0" hidden="1">'1. паспорт местоположение'!$20:$20</definedName>
    <definedName name="Z_40B645DA_2361_498C_B73F_3A50DE4EB029_.wvu.PrintTitles" localSheetId="1" hidden="1">'2 паспорт описание'!$20:$20</definedName>
    <definedName name="Z_5AAE6D09_6F9B_49E4_A70D_288C36196155_.wvu.PrintArea" localSheetId="0" hidden="1">'1. паспорт местоположение'!$A$1:$C$33</definedName>
    <definedName name="Z_5AAE6D09_6F9B_49E4_A70D_288C36196155_.wvu.PrintArea" localSheetId="1" hidden="1">'2 паспорт описание'!$A$1:$C$29</definedName>
    <definedName name="Z_5AAE6D09_6F9B_49E4_A70D_288C36196155_.wvu.PrintArea" localSheetId="2" hidden="1">'3. Паспорт фин осв ввод '!$A$1:$U$48</definedName>
    <definedName name="Z_5AAE6D09_6F9B_49E4_A70D_288C36196155_.wvu.PrintTitles" localSheetId="0" hidden="1">'1. паспорт местоположение'!$20:$20</definedName>
    <definedName name="Z_5AAE6D09_6F9B_49E4_A70D_288C36196155_.wvu.PrintTitles" localSheetId="1" hidden="1">'2 паспорт описание'!$20:$20</definedName>
    <definedName name="Z_871C87D0_C66A_4AB8_857C_6C8A4912E6A4_.wvu.PrintArea" localSheetId="0" hidden="1">'1. паспорт местоположение'!$A$1:$C$33</definedName>
    <definedName name="Z_871C87D0_C66A_4AB8_857C_6C8A4912E6A4_.wvu.PrintArea" localSheetId="1" hidden="1">'2 паспорт описание'!$A$1:$C$29</definedName>
    <definedName name="Z_871C87D0_C66A_4AB8_857C_6C8A4912E6A4_.wvu.PrintArea" localSheetId="2" hidden="1">'3. Паспорт фин осв ввод '!$A$1:$U$48</definedName>
    <definedName name="Z_871C87D0_C66A_4AB8_857C_6C8A4912E6A4_.wvu.PrintTitles" localSheetId="0" hidden="1">'1. паспорт местоположение'!$20:$20</definedName>
    <definedName name="Z_871C87D0_C66A_4AB8_857C_6C8A4912E6A4_.wvu.PrintTitles" localSheetId="1" hidden="1">'2 паспорт описание'!$20:$20</definedName>
    <definedName name="_xlnm.Print_Titles" localSheetId="0">'1. паспорт местоположение'!$20:$20</definedName>
    <definedName name="_xlnm.Print_Titles" localSheetId="1">'2 паспорт описание'!$20:$20</definedName>
    <definedName name="_xlnm.Print_Area" localSheetId="0">'1. паспорт местоположение'!$A$1:$C$33</definedName>
    <definedName name="_xlnm.Print_Area" localSheetId="1">'2 паспорт описание'!$A$1:$C$29</definedName>
    <definedName name="_xlnm.Print_Area" localSheetId="2">'3. Паспорт фин осв ввод '!$A$1:$U$48</definedName>
    <definedName name="_xlnm.Print_Area" localSheetId="3">'4. Отчет о ходе реализации ИП'!$A$1:$B$92</definedName>
  </definedNames>
  <calcPr calcId="152511" iterate="1"/>
  <customWorkbookViews>
    <customWorkbookView name="Муравьева Татьяна Евгеньевна - Личное представление" guid="{5AAE6D09-6F9B-49E4-A70D-288C36196155}" mergeInterval="0" personalView="1" maximized="1" windowWidth="1916" windowHeight="727" tabRatio="641" activeSheetId="5"/>
    <customWorkbookView name="Тарутина Анна Сергеевна - Личное представление" guid="{40B645DA-2361-498C-B73F-3A50DE4EB029}" mergeInterval="0" personalView="1" maximized="1" windowWidth="1916" windowHeight="855" tabRatio="859" activeSheetId="1"/>
    <customWorkbookView name="Носкова Алевтина Евгеньевна - Личное представление" guid="{871C87D0-C66A-4AB8-857C-6C8A4912E6A4}" mergeInterval="0" personalView="1" maximized="1" windowWidth="1916" windowHeight="775" tabRatio="641" activeSheetId="6"/>
    <customWorkbookView name="Овчинникова Наталья Юрьевна - Личное представление" guid="{3484ED9E-5AC5-456F-B865-ECE83DF5639F}" mergeInterval="0" personalView="1" maximized="1" windowWidth="1916" windowHeight="855" tabRatio="641" activeSheetId="5"/>
  </customWorkbookViews>
</workbook>
</file>

<file path=xl/calcChain.xml><?xml version="1.0" encoding="utf-8"?>
<calcChain xmlns="http://schemas.openxmlformats.org/spreadsheetml/2006/main">
  <c r="Q31" i="7" l="1"/>
  <c r="M31" i="7"/>
  <c r="Q42" i="7" l="1"/>
  <c r="M42" i="7"/>
  <c r="P31" i="7"/>
  <c r="H31" i="7"/>
  <c r="P30" i="7"/>
  <c r="L30" i="7"/>
  <c r="H30" i="7"/>
  <c r="P42" i="7"/>
  <c r="L42" i="7"/>
  <c r="I42" i="7"/>
  <c r="H42" i="7"/>
  <c r="Q38" i="7"/>
  <c r="Q43" i="7" s="1"/>
  <c r="M38" i="7"/>
  <c r="M43" i="7" s="1"/>
  <c r="C43" i="7" l="1"/>
  <c r="L31" i="7"/>
  <c r="Q27" i="7"/>
  <c r="M27" i="7"/>
  <c r="I27" i="7"/>
  <c r="P27" i="7"/>
  <c r="L27" i="7"/>
  <c r="H27" i="7"/>
  <c r="Q22" i="7"/>
  <c r="P22" i="7"/>
  <c r="H22" i="7"/>
  <c r="C27" i="7" l="1"/>
  <c r="F27" i="7" s="1"/>
  <c r="Q37" i="7" l="1"/>
  <c r="P37" i="7"/>
  <c r="I38" i="7"/>
  <c r="I43" i="7" s="1"/>
  <c r="I31" i="7" s="1"/>
  <c r="H37" i="7"/>
  <c r="L37" i="7" l="1"/>
  <c r="M37" i="7"/>
  <c r="L22" i="7"/>
  <c r="M22" i="7"/>
  <c r="C25" i="7" l="1"/>
  <c r="A12" i="7" l="1"/>
  <c r="I37" i="7" l="1"/>
  <c r="G37" i="7"/>
  <c r="E37" i="7"/>
  <c r="D37" i="7"/>
  <c r="A9" i="7"/>
  <c r="U48" i="7"/>
  <c r="T48" i="7"/>
  <c r="C48" i="7"/>
  <c r="F48" i="7" s="1"/>
  <c r="U47" i="7"/>
  <c r="T47" i="7"/>
  <c r="C47" i="7"/>
  <c r="F47" i="7" s="1"/>
  <c r="U46" i="7"/>
  <c r="T46" i="7"/>
  <c r="C46" i="7"/>
  <c r="F46" i="7" s="1"/>
  <c r="U45" i="7"/>
  <c r="T45" i="7"/>
  <c r="C45" i="7"/>
  <c r="F45" i="7" s="1"/>
  <c r="U44" i="7"/>
  <c r="T44" i="7"/>
  <c r="C44" i="7"/>
  <c r="F44" i="7" s="1"/>
  <c r="U43" i="7"/>
  <c r="T43" i="7"/>
  <c r="F43" i="7"/>
  <c r="U42" i="7"/>
  <c r="T42" i="7"/>
  <c r="C42" i="7"/>
  <c r="F42" i="7" s="1"/>
  <c r="U41" i="7"/>
  <c r="T41" i="7"/>
  <c r="C41" i="7"/>
  <c r="F41" i="7" s="1"/>
  <c r="U40" i="7"/>
  <c r="T40" i="7"/>
  <c r="C40" i="7"/>
  <c r="F40" i="7" s="1"/>
  <c r="U39" i="7"/>
  <c r="T39" i="7"/>
  <c r="C39" i="7"/>
  <c r="F39" i="7" s="1"/>
  <c r="U38" i="7"/>
  <c r="U37" i="7" s="1"/>
  <c r="T38" i="7"/>
  <c r="T37" i="7" s="1"/>
  <c r="C38" i="7"/>
  <c r="F38" i="7" s="1"/>
  <c r="F37" i="7" s="1"/>
  <c r="U36" i="7"/>
  <c r="T36" i="7"/>
  <c r="C36" i="7"/>
  <c r="F36" i="7" s="1"/>
  <c r="U35" i="7"/>
  <c r="T35" i="7"/>
  <c r="C35" i="7"/>
  <c r="F35" i="7" s="1"/>
  <c r="U34" i="7"/>
  <c r="T34" i="7"/>
  <c r="C34" i="7"/>
  <c r="F34" i="7" s="1"/>
  <c r="U33" i="7"/>
  <c r="T33" i="7"/>
  <c r="C33" i="7"/>
  <c r="F33" i="7" s="1"/>
  <c r="U32" i="7"/>
  <c r="T32" i="7"/>
  <c r="C32" i="7"/>
  <c r="F32" i="7" s="1"/>
  <c r="U31" i="7"/>
  <c r="T31" i="7"/>
  <c r="C31" i="7"/>
  <c r="F31" i="7" s="1"/>
  <c r="U30" i="7"/>
  <c r="G30" i="7"/>
  <c r="U29" i="7"/>
  <c r="T29" i="7"/>
  <c r="C29" i="7"/>
  <c r="F29" i="7" s="1"/>
  <c r="U28" i="7"/>
  <c r="T28" i="7"/>
  <c r="C28" i="7"/>
  <c r="F28" i="7" s="1"/>
  <c r="U27" i="7"/>
  <c r="G27" i="7"/>
  <c r="U26" i="7"/>
  <c r="T26" i="7"/>
  <c r="C26" i="7"/>
  <c r="F26" i="7" s="1"/>
  <c r="U25" i="7"/>
  <c r="T25" i="7"/>
  <c r="F25" i="7"/>
  <c r="U24" i="7"/>
  <c r="T24" i="7"/>
  <c r="C24" i="7"/>
  <c r="F24" i="7" s="1"/>
  <c r="U23" i="7"/>
  <c r="T23" i="7"/>
  <c r="C23" i="7"/>
  <c r="F23" i="7" s="1"/>
  <c r="U22" i="7"/>
  <c r="I22" i="7"/>
  <c r="G22" i="7"/>
  <c r="C37" i="7" l="1"/>
  <c r="C30" i="7"/>
  <c r="F30" i="7" s="1"/>
  <c r="T27" i="7"/>
  <c r="T30" i="7"/>
  <c r="C22" i="7"/>
  <c r="F22" i="7" s="1"/>
  <c r="T22" i="7"/>
  <c r="B21" i="6" l="1"/>
  <c r="A7" i="6" l="1"/>
  <c r="A8" i="2"/>
  <c r="B19" i="6" l="1"/>
  <c r="B20" i="6"/>
  <c r="A13" i="6" l="1"/>
  <c r="A10" i="6"/>
  <c r="A14" i="2"/>
  <c r="A11" i="2"/>
</calcChain>
</file>

<file path=xl/sharedStrings.xml><?xml version="1.0" encoding="utf-8"?>
<sst xmlns="http://schemas.openxmlformats.org/spreadsheetml/2006/main" count="311" uniqueCount="182">
  <si>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</si>
  <si>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</si>
  <si>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</si>
  <si>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</si>
  <si>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</si>
  <si>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</si>
  <si>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</si>
  <si>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</si>
  <si>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</si>
  <si>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</si>
  <si>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</si>
  <si>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</si>
  <si>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</si>
  <si>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</si>
  <si>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</si>
  <si>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</si>
  <si>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</si>
  <si>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</si>
  <si>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</si>
  <si>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</si>
  <si>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</si>
  <si>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</si>
  <si>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</si>
  <si>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</si>
  <si>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</si>
  <si>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</si>
  <si>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</si>
  <si>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</si>
  <si>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</si>
  <si>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Вывод мощностей из эксплуатации:</t>
  </si>
  <si>
    <t>млн рублей (без НДС)</t>
  </si>
  <si>
    <t>Принятие объектов основных средств к бухгалтерскому учету:</t>
  </si>
  <si>
    <t>4.5</t>
  </si>
  <si>
    <t>4.4</t>
  </si>
  <si>
    <t>4.3</t>
  </si>
  <si>
    <t>4.2</t>
  </si>
  <si>
    <t>4.1</t>
  </si>
  <si>
    <t>Ввод объектов (мощностей) в эксплуатацию:</t>
  </si>
  <si>
    <t>3.4</t>
  </si>
  <si>
    <t>3.3</t>
  </si>
  <si>
    <t>3.2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</si>
  <si>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</si>
  <si>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</si>
  <si>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</si>
  <si>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</si>
  <si>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</si>
  <si>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</si>
  <si>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</si>
  <si>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</si>
  <si>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</si>
  <si>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</si>
  <si>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</si>
  <si>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</si>
  <si>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</si>
  <si>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</si>
  <si>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</si>
  <si>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</si>
  <si>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</si>
  <si>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</si>
  <si>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</si>
  <si>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</si>
  <si>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</si>
  <si>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</si>
  <si>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</si>
  <si>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</si>
  <si>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</si>
  <si>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</si>
  <si>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</si>
  <si>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</si>
  <si>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</si>
  <si>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от «__» _____ 2015 г. №___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</si>
  <si>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</si>
  <si>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</si>
  <si>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</si>
  <si>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</si>
  <si>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</si>
  <si>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</si>
  <si>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</si>
  <si>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Проектная документация</t>
  </si>
  <si>
    <t>1. Кем, когда принято решение о строительстве объекта (реквизиты документа)</t>
  </si>
  <si>
    <t>2. Кем, когда разработана проектная документация (разработана/не разработана (фактическое состояние), наименование проектной организации, утверждена/не утверждена, год утверждения, реквизиты документа)</t>
  </si>
  <si>
    <t>3. Прохождение проектной документацией государственной экспертизы, утверждение документации (утверждена/не утверждена, наименование ведомства, проводящего экспертизу, когда выдано заключение, реквизиты документа**)</t>
  </si>
  <si>
    <t>Землеотвод</t>
  </si>
  <si>
    <t xml:space="preserve"> - наличие землеотвода (кем, когда утверждено, реквизиты документа)</t>
  </si>
  <si>
    <t>Исходно-разрешительная документация</t>
  </si>
  <si>
    <t xml:space="preserve"> - наличие разрешения на строительство (кем, когда выдано, реквизиты документа)</t>
  </si>
  <si>
    <t>Прогнозное/ проектное топливо (основное и резервное)</t>
  </si>
  <si>
    <t>Прогнозный объем потребления топлива</t>
  </si>
  <si>
    <t>Топливообеспечение</t>
  </si>
  <si>
    <t>Технологическое присоединение объекта к электрической сети:</t>
  </si>
  <si>
    <t xml:space="preserve"> - заключение договора на технологическое присоединение (с указанием даты технологического присоединения к электрическим сетям)</t>
  </si>
  <si>
    <t>- разработка схемы выдачи мощности</t>
  </si>
  <si>
    <t>- получение технических условий на технологическое присоединение</t>
  </si>
  <si>
    <t>- договор на реализацию СВМ и график реализации СВМ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</si>
  <si>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</si>
  <si>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</si>
  <si>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</si>
  <si>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</si>
  <si>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</si>
  <si>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</si>
  <si>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</si>
  <si>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</si>
  <si>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</si>
  <si>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</si>
  <si>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</si>
  <si>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</si>
  <si>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</si>
  <si>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</si>
  <si>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</si>
  <si>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</si>
  <si>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</si>
  <si>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</si>
  <si>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</si>
  <si>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</si>
  <si>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</si>
  <si>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</si>
  <si>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</si>
  <si>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</si>
  <si>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</si>
  <si>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</si>
  <si>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</si>
  <si>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</si>
  <si>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</si>
  <si>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</si>
  <si>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</si>
  <si>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</si>
  <si>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</si>
  <si>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</si>
  <si>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</si>
  <si>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</si>
  <si>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</si>
  <si>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</si>
  <si>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</si>
  <si>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</si>
  <si>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</si>
  <si>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</si>
  <si>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ВОЛС</t>
  </si>
  <si>
    <t>км иных линий связи</t>
  </si>
  <si>
    <t>средств, полученных от оказания услуг по регулируемым государством ценам (тарифам)</t>
  </si>
  <si>
    <t>6.1</t>
  </si>
  <si>
    <t>6.2</t>
  </si>
  <si>
    <t>6.3</t>
  </si>
  <si>
    <t>6.4</t>
  </si>
  <si>
    <t>Раздел 1. Общая информация об инвестиционном проекте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</si>
  <si>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</si>
  <si>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правоустанавливающих документов на земельный участок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</si>
  <si>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</si>
  <si>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</si>
  <si>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</si>
  <si>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</si>
  <si>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Задачи, решаемые в рамках инвестиционного проекта</t>
  </si>
  <si>
    <t>Удельные стоимостные показатели реализации инвестиционного проекта</t>
  </si>
  <si>
    <t>Обоснование необходимости реализации инвестиционного проекта</t>
  </si>
  <si>
    <t>Итого за год</t>
  </si>
  <si>
    <t>Квартал</t>
  </si>
  <si>
    <t>другое</t>
  </si>
  <si>
    <t>Раздел 2. Планируемые цели, задачи, этапы, сроки и конкретные результаты реализации инвестиционного проекта</t>
  </si>
  <si>
    <t>Раздел 4. Графики реализации инвестиционного проекта</t>
  </si>
  <si>
    <t>Раздел 6. Отчет о ходе реализации инвестиционного проекта</t>
  </si>
  <si>
    <t>Описание состава объектов инвестиционной деятельности их количества и характеристик в отношении каждого такого объекта</t>
  </si>
  <si>
    <t>не требуется</t>
  </si>
  <si>
    <t>нд</t>
  </si>
  <si>
    <t>Ивановская область</t>
  </si>
  <si>
    <t xml:space="preserve"> ООО "ЭСК Гарант"</t>
  </si>
  <si>
    <t>Прочее новое строительство, покупка объектов основных средств</t>
  </si>
  <si>
    <t>2021 год</t>
  </si>
  <si>
    <t xml:space="preserve"> по состоянию на 01.01.2019 года </t>
  </si>
  <si>
    <t>по состоянию на 01.01.2020 года</t>
  </si>
  <si>
    <t xml:space="preserve">План (факт) 2019 года </t>
  </si>
  <si>
    <t xml:space="preserve">2020 год </t>
  </si>
  <si>
    <t>2022 год</t>
  </si>
  <si>
    <t>Создание интеллектуальной системы учета электрической энергии (мощности) в многоквартирных домах</t>
  </si>
  <si>
    <t>J 2</t>
  </si>
  <si>
    <t>Создание интеллектуальной системы учета электрической энергии (мощности) в многоквартирных домах (далее – ИСУ в МКД) в соответствии с требованиями Федерального закона от 27.12.2018 №522-ФЗ решает следующие задачи:
1. Контроль и мониторинг надежности, бесперебойного и качественного электроснабжения потребителей;
2. Улучшение качества обслуживания населения;
3. Прозрачность формирования начислений за потребленную электроэнергию;
4. Снижение количества обращений потребителей и разногласий с исполнителями коммунальных услуг и иными заинтересованными лицами.
5. Снижение коммерческих потерь электрической энергии и объемов электроэнергии на общедомовые нужды;
6. Обеспечение устойчивого функционирования электроэнергетики и присоединения потребителей к системе автоматизированного учета</t>
  </si>
  <si>
    <t>1 Создана Автоматизированная информационно-измерительная система коммерческого учета электрической энергии (АИИС), обеспечивающая реализацию функций ИСУ в МКД.
2 Налажен информационный обмен данными с территориальными сетевыми организациями (ТСО), являющимися владельцами собственных ИСУ и (или) пользователями ИСУ. 
3 Обеспечен доступ потребителей к минимальному набору функций (МНФ) интеллектуальной системы учета в соответствии с требованиями законодательства.
4 Налажен информационный обмен с биллинговыми системами по статусу приборов учета (замена/снятие/установка) и передаче их показаний для выполнения расчетов.
5 Пользователям ИСУ обеспечена возможность удаленного информационного обмена и реализации функций ИСУ в автоматическом и автоматизированном режимах</t>
  </si>
  <si>
    <t>ПО Пирамида 2.0,
CE208 S7.845.1.OG.QV GS01 IEC
CE308 S34.746.OG.QVF GS01 IEC</t>
  </si>
  <si>
    <t>Принятие Федерального закона от 27.12.2018 №522-ФЗ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Федерации». Исполнение требований по организации коммерческого учета осуществляемого на базе интеллектуальной системы учета электрической энергии (мощности), представляющей собой совокупность функционально объединенных компонентов и устройств, предназначенная для удаленного сбора, обработки, передачи показаний приборов учета, обеспечивающих информационный обмен, хранение показаний, удаленное управление ее компонентами, устройствами и приборами учета, а также предоставление информации о результатах измерений, данных о количестве и иных параметрах электрической энергии в соответствии с правилами предоставления доступа к минимальному набору функций интеллектуальных систем учета электрической энергии (мощности), утвержденными Правительством РФ.</t>
  </si>
  <si>
    <t>Н</t>
  </si>
  <si>
    <t>2020-2022</t>
  </si>
  <si>
    <t>г.Иваново, г.Кинешма, г.Тейково</t>
  </si>
  <si>
    <r>
      <t>зданий (сооружений), 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</si>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</sst>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sz val="11"/>
      <name val="Calibri"/>
      <family val="2"/>
      <scheme val="minor"/>
    </font>
    <font>
      <vertAlign val="superscript"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8" applyNumberFormat="0" applyAlignment="0" applyProtection="0"/>
    <xf numFmtId="0" fontId="11" fillId="20" borderId="9" applyNumberFormat="0" applyAlignment="0" applyProtection="0"/>
    <xf numFmtId="0" fontId="12" fillId="20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21" borderId="14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15" applyNumberFormat="0" applyFont="0" applyAlignment="0" applyProtection="0"/>
    <xf numFmtId="0" fontId="24" fillId="0" borderId="16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30" fillId="0" borderId="0"/>
    <xf numFmtId="0" fontId="3" fillId="0" borderId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/>
    <xf numFmtId="0" fontId="3" fillId="0" borderId="0"/>
  </cellStyleXfs>
  <cellXfs count="139">
    <xf numFmtId="0" fontId="0" fillId="0" borderId="0" xfId="0"/>
    <xf numFmtId="0" fontId="3" fillId="0" borderId="4" xfId="2" applyFont="1" applyFill="1" applyBorder="1" applyAlignment="1">
      <alignment vertical="center" wrapText="1"/>
    </xf>
    <xf numFmtId="0" fontId="3" fillId="0" borderId="0" xfId="2" applyFont="1" applyFill="1" applyAlignment="1">
      <alignment horizontal="right"/>
    </xf>
    <xf numFmtId="0" fontId="3" fillId="0" borderId="1" xfId="2" applyFont="1" applyFill="1" applyBorder="1" applyAlignment="1">
      <alignment horizontal="left" vertical="center" wrapText="1"/>
    </xf>
    <xf numFmtId="0" fontId="3" fillId="0" borderId="0" xfId="2" applyFont="1" applyFill="1"/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left" vertical="center" wrapText="1"/>
    </xf>
    <xf numFmtId="49" fontId="29" fillId="0" borderId="1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29" fillId="0" borderId="1" xfId="2" applyFont="1" applyFill="1" applyBorder="1" applyAlignment="1">
      <alignment horizontal="center" vertical="center" textRotation="90" wrapText="1"/>
    </xf>
    <xf numFmtId="0" fontId="3" fillId="0" borderId="7" xfId="2" applyFont="1" applyFill="1" applyBorder="1" applyAlignment="1">
      <alignment horizontal="center" vertical="center" wrapText="1"/>
    </xf>
    <xf numFmtId="0" fontId="4" fillId="0" borderId="0" xfId="2" applyFont="1" applyFill="1" applyAlignment="1"/>
    <xf numFmtId="0" fontId="27" fillId="0" borderId="0" xfId="2" applyFont="1" applyFill="1"/>
    <xf numFmtId="2" fontId="31" fillId="0" borderId="0" xfId="2" applyNumberFormat="1" applyFont="1" applyFill="1" applyAlignment="1">
      <alignment horizontal="right" vertical="top" wrapText="1"/>
    </xf>
    <xf numFmtId="0" fontId="27" fillId="0" borderId="0" xfId="2" applyFont="1" applyFill="1" applyAlignment="1">
      <alignment horizontal="right"/>
    </xf>
    <xf numFmtId="0" fontId="28" fillId="0" borderId="18" xfId="2" applyFont="1" applyFill="1" applyBorder="1" applyAlignment="1">
      <alignment horizontal="justify"/>
    </xf>
    <xf numFmtId="0" fontId="28" fillId="0" borderId="18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vertical="top" wrapText="1"/>
    </xf>
    <xf numFmtId="0" fontId="28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horizontal="justify" vertical="top" wrapText="1"/>
    </xf>
    <xf numFmtId="0" fontId="27" fillId="0" borderId="19" xfId="2" applyFont="1" applyFill="1" applyBorder="1" applyAlignment="1">
      <alignment vertical="top" wrapText="1"/>
    </xf>
    <xf numFmtId="0" fontId="27" fillId="0" borderId="18" xfId="2" applyFont="1" applyFill="1" applyBorder="1" applyAlignment="1">
      <alignment vertical="top" wrapText="1"/>
    </xf>
    <xf numFmtId="0" fontId="27" fillId="0" borderId="18" xfId="2" quotePrefix="1" applyFont="1" applyFill="1" applyBorder="1" applyAlignment="1">
      <alignment vertical="top" wrapText="1"/>
    </xf>
    <xf numFmtId="0" fontId="27" fillId="0" borderId="22" xfId="2" applyFont="1" applyFill="1" applyBorder="1" applyAlignment="1">
      <alignment vertical="top" wrapText="1"/>
    </xf>
    <xf numFmtId="0" fontId="27" fillId="0" borderId="20" xfId="2" quotePrefix="1" applyFont="1" applyFill="1" applyBorder="1" applyAlignment="1">
      <alignment vertical="top" wrapText="1"/>
    </xf>
    <xf numFmtId="0" fontId="27" fillId="0" borderId="20" xfId="2" applyFont="1" applyFill="1" applyBorder="1" applyAlignment="1">
      <alignment vertical="top" wrapText="1"/>
    </xf>
    <xf numFmtId="0" fontId="28" fillId="0" borderId="20" xfId="2" applyFont="1" applyFill="1" applyBorder="1" applyAlignment="1">
      <alignment horizontal="justify" vertical="top" wrapText="1"/>
    </xf>
    <xf numFmtId="0" fontId="28" fillId="0" borderId="18" xfId="2" applyFont="1" applyFill="1" applyBorder="1" applyAlignment="1">
      <alignment horizontal="justify" vertical="top" wrapText="1"/>
    </xf>
    <xf numFmtId="0" fontId="28" fillId="0" borderId="19" xfId="2" applyFont="1" applyFill="1" applyBorder="1" applyAlignment="1">
      <alignment horizontal="left" vertical="center" wrapText="1"/>
    </xf>
    <xf numFmtId="0" fontId="28" fillId="0" borderId="19" xfId="2" applyFont="1" applyFill="1" applyBorder="1" applyAlignment="1">
      <alignment horizontal="center" vertical="center" wrapText="1"/>
    </xf>
    <xf numFmtId="0" fontId="27" fillId="0" borderId="20" xfId="2" applyFont="1" applyFill="1" applyBorder="1"/>
    <xf numFmtId="1" fontId="28" fillId="0" borderId="0" xfId="2" applyNumberFormat="1" applyFont="1" applyFill="1" applyAlignment="1">
      <alignment horizontal="left" vertical="top"/>
    </xf>
    <xf numFmtId="49" fontId="27" fillId="0" borderId="0" xfId="2" applyNumberFormat="1" applyFont="1" applyFill="1" applyAlignment="1">
      <alignment horizontal="left" vertical="top" wrapText="1"/>
    </xf>
    <xf numFmtId="49" fontId="27" fillId="0" borderId="0" xfId="2" applyNumberFormat="1" applyFont="1" applyFill="1" applyBorder="1" applyAlignment="1">
      <alignment horizontal="left" vertical="top"/>
    </xf>
    <xf numFmtId="0" fontId="27" fillId="0" borderId="0" xfId="2" applyFont="1" applyFill="1" applyBorder="1" applyAlignment="1">
      <alignment horizontal="center" vertical="center"/>
    </xf>
    <xf numFmtId="168" fontId="29" fillId="0" borderId="1" xfId="2" applyNumberFormat="1" applyFont="1" applyFill="1" applyBorder="1" applyAlignment="1">
      <alignment horizontal="center" vertical="center" wrapText="1"/>
    </xf>
    <xf numFmtId="168" fontId="3" fillId="0" borderId="1" xfId="2" applyNumberFormat="1" applyFont="1" applyFill="1" applyBorder="1" applyAlignment="1">
      <alignment horizontal="center" vertical="center" wrapText="1"/>
    </xf>
    <xf numFmtId="0" fontId="27" fillId="0" borderId="18" xfId="2" applyFont="1" applyFill="1" applyBorder="1" applyAlignment="1">
      <alignment horizontal="center"/>
    </xf>
    <xf numFmtId="0" fontId="27" fillId="0" borderId="19" xfId="2" applyFont="1" applyFill="1" applyBorder="1" applyAlignment="1">
      <alignment horizontal="center"/>
    </xf>
    <xf numFmtId="0" fontId="27" fillId="0" borderId="21" xfId="2" applyFont="1" applyFill="1" applyBorder="1" applyAlignment="1">
      <alignment horizontal="center" vertical="top" wrapText="1"/>
    </xf>
    <xf numFmtId="0" fontId="27" fillId="0" borderId="18" xfId="2" applyFont="1" applyFill="1" applyBorder="1" applyAlignment="1">
      <alignment horizontal="center" vertical="top" wrapText="1"/>
    </xf>
    <xf numFmtId="0" fontId="27" fillId="0" borderId="24" xfId="2" applyFont="1" applyFill="1" applyBorder="1" applyAlignment="1">
      <alignment horizontal="center" vertical="top" wrapText="1"/>
    </xf>
    <xf numFmtId="0" fontId="27" fillId="0" borderId="23" xfId="2" applyFont="1" applyFill="1" applyBorder="1" applyAlignment="1">
      <alignment horizontal="center" vertical="top" wrapText="1"/>
    </xf>
    <xf numFmtId="49" fontId="27" fillId="0" borderId="18" xfId="2" applyNumberFormat="1" applyFont="1" applyFill="1" applyBorder="1" applyAlignment="1">
      <alignment horizontal="center" wrapText="1"/>
    </xf>
    <xf numFmtId="0" fontId="29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29" fillId="0" borderId="7" xfId="2" applyFont="1" applyFill="1" applyBorder="1" applyAlignment="1">
      <alignment horizontal="center" vertical="center" wrapText="1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7" fillId="0" borderId="0" xfId="2" applyFont="1" applyFill="1" applyAlignment="1">
      <alignment horizontal="left" wrapText="1"/>
    </xf>
    <xf numFmtId="0" fontId="3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/>
    </xf>
    <xf numFmtId="0" fontId="3" fillId="0" borderId="17" xfId="2" applyFont="1" applyFill="1" applyBorder="1"/>
    <xf numFmtId="0" fontId="29" fillId="0" borderId="7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4" xfId="52" applyFont="1" applyFill="1" applyBorder="1" applyAlignment="1">
      <alignment horizontal="center" vertical="center"/>
    </xf>
    <xf numFmtId="0" fontId="29" fillId="0" borderId="6" xfId="52" applyFont="1" applyFill="1" applyBorder="1" applyAlignment="1">
      <alignment horizontal="center" vertical="center"/>
    </xf>
    <xf numFmtId="0" fontId="29" fillId="0" borderId="1" xfId="5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Alignment="1">
      <alignment horizontal="left" wrapText="1"/>
    </xf>
    <xf numFmtId="0" fontId="27" fillId="0" borderId="0" xfId="2" applyFont="1" applyFill="1" applyAlignment="1">
      <alignment horizontal="left" wrapText="1"/>
    </xf>
    <xf numFmtId="0" fontId="28" fillId="0" borderId="0" xfId="2" applyFont="1" applyFill="1" applyAlignment="1">
      <alignment horizontal="center" wrapText="1"/>
    </xf>
    <xf numFmtId="0" fontId="28" fillId="0" borderId="0" xfId="2" applyFont="1" applyFill="1" applyAlignment="1">
      <alignment horizontal="center"/>
    </xf>
    <xf numFmtId="0" fontId="27" fillId="0" borderId="19" xfId="2" applyFont="1" applyFill="1" applyBorder="1" applyAlignment="1">
      <alignment horizontal="center" vertical="top" wrapText="1"/>
    </xf>
    <xf numFmtId="0" fontId="27" fillId="0" borderId="22" xfId="2" applyFont="1" applyFill="1" applyBorder="1" applyAlignment="1">
      <alignment horizontal="center" vertical="top" wrapText="1"/>
    </xf>
    <xf numFmtId="0" fontId="27" fillId="0" borderId="20" xfId="2" applyFont="1" applyFill="1" applyBorder="1" applyAlignment="1">
      <alignment horizontal="center" vertical="top" wrapText="1"/>
    </xf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29" fillId="0" borderId="0" xfId="1" applyFont="1" applyFill="1" applyAlignment="1">
      <alignment horizontal="left" vertical="center"/>
    </xf>
    <xf numFmtId="0" fontId="33" fillId="0" borderId="0" xfId="1" applyFont="1" applyFill="1" applyAlignment="1">
      <alignment horizontal="center" vertical="center"/>
    </xf>
    <xf numFmtId="0" fontId="33" fillId="0" borderId="0" xfId="1" applyFont="1" applyFill="1" applyAlignment="1">
      <alignment vertical="center"/>
    </xf>
    <xf numFmtId="0" fontId="33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49" fontId="34" fillId="0" borderId="0" xfId="1" applyNumberFormat="1" applyFont="1" applyFill="1" applyAlignment="1">
      <alignment horizontal="center" vertical="center"/>
    </xf>
    <xf numFmtId="0" fontId="35" fillId="0" borderId="0" xfId="1" applyFont="1" applyFill="1"/>
    <xf numFmtId="0" fontId="4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horizontal="center" vertical="center" wrapText="1"/>
    </xf>
    <xf numFmtId="0" fontId="36" fillId="0" borderId="0" xfId="1" applyFont="1" applyFill="1" applyAlignment="1">
      <alignment horizontal="center" vertical="center"/>
    </xf>
    <xf numFmtId="0" fontId="36" fillId="0" borderId="0" xfId="1" applyFont="1" applyFill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35" fillId="0" borderId="0" xfId="1" applyFont="1" applyFill="1" applyBorder="1"/>
    <xf numFmtId="49" fontId="3" fillId="0" borderId="1" xfId="1" applyNumberFormat="1" applyFont="1" applyFill="1" applyBorder="1" applyAlignment="1">
      <alignment vertical="center"/>
    </xf>
    <xf numFmtId="0" fontId="3" fillId="0" borderId="4" xfId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27" fillId="0" borderId="0" xfId="1" applyFont="1" applyFill="1" applyBorder="1"/>
    <xf numFmtId="0" fontId="27" fillId="0" borderId="0" xfId="1" applyFont="1" applyFill="1"/>
    <xf numFmtId="167" fontId="27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37" fillId="0" borderId="0" xfId="1" applyFont="1" applyFill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4" fillId="0" borderId="0" xfId="1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left" vertical="center" indent="1"/>
    </xf>
    <xf numFmtId="0" fontId="3" fillId="0" borderId="4" xfId="1" applyFont="1" applyFill="1" applyBorder="1" applyAlignment="1">
      <alignment vertical="center" wrapText="1"/>
    </xf>
    <xf numFmtId="0" fontId="38" fillId="0" borderId="0" xfId="0" applyFont="1" applyFill="1" applyAlignment="1">
      <alignment horizontal="left" vertical="center" wrapText="1" indent="1"/>
    </xf>
    <xf numFmtId="0" fontId="39" fillId="0" borderId="0" xfId="1" applyFont="1" applyFill="1" applyBorder="1"/>
    <xf numFmtId="0" fontId="39" fillId="0" borderId="0" xfId="1" applyFont="1" applyFill="1"/>
    <xf numFmtId="0" fontId="38" fillId="0" borderId="0" xfId="0" applyFont="1" applyFill="1"/>
    <xf numFmtId="0" fontId="3" fillId="0" borderId="0" xfId="0" applyFont="1" applyFill="1" applyAlignment="1">
      <alignment horizontal="justify" vertical="center"/>
    </xf>
    <xf numFmtId="0" fontId="3" fillId="0" borderId="0" xfId="0" applyFont="1" applyFill="1"/>
    <xf numFmtId="0" fontId="29" fillId="0" borderId="1" xfId="2" applyFont="1" applyFill="1" applyBorder="1" applyAlignment="1">
      <alignment horizontal="center" vertical="center"/>
    </xf>
    <xf numFmtId="0" fontId="29" fillId="0" borderId="0" xfId="52" applyFont="1" applyFill="1" applyAlignment="1"/>
    <xf numFmtId="165" fontId="3" fillId="0" borderId="1" xfId="2" applyNumberFormat="1" applyFont="1" applyFill="1" applyBorder="1" applyAlignment="1">
      <alignment horizontal="center" vertical="center" wrapText="1"/>
    </xf>
    <xf numFmtId="165" fontId="3" fillId="0" borderId="1" xfId="45" applyNumberFormat="1" applyFont="1" applyFill="1" applyBorder="1" applyAlignment="1">
      <alignment horizontal="center" vertical="center" wrapText="1"/>
    </xf>
    <xf numFmtId="168" fontId="3" fillId="0" borderId="1" xfId="45" applyNumberFormat="1" applyFont="1" applyFill="1" applyBorder="1" applyAlignment="1">
      <alignment horizontal="center" vertical="center" wrapText="1"/>
    </xf>
    <xf numFmtId="165" fontId="29" fillId="0" borderId="1" xfId="2" applyNumberFormat="1" applyFont="1" applyFill="1" applyBorder="1" applyAlignment="1">
      <alignment horizontal="center" vertical="center" wrapText="1"/>
    </xf>
    <xf numFmtId="168" fontId="29" fillId="0" borderId="1" xfId="45" applyNumberFormat="1" applyFont="1" applyFill="1" applyBorder="1" applyAlignment="1">
      <alignment horizontal="center" vertical="center" wrapText="1"/>
    </xf>
    <xf numFmtId="0" fontId="36" fillId="0" borderId="0" xfId="2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34" fillId="0" borderId="0" xfId="1" applyNumberFormat="1" applyFont="1" applyFill="1" applyAlignment="1">
      <alignment horizontal="center" vertical="center"/>
    </xf>
    <xf numFmtId="0" fontId="3" fillId="0" borderId="1" xfId="45" applyFont="1" applyFill="1" applyBorder="1" applyAlignment="1">
      <alignment horizontal="left" vertical="center" wrapText="1"/>
    </xf>
    <xf numFmtId="0" fontId="29" fillId="0" borderId="1" xfId="45" applyFont="1" applyFill="1" applyBorder="1" applyAlignment="1">
      <alignment horizontal="left" vertical="center" wrapText="1"/>
    </xf>
    <xf numFmtId="168" fontId="3" fillId="0" borderId="2" xfId="45" applyNumberFormat="1" applyFont="1" applyFill="1" applyBorder="1" applyAlignment="1">
      <alignment horizontal="center" vertical="center" wrapText="1"/>
    </xf>
    <xf numFmtId="167" fontId="3" fillId="0" borderId="2" xfId="45" applyNumberFormat="1" applyFont="1" applyFill="1" applyBorder="1" applyAlignment="1">
      <alignment horizontal="center" vertical="center" wrapText="1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7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2">
    <dxf>
      <numFmt numFmtId="169" formatCode="&quot;нд&quot;"/>
    </dxf>
    <dxf>
      <numFmt numFmtId="169" formatCode="&quot;нд&quot;"/>
    </dxf>
  </dxfs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2"/>
  <sheetViews>
    <sheetView view="pageBreakPreview" zoomScale="70" zoomScaleNormal="100" zoomScaleSheetLayoutView="70" workbookViewId="0">
      <selection activeCell="F22" sqref="F22"/>
    </sheetView>
  </sheetViews>
  <sheetFormatPr defaultColWidth="9.140625" defaultRowHeight="15" x14ac:dyDescent="0.25"/>
  <cols>
    <col min="1" max="1" width="6.140625" style="109" customWidth="1"/>
    <col min="2" max="2" width="53.5703125" style="109" customWidth="1"/>
    <col min="3" max="3" width="91.42578125" style="109" customWidth="1"/>
    <col min="4" max="4" width="12" style="109" customWidth="1"/>
    <col min="5" max="5" width="14.42578125" style="109" customWidth="1"/>
    <col min="6" max="6" width="36.5703125" style="109" customWidth="1"/>
    <col min="7" max="7" width="20" style="109" customWidth="1"/>
    <col min="8" max="8" width="25.5703125" style="109" customWidth="1"/>
    <col min="9" max="9" width="16.42578125" style="109" customWidth="1"/>
    <col min="10" max="16384" width="9.140625" style="109"/>
  </cols>
  <sheetData>
    <row r="1" spans="1:22" s="78" customFormat="1" ht="18.75" customHeight="1" x14ac:dyDescent="0.25">
      <c r="C1" s="79" t="s">
        <v>22</v>
      </c>
    </row>
    <row r="2" spans="1:22" s="78" customFormat="1" ht="18.75" customHeight="1" x14ac:dyDescent="0.3">
      <c r="C2" s="80" t="s">
        <v>6</v>
      </c>
    </row>
    <row r="3" spans="1:22" s="78" customFormat="1" ht="18.75" x14ac:dyDescent="0.3">
      <c r="A3" s="81"/>
      <c r="C3" s="80" t="s">
        <v>21</v>
      </c>
    </row>
    <row r="4" spans="1:22" s="78" customFormat="1" ht="18.75" x14ac:dyDescent="0.3">
      <c r="A4" s="81"/>
      <c r="H4" s="80"/>
    </row>
    <row r="5" spans="1:22" s="78" customFormat="1" ht="18.75" x14ac:dyDescent="0.3">
      <c r="A5" s="81"/>
      <c r="H5" s="80"/>
    </row>
    <row r="6" spans="1:22" s="78" customFormat="1" ht="18.75" x14ac:dyDescent="0.25">
      <c r="A6" s="82" t="s">
        <v>5</v>
      </c>
      <c r="B6" s="82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</row>
    <row r="7" spans="1:22" s="78" customFormat="1" ht="18.75" x14ac:dyDescent="0.25">
      <c r="A7" s="84"/>
      <c r="B7" s="84"/>
      <c r="C7" s="84"/>
      <c r="D7" s="84"/>
      <c r="E7" s="84"/>
      <c r="F7" s="84"/>
      <c r="G7" s="84"/>
      <c r="H7" s="84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</row>
    <row r="8" spans="1:22" s="78" customFormat="1" ht="18.75" x14ac:dyDescent="0.25">
      <c r="A8" s="85" t="s">
        <v>163</v>
      </c>
      <c r="B8" s="85"/>
      <c r="C8" s="85"/>
      <c r="D8" s="86"/>
      <c r="E8" s="86"/>
      <c r="F8" s="86"/>
      <c r="G8" s="86"/>
      <c r="H8" s="86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2" s="78" customFormat="1" ht="18.75" x14ac:dyDescent="0.25">
      <c r="A9" s="87" t="s">
        <v>4</v>
      </c>
      <c r="B9" s="87"/>
      <c r="C9" s="87"/>
      <c r="D9" s="88"/>
      <c r="E9" s="88"/>
      <c r="F9" s="88"/>
      <c r="G9" s="88"/>
      <c r="H9" s="88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</row>
    <row r="10" spans="1:22" s="78" customFormat="1" ht="18.75" x14ac:dyDescent="0.25">
      <c r="A10" s="84"/>
      <c r="B10" s="84"/>
      <c r="C10" s="84"/>
      <c r="D10" s="84"/>
      <c r="E10" s="84"/>
      <c r="F10" s="84"/>
      <c r="G10" s="84"/>
      <c r="H10" s="84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</row>
    <row r="11" spans="1:22" s="78" customFormat="1" ht="18.75" x14ac:dyDescent="0.25">
      <c r="A11" s="85" t="s">
        <v>172</v>
      </c>
      <c r="B11" s="85"/>
      <c r="C11" s="85"/>
      <c r="D11" s="86"/>
      <c r="E11" s="86"/>
      <c r="F11" s="86"/>
      <c r="G11" s="86"/>
      <c r="H11" s="86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</row>
    <row r="12" spans="1:22" s="78" customFormat="1" ht="18.75" x14ac:dyDescent="0.25">
      <c r="A12" s="87" t="s">
        <v>3</v>
      </c>
      <c r="B12" s="87"/>
      <c r="C12" s="87"/>
      <c r="D12" s="88"/>
      <c r="E12" s="88"/>
      <c r="F12" s="88"/>
      <c r="G12" s="88"/>
      <c r="H12" s="88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spans="1:22" s="90" customFormat="1" ht="15.75" customHeight="1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</row>
    <row r="14" spans="1:22" s="92" customFormat="1" ht="12" x14ac:dyDescent="0.2">
      <c r="A14" s="91" t="s">
        <v>171</v>
      </c>
      <c r="B14" s="85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</row>
    <row r="15" spans="1:22" s="92" customFormat="1" ht="15" customHeight="1" x14ac:dyDescent="0.2">
      <c r="A15" s="87" t="s">
        <v>2</v>
      </c>
      <c r="B15" s="87"/>
      <c r="C15" s="87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</row>
    <row r="16" spans="1:22" s="92" customFormat="1" ht="15" customHeight="1" x14ac:dyDescent="0.2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</row>
    <row r="17" spans="1:22" s="92" customFormat="1" ht="15" customHeight="1" x14ac:dyDescent="0.2">
      <c r="A17" s="94" t="s">
        <v>143</v>
      </c>
      <c r="B17" s="95"/>
      <c r="C17" s="95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</row>
    <row r="18" spans="1:22" s="92" customFormat="1" ht="15" customHeight="1" x14ac:dyDescent="0.2">
      <c r="A18" s="88"/>
      <c r="B18" s="88"/>
      <c r="C18" s="88"/>
      <c r="D18" s="88"/>
      <c r="E18" s="88"/>
      <c r="F18" s="88"/>
      <c r="G18" s="88"/>
      <c r="H18" s="88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</row>
    <row r="19" spans="1:22" s="92" customFormat="1" ht="39.75" customHeight="1" x14ac:dyDescent="0.2">
      <c r="A19" s="97" t="s">
        <v>1</v>
      </c>
      <c r="B19" s="98" t="s">
        <v>20</v>
      </c>
      <c r="C19" s="99" t="s">
        <v>19</v>
      </c>
      <c r="D19" s="100"/>
      <c r="E19" s="100"/>
      <c r="F19" s="100"/>
      <c r="G19" s="100"/>
      <c r="H19" s="100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101"/>
      <c r="U19" s="101"/>
      <c r="V19" s="101"/>
    </row>
    <row r="20" spans="1:22" s="92" customFormat="1" ht="16.5" customHeight="1" x14ac:dyDescent="0.2">
      <c r="A20" s="99">
        <v>1</v>
      </c>
      <c r="B20" s="98">
        <v>2</v>
      </c>
      <c r="C20" s="99">
        <v>3</v>
      </c>
      <c r="D20" s="100"/>
      <c r="E20" s="100"/>
      <c r="F20" s="100"/>
      <c r="G20" s="100"/>
      <c r="H20" s="100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101"/>
      <c r="U20" s="101"/>
      <c r="V20" s="101"/>
    </row>
    <row r="21" spans="1:22" s="92" customFormat="1" ht="39" customHeight="1" x14ac:dyDescent="0.2">
      <c r="A21" s="102" t="s">
        <v>18</v>
      </c>
      <c r="B21" s="103" t="s">
        <v>72</v>
      </c>
      <c r="C21" s="99" t="s">
        <v>164</v>
      </c>
      <c r="D21" s="100"/>
      <c r="E21" s="100"/>
      <c r="F21" s="100"/>
      <c r="G21" s="100"/>
      <c r="H21" s="100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101"/>
      <c r="U21" s="101"/>
      <c r="V21" s="101"/>
    </row>
    <row r="22" spans="1:22" s="92" customFormat="1" ht="22.5" customHeight="1" x14ac:dyDescent="0.2">
      <c r="A22" s="104"/>
      <c r="B22" s="105"/>
      <c r="C22" s="106"/>
      <c r="D22" s="100"/>
      <c r="E22" s="100"/>
      <c r="F22" s="100"/>
      <c r="G22" s="100"/>
      <c r="H22" s="100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101"/>
      <c r="U22" s="101"/>
      <c r="V22" s="101"/>
    </row>
    <row r="23" spans="1:22" s="92" customFormat="1" ht="58.5" customHeight="1" x14ac:dyDescent="0.2">
      <c r="A23" s="102" t="s">
        <v>17</v>
      </c>
      <c r="B23" s="107" t="s">
        <v>144</v>
      </c>
      <c r="C23" s="99"/>
      <c r="D23" s="100"/>
      <c r="E23" s="100"/>
      <c r="F23" s="100"/>
      <c r="G23" s="100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101"/>
      <c r="T23" s="101"/>
      <c r="U23" s="101"/>
      <c r="V23" s="101"/>
    </row>
    <row r="24" spans="1:22" s="92" customFormat="1" ht="42.75" customHeight="1" x14ac:dyDescent="0.2">
      <c r="A24" s="102" t="s">
        <v>16</v>
      </c>
      <c r="B24" s="107" t="s">
        <v>28</v>
      </c>
      <c r="C24" s="99" t="s">
        <v>162</v>
      </c>
      <c r="D24" s="100"/>
      <c r="E24" s="100"/>
      <c r="F24" s="100"/>
      <c r="G24" s="100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101"/>
      <c r="T24" s="101"/>
      <c r="U24" s="101"/>
      <c r="V24" s="101"/>
    </row>
    <row r="25" spans="1:22" s="92" customFormat="1" ht="51.75" customHeight="1" x14ac:dyDescent="0.2">
      <c r="A25" s="102" t="s">
        <v>15</v>
      </c>
      <c r="B25" s="107" t="s">
        <v>27</v>
      </c>
      <c r="C25" s="99" t="s">
        <v>179</v>
      </c>
      <c r="D25" s="100"/>
      <c r="E25" s="100"/>
      <c r="F25" s="100"/>
      <c r="G25" s="100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101"/>
      <c r="T25" s="101"/>
      <c r="U25" s="101"/>
      <c r="V25" s="101"/>
    </row>
    <row r="26" spans="1:22" s="92" customFormat="1" ht="51.75" customHeight="1" x14ac:dyDescent="0.2">
      <c r="A26" s="102" t="s">
        <v>13</v>
      </c>
      <c r="B26" s="107" t="s">
        <v>145</v>
      </c>
      <c r="C26" s="99" t="s">
        <v>160</v>
      </c>
      <c r="D26" s="100"/>
      <c r="E26" s="100"/>
      <c r="F26" s="100"/>
      <c r="G26" s="100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101"/>
      <c r="T26" s="101"/>
      <c r="U26" s="101"/>
      <c r="V26" s="101"/>
    </row>
    <row r="27" spans="1:22" ht="58.5" customHeight="1" x14ac:dyDescent="0.25">
      <c r="A27" s="102" t="s">
        <v>12</v>
      </c>
      <c r="B27" s="107" t="s">
        <v>25</v>
      </c>
      <c r="C27" s="99" t="s">
        <v>160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</row>
    <row r="28" spans="1:22" ht="51.75" customHeight="1" x14ac:dyDescent="0.25">
      <c r="A28" s="102" t="s">
        <v>10</v>
      </c>
      <c r="B28" s="107" t="s">
        <v>146</v>
      </c>
      <c r="C28" s="99" t="s">
        <v>160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</row>
    <row r="29" spans="1:22" ht="43.5" customHeight="1" x14ac:dyDescent="0.25">
      <c r="A29" s="102" t="s">
        <v>8</v>
      </c>
      <c r="B29" s="107" t="s">
        <v>147</v>
      </c>
      <c r="C29" s="99" t="s">
        <v>160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</row>
    <row r="30" spans="1:22" ht="43.5" customHeight="1" x14ac:dyDescent="0.25">
      <c r="A30" s="102" t="s">
        <v>26</v>
      </c>
      <c r="B30" s="107" t="s">
        <v>69</v>
      </c>
      <c r="C30" s="99" t="s">
        <v>160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</row>
    <row r="31" spans="1:22" ht="18.75" customHeight="1" x14ac:dyDescent="0.25">
      <c r="A31" s="104"/>
      <c r="B31" s="105"/>
      <c r="C31" s="106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</row>
    <row r="32" spans="1:22" ht="75.75" customHeight="1" x14ac:dyDescent="0.25">
      <c r="A32" s="102" t="s">
        <v>24</v>
      </c>
      <c r="B32" s="107" t="s">
        <v>148</v>
      </c>
      <c r="C32" s="110">
        <v>692.26780359109659</v>
      </c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</row>
    <row r="33" spans="1:22" ht="71.25" customHeight="1" x14ac:dyDescent="0.25">
      <c r="A33" s="102" t="s">
        <v>23</v>
      </c>
      <c r="B33" s="107" t="s">
        <v>149</v>
      </c>
      <c r="C33" s="110">
        <v>576.88983632591385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</row>
    <row r="34" spans="1:22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</row>
    <row r="35" spans="1:22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</row>
    <row r="36" spans="1:22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</row>
    <row r="37" spans="1:22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</row>
    <row r="38" spans="1:22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</row>
    <row r="39" spans="1:22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</row>
    <row r="40" spans="1:22" x14ac:dyDescent="0.25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</row>
    <row r="41" spans="1:22" x14ac:dyDescent="0.2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</row>
    <row r="42" spans="1:22" x14ac:dyDescent="0.25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</row>
    <row r="43" spans="1:22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</row>
    <row r="44" spans="1:22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</row>
    <row r="45" spans="1:22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</row>
    <row r="47" spans="1:22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</row>
    <row r="48" spans="1:22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</row>
    <row r="49" spans="1:22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</row>
    <row r="50" spans="1:22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</row>
    <row r="51" spans="1:22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</row>
    <row r="52" spans="1:22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</row>
    <row r="53" spans="1:22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</row>
    <row r="54" spans="1:22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</row>
    <row r="55" spans="1:22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</row>
    <row r="56" spans="1:22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</row>
    <row r="57" spans="1:22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</row>
    <row r="58" spans="1:22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</row>
    <row r="59" spans="1:22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</row>
    <row r="60" spans="1:22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</row>
    <row r="61" spans="1:22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</row>
    <row r="62" spans="1:22" x14ac:dyDescent="0.25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</row>
    <row r="63" spans="1:22" x14ac:dyDescent="0.25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</row>
    <row r="64" spans="1:22" x14ac:dyDescent="0.25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</row>
    <row r="65" spans="1:22" x14ac:dyDescent="0.25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</row>
    <row r="66" spans="1:22" x14ac:dyDescent="0.25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</row>
    <row r="67" spans="1:22" x14ac:dyDescent="0.25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</row>
    <row r="68" spans="1:22" x14ac:dyDescent="0.25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</row>
    <row r="69" spans="1:22" x14ac:dyDescent="0.25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</row>
    <row r="70" spans="1:22" x14ac:dyDescent="0.25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</row>
    <row r="71" spans="1:22" x14ac:dyDescent="0.25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</row>
    <row r="72" spans="1:22" x14ac:dyDescent="0.25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</row>
    <row r="73" spans="1:22" x14ac:dyDescent="0.25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</row>
    <row r="74" spans="1:22" x14ac:dyDescent="0.25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</row>
    <row r="75" spans="1:22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</row>
    <row r="76" spans="1:22" x14ac:dyDescent="0.25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</row>
    <row r="77" spans="1:22" x14ac:dyDescent="0.25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</row>
    <row r="78" spans="1:22" x14ac:dyDescent="0.25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</row>
    <row r="79" spans="1:22" x14ac:dyDescent="0.25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</row>
    <row r="80" spans="1:22" x14ac:dyDescent="0.25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</row>
    <row r="81" spans="1:22" x14ac:dyDescent="0.25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</row>
    <row r="82" spans="1:22" x14ac:dyDescent="0.25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</row>
    <row r="83" spans="1:22" x14ac:dyDescent="0.25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</row>
    <row r="84" spans="1:22" x14ac:dyDescent="0.25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</row>
    <row r="85" spans="1:22" x14ac:dyDescent="0.25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</row>
    <row r="86" spans="1:22" x14ac:dyDescent="0.25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</row>
    <row r="87" spans="1:22" x14ac:dyDescent="0.25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</row>
    <row r="88" spans="1:22" x14ac:dyDescent="0.25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</row>
    <row r="89" spans="1:22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</row>
    <row r="90" spans="1:22" x14ac:dyDescent="0.25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</row>
    <row r="91" spans="1:22" x14ac:dyDescent="0.25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</row>
    <row r="92" spans="1:22" x14ac:dyDescent="0.25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</row>
    <row r="93" spans="1:22" x14ac:dyDescent="0.25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</row>
    <row r="94" spans="1:22" x14ac:dyDescent="0.25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</row>
    <row r="95" spans="1:22" x14ac:dyDescent="0.25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</row>
    <row r="96" spans="1:22" x14ac:dyDescent="0.25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</row>
    <row r="97" spans="1:22" x14ac:dyDescent="0.25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</row>
    <row r="98" spans="1:22" x14ac:dyDescent="0.25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</row>
    <row r="99" spans="1:22" x14ac:dyDescent="0.25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</row>
    <row r="100" spans="1:22" x14ac:dyDescent="0.25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</row>
    <row r="101" spans="1:22" x14ac:dyDescent="0.25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</row>
    <row r="102" spans="1:22" x14ac:dyDescent="0.25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x14ac:dyDescent="0.25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x14ac:dyDescent="0.25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x14ac:dyDescent="0.25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</row>
    <row r="106" spans="1:22" x14ac:dyDescent="0.25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2" x14ac:dyDescent="0.25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</row>
    <row r="108" spans="1:22" x14ac:dyDescent="0.25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</row>
    <row r="109" spans="1:22" x14ac:dyDescent="0.25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</row>
    <row r="110" spans="1:22" x14ac:dyDescent="0.25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</row>
    <row r="111" spans="1:22" x14ac:dyDescent="0.25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</row>
    <row r="112" spans="1:22" x14ac:dyDescent="0.25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</row>
    <row r="113" spans="1:22" x14ac:dyDescent="0.25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</row>
    <row r="114" spans="1:22" x14ac:dyDescent="0.25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</row>
    <row r="115" spans="1:22" x14ac:dyDescent="0.25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</row>
    <row r="116" spans="1:22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1:22" x14ac:dyDescent="0.25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</row>
    <row r="118" spans="1:22" x14ac:dyDescent="0.25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</row>
    <row r="119" spans="1:22" x14ac:dyDescent="0.25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</row>
    <row r="120" spans="1:22" x14ac:dyDescent="0.25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</row>
    <row r="121" spans="1:22" x14ac:dyDescent="0.25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</row>
    <row r="122" spans="1:22" x14ac:dyDescent="0.25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</row>
    <row r="123" spans="1:22" x14ac:dyDescent="0.25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</row>
    <row r="124" spans="1:22" x14ac:dyDescent="0.25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</row>
    <row r="125" spans="1:22" x14ac:dyDescent="0.25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</row>
    <row r="126" spans="1:22" x14ac:dyDescent="0.25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</row>
    <row r="127" spans="1:22" x14ac:dyDescent="0.25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</row>
    <row r="128" spans="1:22" x14ac:dyDescent="0.25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</row>
    <row r="129" spans="1:22" x14ac:dyDescent="0.25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</row>
    <row r="130" spans="1:22" x14ac:dyDescent="0.25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</row>
    <row r="131" spans="1:22" x14ac:dyDescent="0.25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</row>
    <row r="132" spans="1:22" x14ac:dyDescent="0.25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</row>
    <row r="133" spans="1:22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</row>
    <row r="134" spans="1:22" x14ac:dyDescent="0.25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</row>
    <row r="135" spans="1:22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</row>
    <row r="136" spans="1:22" x14ac:dyDescent="0.25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</row>
    <row r="137" spans="1:22" x14ac:dyDescent="0.25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</row>
    <row r="138" spans="1:22" x14ac:dyDescent="0.25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</row>
    <row r="139" spans="1:22" x14ac:dyDescent="0.25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</row>
    <row r="140" spans="1:22" x14ac:dyDescent="0.25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</row>
    <row r="141" spans="1:22" x14ac:dyDescent="0.25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</row>
    <row r="142" spans="1:22" x14ac:dyDescent="0.25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</row>
    <row r="143" spans="1:22" x14ac:dyDescent="0.25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</row>
    <row r="144" spans="1:22" x14ac:dyDescent="0.25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</row>
    <row r="145" spans="1:22" x14ac:dyDescent="0.25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</row>
    <row r="146" spans="1:22" x14ac:dyDescent="0.25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</row>
    <row r="147" spans="1:22" x14ac:dyDescent="0.25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</row>
    <row r="148" spans="1:22" x14ac:dyDescent="0.25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</row>
    <row r="149" spans="1:22" x14ac:dyDescent="0.25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</row>
    <row r="150" spans="1:22" x14ac:dyDescent="0.25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</row>
    <row r="151" spans="1:22" x14ac:dyDescent="0.25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</row>
    <row r="152" spans="1:22" x14ac:dyDescent="0.25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</row>
    <row r="153" spans="1:22" x14ac:dyDescent="0.25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</row>
    <row r="154" spans="1:22" x14ac:dyDescent="0.25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</row>
    <row r="155" spans="1:22" x14ac:dyDescent="0.25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</row>
    <row r="156" spans="1:22" x14ac:dyDescent="0.25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</row>
    <row r="157" spans="1:22" x14ac:dyDescent="0.25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</row>
    <row r="158" spans="1:22" x14ac:dyDescent="0.25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</row>
    <row r="159" spans="1:22" x14ac:dyDescent="0.25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</row>
    <row r="160" spans="1:22" x14ac:dyDescent="0.25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</row>
    <row r="161" spans="1:22" x14ac:dyDescent="0.25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</row>
    <row r="162" spans="1:22" x14ac:dyDescent="0.25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</row>
    <row r="163" spans="1:22" x14ac:dyDescent="0.25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</row>
    <row r="164" spans="1:22" x14ac:dyDescent="0.25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</row>
    <row r="165" spans="1:22" x14ac:dyDescent="0.25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</row>
    <row r="166" spans="1:22" x14ac:dyDescent="0.25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</row>
    <row r="167" spans="1:22" x14ac:dyDescent="0.25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2" x14ac:dyDescent="0.25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</row>
    <row r="169" spans="1:22" x14ac:dyDescent="0.25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</row>
    <row r="170" spans="1:22" x14ac:dyDescent="0.25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</row>
    <row r="171" spans="1:22" x14ac:dyDescent="0.25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</row>
    <row r="172" spans="1:22" x14ac:dyDescent="0.25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</row>
    <row r="173" spans="1:22" x14ac:dyDescent="0.25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</row>
    <row r="174" spans="1:22" x14ac:dyDescent="0.25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</row>
    <row r="175" spans="1:22" x14ac:dyDescent="0.25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</row>
    <row r="176" spans="1:22" x14ac:dyDescent="0.25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</row>
    <row r="177" spans="1:22" x14ac:dyDescent="0.25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1:22" x14ac:dyDescent="0.25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</row>
    <row r="179" spans="1:22" x14ac:dyDescent="0.25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</row>
    <row r="180" spans="1:22" x14ac:dyDescent="0.25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</row>
    <row r="181" spans="1:22" x14ac:dyDescent="0.25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</row>
    <row r="182" spans="1:22" x14ac:dyDescent="0.25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</row>
    <row r="183" spans="1:22" x14ac:dyDescent="0.25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</row>
    <row r="184" spans="1:22" x14ac:dyDescent="0.25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</row>
    <row r="185" spans="1:22" x14ac:dyDescent="0.25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</row>
    <row r="186" spans="1:22" x14ac:dyDescent="0.25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</row>
    <row r="187" spans="1:22" x14ac:dyDescent="0.25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</row>
    <row r="188" spans="1:22" x14ac:dyDescent="0.25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</row>
    <row r="189" spans="1:22" x14ac:dyDescent="0.25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</row>
    <row r="190" spans="1:22" x14ac:dyDescent="0.25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</row>
    <row r="191" spans="1:22" x14ac:dyDescent="0.25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</row>
    <row r="192" spans="1:22" x14ac:dyDescent="0.25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</row>
    <row r="193" spans="1:22" x14ac:dyDescent="0.25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</row>
    <row r="194" spans="1:22" x14ac:dyDescent="0.25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</row>
    <row r="195" spans="1:22" x14ac:dyDescent="0.25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</row>
    <row r="196" spans="1:22" x14ac:dyDescent="0.25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</row>
    <row r="197" spans="1:22" x14ac:dyDescent="0.25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</row>
    <row r="198" spans="1:22" x14ac:dyDescent="0.25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</row>
    <row r="199" spans="1:22" x14ac:dyDescent="0.25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</row>
    <row r="200" spans="1:22" x14ac:dyDescent="0.25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</row>
    <row r="201" spans="1:22" x14ac:dyDescent="0.25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</row>
    <row r="202" spans="1:22" x14ac:dyDescent="0.25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</row>
    <row r="203" spans="1:22" x14ac:dyDescent="0.25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</row>
    <row r="204" spans="1:22" x14ac:dyDescent="0.25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</row>
    <row r="205" spans="1:22" x14ac:dyDescent="0.25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</row>
    <row r="206" spans="1:22" x14ac:dyDescent="0.25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</row>
    <row r="207" spans="1:22" x14ac:dyDescent="0.25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</row>
    <row r="208" spans="1:22" x14ac:dyDescent="0.25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</row>
    <row r="209" spans="1:22" x14ac:dyDescent="0.25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</row>
    <row r="210" spans="1:22" x14ac:dyDescent="0.25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</row>
    <row r="211" spans="1:22" x14ac:dyDescent="0.25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</row>
    <row r="212" spans="1:22" x14ac:dyDescent="0.25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</row>
    <row r="213" spans="1:22" x14ac:dyDescent="0.25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</row>
    <row r="214" spans="1:22" x14ac:dyDescent="0.25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</row>
    <row r="215" spans="1:22" x14ac:dyDescent="0.25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</row>
    <row r="216" spans="1:22" x14ac:dyDescent="0.25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</row>
    <row r="217" spans="1:22" x14ac:dyDescent="0.25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</row>
    <row r="218" spans="1:22" x14ac:dyDescent="0.25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</row>
    <row r="219" spans="1:22" x14ac:dyDescent="0.25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</row>
    <row r="220" spans="1:22" x14ac:dyDescent="0.25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</row>
    <row r="221" spans="1:22" x14ac:dyDescent="0.25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</row>
    <row r="222" spans="1:22" x14ac:dyDescent="0.25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</row>
    <row r="223" spans="1:22" x14ac:dyDescent="0.25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</row>
    <row r="224" spans="1:22" x14ac:dyDescent="0.25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</row>
    <row r="225" spans="1:22" x14ac:dyDescent="0.25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</row>
    <row r="226" spans="1:22" x14ac:dyDescent="0.25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</row>
    <row r="227" spans="1:22" x14ac:dyDescent="0.25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</row>
    <row r="228" spans="1:22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</row>
    <row r="229" spans="1:22" x14ac:dyDescent="0.25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</row>
    <row r="230" spans="1:22" x14ac:dyDescent="0.25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</row>
    <row r="231" spans="1:22" x14ac:dyDescent="0.25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</row>
    <row r="232" spans="1:22" x14ac:dyDescent="0.25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</row>
    <row r="233" spans="1:22" x14ac:dyDescent="0.25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</row>
    <row r="234" spans="1:22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</row>
    <row r="235" spans="1:22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</row>
    <row r="236" spans="1:22" x14ac:dyDescent="0.25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</row>
    <row r="237" spans="1:22" x14ac:dyDescent="0.25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</row>
    <row r="238" spans="1:22" x14ac:dyDescent="0.25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</row>
    <row r="239" spans="1:22" x14ac:dyDescent="0.25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</row>
    <row r="240" spans="1:22" x14ac:dyDescent="0.25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</row>
    <row r="241" spans="1:22" x14ac:dyDescent="0.25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</row>
    <row r="242" spans="1:22" x14ac:dyDescent="0.25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</row>
    <row r="243" spans="1:22" x14ac:dyDescent="0.25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</row>
    <row r="244" spans="1:22" x14ac:dyDescent="0.25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</row>
    <row r="245" spans="1:22" x14ac:dyDescent="0.25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</row>
    <row r="246" spans="1:22" x14ac:dyDescent="0.25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</row>
    <row r="247" spans="1:22" x14ac:dyDescent="0.25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</row>
    <row r="248" spans="1:22" x14ac:dyDescent="0.25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</row>
    <row r="249" spans="1:22" x14ac:dyDescent="0.25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</row>
    <row r="250" spans="1:22" x14ac:dyDescent="0.25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</row>
    <row r="251" spans="1:22" x14ac:dyDescent="0.25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</row>
    <row r="252" spans="1:22" x14ac:dyDescent="0.25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</row>
    <row r="253" spans="1:22" x14ac:dyDescent="0.25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</row>
    <row r="254" spans="1:22" x14ac:dyDescent="0.25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</row>
    <row r="255" spans="1:22" x14ac:dyDescent="0.25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</row>
    <row r="256" spans="1:22" x14ac:dyDescent="0.25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</row>
    <row r="257" spans="1:22" x14ac:dyDescent="0.25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</row>
    <row r="258" spans="1:22" x14ac:dyDescent="0.25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</row>
    <row r="259" spans="1:22" x14ac:dyDescent="0.25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</row>
    <row r="260" spans="1:22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</row>
    <row r="261" spans="1:22" x14ac:dyDescent="0.25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</row>
    <row r="262" spans="1:22" x14ac:dyDescent="0.25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</row>
    <row r="263" spans="1:22" x14ac:dyDescent="0.25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</row>
    <row r="264" spans="1:22" x14ac:dyDescent="0.25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</row>
    <row r="265" spans="1:22" x14ac:dyDescent="0.25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</row>
    <row r="266" spans="1:22" x14ac:dyDescent="0.25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</row>
    <row r="267" spans="1:22" x14ac:dyDescent="0.25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</row>
    <row r="268" spans="1:22" x14ac:dyDescent="0.25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</row>
    <row r="269" spans="1:22" x14ac:dyDescent="0.25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</row>
    <row r="270" spans="1:22" x14ac:dyDescent="0.25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</row>
    <row r="271" spans="1:22" x14ac:dyDescent="0.25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</row>
    <row r="272" spans="1:22" x14ac:dyDescent="0.25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</row>
    <row r="273" spans="1:22" x14ac:dyDescent="0.25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</row>
    <row r="274" spans="1:22" x14ac:dyDescent="0.25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</row>
    <row r="275" spans="1:22" x14ac:dyDescent="0.25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</row>
    <row r="276" spans="1:22" x14ac:dyDescent="0.25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</row>
    <row r="277" spans="1:22" x14ac:dyDescent="0.25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</row>
    <row r="278" spans="1:22" x14ac:dyDescent="0.25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</row>
    <row r="279" spans="1:22" x14ac:dyDescent="0.25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</row>
    <row r="280" spans="1:22" x14ac:dyDescent="0.25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</row>
    <row r="281" spans="1:22" x14ac:dyDescent="0.25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</row>
    <row r="282" spans="1:22" x14ac:dyDescent="0.25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</row>
    <row r="283" spans="1:22" x14ac:dyDescent="0.25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</row>
    <row r="284" spans="1:22" x14ac:dyDescent="0.25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</row>
    <row r="285" spans="1:22" x14ac:dyDescent="0.25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</row>
    <row r="286" spans="1:22" x14ac:dyDescent="0.25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</row>
    <row r="287" spans="1:22" x14ac:dyDescent="0.25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</row>
    <row r="288" spans="1:22" x14ac:dyDescent="0.25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</row>
    <row r="289" spans="1:22" x14ac:dyDescent="0.25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</row>
    <row r="290" spans="1:22" x14ac:dyDescent="0.25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</row>
    <row r="291" spans="1:22" x14ac:dyDescent="0.25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</row>
    <row r="292" spans="1:22" x14ac:dyDescent="0.25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</row>
    <row r="293" spans="1:22" x14ac:dyDescent="0.25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</row>
    <row r="294" spans="1:22" x14ac:dyDescent="0.25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</row>
    <row r="295" spans="1:22" x14ac:dyDescent="0.25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</row>
    <row r="296" spans="1:22" x14ac:dyDescent="0.25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</row>
    <row r="297" spans="1:22" x14ac:dyDescent="0.25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</row>
    <row r="298" spans="1:22" x14ac:dyDescent="0.25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</row>
    <row r="299" spans="1:22" x14ac:dyDescent="0.25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</row>
    <row r="300" spans="1:22" x14ac:dyDescent="0.25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</row>
    <row r="301" spans="1:22" x14ac:dyDescent="0.25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</row>
    <row r="302" spans="1:22" x14ac:dyDescent="0.25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</row>
    <row r="303" spans="1:22" x14ac:dyDescent="0.25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</row>
    <row r="304" spans="1:22" x14ac:dyDescent="0.25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</row>
    <row r="305" spans="1:22" x14ac:dyDescent="0.25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</row>
    <row r="306" spans="1:22" x14ac:dyDescent="0.25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</row>
    <row r="307" spans="1:22" x14ac:dyDescent="0.25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</row>
    <row r="308" spans="1:22" x14ac:dyDescent="0.25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</row>
    <row r="309" spans="1:22" x14ac:dyDescent="0.25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</row>
    <row r="310" spans="1:22" x14ac:dyDescent="0.25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</row>
    <row r="311" spans="1:22" x14ac:dyDescent="0.25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</row>
    <row r="312" spans="1:22" x14ac:dyDescent="0.25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</row>
    <row r="313" spans="1:22" x14ac:dyDescent="0.25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</row>
    <row r="314" spans="1:22" x14ac:dyDescent="0.25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</row>
    <row r="315" spans="1:22" x14ac:dyDescent="0.25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</row>
    <row r="316" spans="1:22" x14ac:dyDescent="0.25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</row>
    <row r="317" spans="1:22" x14ac:dyDescent="0.25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</row>
    <row r="318" spans="1:22" x14ac:dyDescent="0.25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</row>
    <row r="319" spans="1:22" x14ac:dyDescent="0.25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</row>
    <row r="320" spans="1:22" x14ac:dyDescent="0.25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</row>
    <row r="321" spans="1:22" x14ac:dyDescent="0.25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</row>
    <row r="322" spans="1:22" x14ac:dyDescent="0.25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</row>
  </sheetData>
  <customSheetViews>
    <customSheetView guid="{5AAE6D09-6F9B-49E4-A70D-288C36196155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1"/>
    </customSheetView>
    <customSheetView guid="{40B645DA-2361-498C-B73F-3A50DE4EB029}" scale="85" showPageBreaks="1" fitToPage="1" printArea="1" view="pageBreakPreview" topLeftCell="A12">
      <selection activeCell="F32" sqref="F32"/>
      <pageMargins left="0.70866141732283472" right="0.70866141732283472" top="0.74803149606299213" bottom="0.74803149606299213" header="0.31496062992125984" footer="0.31496062992125984"/>
      <pageSetup paperSize="8" scale="86" orientation="portrait" r:id="rId2"/>
    </customSheetView>
    <customSheetView guid="{871C87D0-C66A-4AB8-857C-6C8A4912E6A4}" scale="85" showPageBreaks="1" fitToPage="1" printArea="1" view="pageBreakPreview" topLeftCell="A13">
      <selection activeCell="C21" sqref="C21"/>
      <pageMargins left="0.70866141732283472" right="0.70866141732283472" top="0.74803149606299213" bottom="0.74803149606299213" header="0.31496062992125984" footer="0.31496062992125984"/>
      <pageSetup paperSize="8" scale="86" orientation="portrait" r:id="rId3"/>
    </customSheetView>
    <customSheetView guid="{3484ED9E-5AC5-456F-B865-ECE83DF5639F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4"/>
    </customSheetView>
  </customSheetViews>
  <mergeCells count="10">
    <mergeCell ref="A15:C15"/>
    <mergeCell ref="A17:C17"/>
    <mergeCell ref="A22:C22"/>
    <mergeCell ref="A31:C31"/>
    <mergeCell ref="A14:C14"/>
    <mergeCell ref="A6:C6"/>
    <mergeCell ref="A8:C8"/>
    <mergeCell ref="A9:C9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8" scale="86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1"/>
  <sheetViews>
    <sheetView view="pageBreakPreview" zoomScale="55" zoomScaleNormal="100" zoomScaleSheetLayoutView="55" workbookViewId="0">
      <selection sqref="A1:XFD1048576"/>
    </sheetView>
  </sheetViews>
  <sheetFormatPr defaultColWidth="9.140625" defaultRowHeight="15" x14ac:dyDescent="0.25"/>
  <cols>
    <col min="1" max="1" width="6.140625" style="121" customWidth="1"/>
    <col min="2" max="2" width="53.5703125" style="121" customWidth="1"/>
    <col min="3" max="3" width="98.28515625" style="121" customWidth="1"/>
    <col min="4" max="4" width="31" style="121" customWidth="1"/>
    <col min="5" max="5" width="44.7109375" style="121" bestFit="1" customWidth="1"/>
    <col min="6" max="6" width="16.42578125" style="121" customWidth="1"/>
    <col min="7" max="16384" width="9.140625" style="121"/>
  </cols>
  <sheetData>
    <row r="1" spans="1:19" s="111" customFormat="1" ht="18.75" customHeight="1" x14ac:dyDescent="0.2">
      <c r="C1" s="79" t="s">
        <v>22</v>
      </c>
    </row>
    <row r="2" spans="1:19" s="111" customFormat="1" ht="18.75" customHeight="1" x14ac:dyDescent="0.3">
      <c r="C2" s="80" t="s">
        <v>6</v>
      </c>
    </row>
    <row r="3" spans="1:19" s="111" customFormat="1" ht="18.75" x14ac:dyDescent="0.3">
      <c r="A3" s="112"/>
      <c r="C3" s="80" t="s">
        <v>21</v>
      </c>
    </row>
    <row r="4" spans="1:19" s="111" customFormat="1" ht="18.75" x14ac:dyDescent="0.3">
      <c r="A4" s="112"/>
      <c r="C4" s="80"/>
    </row>
    <row r="5" spans="1:19" s="111" customFormat="1" ht="18.75" x14ac:dyDescent="0.3">
      <c r="A5" s="112"/>
      <c r="E5" s="80"/>
    </row>
    <row r="6" spans="1:19" s="111" customFormat="1" ht="18.75" x14ac:dyDescent="0.2">
      <c r="A6" s="82" t="s">
        <v>5</v>
      </c>
      <c r="B6" s="82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</row>
    <row r="7" spans="1:19" s="111" customFormat="1" ht="18.75" x14ac:dyDescent="0.2">
      <c r="A7" s="82"/>
      <c r="B7" s="82"/>
      <c r="C7" s="82"/>
      <c r="D7" s="84"/>
      <c r="E7" s="84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8" spans="1:19" s="111" customFormat="1" ht="18.75" x14ac:dyDescent="0.2">
      <c r="A8" s="85" t="str">
        <f>'1. паспорт местоположение'!A8:C8</f>
        <v xml:space="preserve"> ООО "ЭСК Гарант"</v>
      </c>
      <c r="B8" s="85"/>
      <c r="C8" s="85"/>
      <c r="D8" s="86"/>
      <c r="E8" s="86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</row>
    <row r="9" spans="1:19" s="111" customFormat="1" ht="18.75" x14ac:dyDescent="0.2">
      <c r="A9" s="87" t="s">
        <v>4</v>
      </c>
      <c r="B9" s="87"/>
      <c r="C9" s="87"/>
      <c r="D9" s="88"/>
      <c r="E9" s="88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</row>
    <row r="10" spans="1:19" s="111" customFormat="1" ht="18.75" x14ac:dyDescent="0.2">
      <c r="A10" s="82"/>
      <c r="B10" s="82"/>
      <c r="C10" s="82"/>
      <c r="D10" s="84"/>
      <c r="E10" s="84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</row>
    <row r="11" spans="1:19" s="111" customFormat="1" ht="18.75" x14ac:dyDescent="0.2">
      <c r="A11" s="85" t="str">
        <f>'1. паспорт местоположение'!A11:C11</f>
        <v>J 2</v>
      </c>
      <c r="B11" s="85"/>
      <c r="C11" s="85"/>
      <c r="D11" s="86"/>
      <c r="E11" s="86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</row>
    <row r="12" spans="1:19" s="111" customFormat="1" ht="18.75" x14ac:dyDescent="0.2">
      <c r="A12" s="87" t="s">
        <v>3</v>
      </c>
      <c r="B12" s="87"/>
      <c r="C12" s="87"/>
      <c r="D12" s="88"/>
      <c r="E12" s="88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</row>
    <row r="13" spans="1:19" s="114" customFormat="1" ht="15.75" customHeight="1" x14ac:dyDescent="0.2">
      <c r="A13" s="113"/>
      <c r="B13" s="113"/>
      <c r="C13" s="113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</row>
    <row r="14" spans="1:19" s="92" customFormat="1" ht="12" x14ac:dyDescent="0.2">
      <c r="A14" s="85" t="str">
        <f>'1. паспорт местоположение'!A14:C14</f>
        <v>Создание интеллектуальной системы учета электрической энергии (мощности) в многоквартирных домах</v>
      </c>
      <c r="B14" s="85"/>
      <c r="C14" s="85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</row>
    <row r="15" spans="1:19" s="92" customFormat="1" ht="15" customHeight="1" x14ac:dyDescent="0.2">
      <c r="A15" s="87" t="s">
        <v>2</v>
      </c>
      <c r="B15" s="87"/>
      <c r="C15" s="87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</row>
    <row r="16" spans="1:19" s="92" customFormat="1" ht="15" customHeight="1" x14ac:dyDescent="0.2">
      <c r="A16" s="115"/>
      <c r="B16" s="115"/>
      <c r="C16" s="115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9" s="92" customFormat="1" ht="27.75" customHeight="1" x14ac:dyDescent="0.2">
      <c r="A17" s="94" t="s">
        <v>156</v>
      </c>
      <c r="B17" s="94"/>
      <c r="C17" s="94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1:19" s="92" customFormat="1" ht="15" customHeight="1" x14ac:dyDescent="0.2">
      <c r="A18" s="88"/>
      <c r="B18" s="88"/>
      <c r="C18" s="88"/>
      <c r="D18" s="88"/>
      <c r="E18" s="88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</row>
    <row r="19" spans="1:19" s="92" customFormat="1" ht="39.75" customHeight="1" x14ac:dyDescent="0.2">
      <c r="A19" s="97" t="s">
        <v>1</v>
      </c>
      <c r="B19" s="98" t="s">
        <v>20</v>
      </c>
      <c r="C19" s="99" t="s">
        <v>19</v>
      </c>
      <c r="D19" s="100"/>
      <c r="E19" s="100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101"/>
      <c r="R19" s="101"/>
      <c r="S19" s="101"/>
    </row>
    <row r="20" spans="1:19" s="92" customFormat="1" ht="16.5" customHeight="1" x14ac:dyDescent="0.2">
      <c r="A20" s="99">
        <v>1</v>
      </c>
      <c r="B20" s="98">
        <v>2</v>
      </c>
      <c r="C20" s="99">
        <v>3</v>
      </c>
      <c r="D20" s="100"/>
      <c r="E20" s="100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101"/>
      <c r="R20" s="101"/>
      <c r="S20" s="101"/>
    </row>
    <row r="21" spans="1:19" s="92" customFormat="1" ht="251.25" customHeight="1" x14ac:dyDescent="0.2">
      <c r="A21" s="102" t="s">
        <v>18</v>
      </c>
      <c r="B21" s="1" t="s">
        <v>150</v>
      </c>
      <c r="C21" s="116" t="s">
        <v>173</v>
      </c>
      <c r="D21" s="100"/>
      <c r="E21" s="117"/>
      <c r="F21" s="89"/>
      <c r="G21" s="89"/>
      <c r="H21" s="89"/>
      <c r="I21" s="89"/>
      <c r="J21" s="89"/>
      <c r="K21" s="89"/>
      <c r="L21" s="89"/>
      <c r="M21" s="89"/>
      <c r="N21" s="89"/>
      <c r="O21" s="101"/>
      <c r="P21" s="101"/>
      <c r="Q21" s="101"/>
      <c r="R21" s="101"/>
      <c r="S21" s="101"/>
    </row>
    <row r="22" spans="1:19" ht="178.5" customHeight="1" x14ac:dyDescent="0.25">
      <c r="A22" s="102" t="s">
        <v>17</v>
      </c>
      <c r="B22" s="118" t="s">
        <v>14</v>
      </c>
      <c r="C22" s="116" t="s">
        <v>174</v>
      </c>
      <c r="D22" s="100"/>
      <c r="E22" s="119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</row>
    <row r="23" spans="1:19" ht="74.45" customHeight="1" x14ac:dyDescent="0.25">
      <c r="A23" s="102" t="s">
        <v>16</v>
      </c>
      <c r="B23" s="118" t="s">
        <v>159</v>
      </c>
      <c r="C23" s="116" t="s">
        <v>175</v>
      </c>
      <c r="D23" s="117"/>
      <c r="E23" s="117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</row>
    <row r="24" spans="1:19" ht="63" customHeight="1" x14ac:dyDescent="0.25">
      <c r="A24" s="102" t="s">
        <v>15</v>
      </c>
      <c r="B24" s="118" t="s">
        <v>151</v>
      </c>
      <c r="C24" s="107" t="s">
        <v>161</v>
      </c>
      <c r="D24" s="122"/>
      <c r="E24" s="122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</row>
    <row r="25" spans="1:19" ht="42.75" customHeight="1" x14ac:dyDescent="0.25">
      <c r="A25" s="102" t="s">
        <v>13</v>
      </c>
      <c r="B25" s="118" t="s">
        <v>68</v>
      </c>
      <c r="C25" s="107" t="s">
        <v>161</v>
      </c>
      <c r="D25" s="10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</row>
    <row r="26" spans="1:19" ht="214.5" customHeight="1" x14ac:dyDescent="0.25">
      <c r="A26" s="102" t="s">
        <v>12</v>
      </c>
      <c r="B26" s="118" t="s">
        <v>152</v>
      </c>
      <c r="C26" s="116" t="s">
        <v>176</v>
      </c>
      <c r="D26" s="123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</row>
    <row r="27" spans="1:19" ht="42.75" customHeight="1" x14ac:dyDescent="0.25">
      <c r="A27" s="102" t="s">
        <v>10</v>
      </c>
      <c r="B27" s="118" t="s">
        <v>11</v>
      </c>
      <c r="C27" s="107">
        <v>2020</v>
      </c>
      <c r="D27" s="123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</row>
    <row r="28" spans="1:19" ht="42.75" customHeight="1" x14ac:dyDescent="0.25">
      <c r="A28" s="102" t="s">
        <v>8</v>
      </c>
      <c r="B28" s="97" t="s">
        <v>9</v>
      </c>
      <c r="C28" s="107">
        <v>2022</v>
      </c>
      <c r="D28" s="123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</row>
    <row r="29" spans="1:19" ht="42.75" customHeight="1" x14ac:dyDescent="0.25">
      <c r="A29" s="102" t="s">
        <v>26</v>
      </c>
      <c r="B29" s="97" t="s">
        <v>7</v>
      </c>
      <c r="C29" s="107" t="s">
        <v>177</v>
      </c>
      <c r="D29" s="123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</row>
    <row r="30" spans="1:19" ht="15.75" x14ac:dyDescent="0.25">
      <c r="A30" s="120"/>
      <c r="B30" s="120"/>
      <c r="C30" s="120"/>
      <c r="D30" s="124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</row>
    <row r="31" spans="1:19" x14ac:dyDescent="0.25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</row>
    <row r="32" spans="1:19" x14ac:dyDescent="0.25">
      <c r="A32" s="120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</row>
    <row r="33" spans="1:19" x14ac:dyDescent="0.25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</row>
    <row r="34" spans="1:19" x14ac:dyDescent="0.25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</row>
    <row r="35" spans="1:19" x14ac:dyDescent="0.25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</row>
    <row r="36" spans="1:19" x14ac:dyDescent="0.25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</row>
    <row r="37" spans="1:19" x14ac:dyDescent="0.25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</row>
    <row r="38" spans="1:19" x14ac:dyDescent="0.25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</row>
    <row r="39" spans="1:19" x14ac:dyDescent="0.25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</row>
    <row r="40" spans="1:19" x14ac:dyDescent="0.25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</row>
    <row r="41" spans="1:19" x14ac:dyDescent="0.25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</row>
    <row r="42" spans="1:19" x14ac:dyDescent="0.25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</row>
    <row r="43" spans="1:19" x14ac:dyDescent="0.25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</row>
    <row r="44" spans="1:19" x14ac:dyDescent="0.25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</row>
    <row r="45" spans="1:19" x14ac:dyDescent="0.25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</row>
    <row r="46" spans="1:19" x14ac:dyDescent="0.25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</row>
    <row r="47" spans="1:19" x14ac:dyDescent="0.25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</row>
    <row r="48" spans="1:19" x14ac:dyDescent="0.25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</row>
    <row r="49" spans="1:19" x14ac:dyDescent="0.25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</row>
    <row r="50" spans="1:19" x14ac:dyDescent="0.25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</row>
    <row r="51" spans="1:19" x14ac:dyDescent="0.25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</row>
    <row r="52" spans="1:19" x14ac:dyDescent="0.25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</row>
    <row r="53" spans="1:19" x14ac:dyDescent="0.25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</row>
    <row r="54" spans="1:19" x14ac:dyDescent="0.25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</row>
    <row r="55" spans="1:19" x14ac:dyDescent="0.25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</row>
    <row r="56" spans="1:19" x14ac:dyDescent="0.25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</row>
    <row r="57" spans="1:19" x14ac:dyDescent="0.25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</row>
    <row r="58" spans="1:19" x14ac:dyDescent="0.25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</row>
    <row r="59" spans="1:19" x14ac:dyDescent="0.25">
      <c r="A59" s="120"/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</row>
    <row r="60" spans="1:19" x14ac:dyDescent="0.25">
      <c r="A60" s="120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</row>
    <row r="61" spans="1:19" x14ac:dyDescent="0.25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</row>
    <row r="62" spans="1:19" x14ac:dyDescent="0.25">
      <c r="A62" s="120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</row>
    <row r="63" spans="1:19" x14ac:dyDescent="0.25">
      <c r="A63" s="120"/>
      <c r="B63" s="120"/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</row>
    <row r="64" spans="1:19" x14ac:dyDescent="0.25">
      <c r="A64" s="120"/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</row>
    <row r="65" spans="1:19" x14ac:dyDescent="0.25">
      <c r="A65" s="120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</row>
    <row r="66" spans="1:19" x14ac:dyDescent="0.25">
      <c r="A66" s="120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</row>
    <row r="67" spans="1:19" x14ac:dyDescent="0.25">
      <c r="A67" s="120"/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</row>
    <row r="68" spans="1:19" x14ac:dyDescent="0.25">
      <c r="A68" s="120"/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</row>
    <row r="69" spans="1:19" x14ac:dyDescent="0.25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</row>
    <row r="70" spans="1:19" x14ac:dyDescent="0.25">
      <c r="A70" s="120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</row>
    <row r="71" spans="1:19" x14ac:dyDescent="0.25">
      <c r="A71" s="120"/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</row>
    <row r="72" spans="1:19" x14ac:dyDescent="0.25">
      <c r="A72" s="120"/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</row>
    <row r="73" spans="1:19" x14ac:dyDescent="0.25">
      <c r="A73" s="120"/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</row>
    <row r="74" spans="1:19" x14ac:dyDescent="0.25">
      <c r="A74" s="120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</row>
    <row r="75" spans="1:19" x14ac:dyDescent="0.25">
      <c r="A75" s="120"/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</row>
    <row r="76" spans="1:19" x14ac:dyDescent="0.25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</row>
    <row r="77" spans="1:19" x14ac:dyDescent="0.25">
      <c r="A77" s="120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</row>
    <row r="78" spans="1:19" x14ac:dyDescent="0.25">
      <c r="A78" s="120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</row>
    <row r="79" spans="1:19" x14ac:dyDescent="0.25">
      <c r="A79" s="120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</row>
    <row r="80" spans="1:19" x14ac:dyDescent="0.25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</row>
    <row r="81" spans="1:19" x14ac:dyDescent="0.25">
      <c r="A81" s="120"/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</row>
    <row r="82" spans="1:19" x14ac:dyDescent="0.25">
      <c r="A82" s="120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</row>
    <row r="83" spans="1:19" x14ac:dyDescent="0.25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</row>
    <row r="84" spans="1:19" x14ac:dyDescent="0.25">
      <c r="A84" s="120"/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</row>
    <row r="85" spans="1:19" x14ac:dyDescent="0.25">
      <c r="A85" s="120"/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</row>
    <row r="86" spans="1:19" x14ac:dyDescent="0.25">
      <c r="A86" s="120"/>
      <c r="B86" s="120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</row>
    <row r="87" spans="1:19" x14ac:dyDescent="0.25">
      <c r="A87" s="120"/>
      <c r="B87" s="120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</row>
    <row r="88" spans="1:19" x14ac:dyDescent="0.25">
      <c r="A88" s="120"/>
      <c r="B88" s="120"/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</row>
    <row r="89" spans="1:19" x14ac:dyDescent="0.25">
      <c r="A89" s="120"/>
      <c r="B89" s="120"/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</row>
    <row r="90" spans="1:19" x14ac:dyDescent="0.25">
      <c r="A90" s="120"/>
      <c r="B90" s="120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</row>
    <row r="91" spans="1:19" x14ac:dyDescent="0.25">
      <c r="A91" s="120"/>
      <c r="B91" s="120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</row>
    <row r="92" spans="1:19" x14ac:dyDescent="0.25">
      <c r="A92" s="120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</row>
    <row r="93" spans="1:19" x14ac:dyDescent="0.25">
      <c r="A93" s="120"/>
      <c r="B93" s="120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</row>
    <row r="94" spans="1:19" x14ac:dyDescent="0.25">
      <c r="A94" s="120"/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</row>
    <row r="95" spans="1:19" x14ac:dyDescent="0.25">
      <c r="A95" s="120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</row>
    <row r="96" spans="1:19" x14ac:dyDescent="0.25">
      <c r="A96" s="120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</row>
    <row r="97" spans="1:19" x14ac:dyDescent="0.25">
      <c r="A97" s="120"/>
      <c r="B97" s="120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</row>
    <row r="98" spans="1:19" x14ac:dyDescent="0.25">
      <c r="A98" s="120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</row>
    <row r="99" spans="1:19" x14ac:dyDescent="0.25">
      <c r="A99" s="120"/>
      <c r="B99" s="120"/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</row>
    <row r="100" spans="1:19" x14ac:dyDescent="0.25">
      <c r="A100" s="120"/>
      <c r="B100" s="120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</row>
    <row r="101" spans="1:19" x14ac:dyDescent="0.25">
      <c r="A101" s="120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</row>
    <row r="102" spans="1:19" x14ac:dyDescent="0.25">
      <c r="A102" s="120"/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</row>
    <row r="103" spans="1:19" x14ac:dyDescent="0.25">
      <c r="A103" s="120"/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</row>
    <row r="104" spans="1:19" x14ac:dyDescent="0.25">
      <c r="A104" s="120"/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</row>
    <row r="105" spans="1:19" x14ac:dyDescent="0.25">
      <c r="A105" s="120"/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</row>
    <row r="106" spans="1:19" x14ac:dyDescent="0.25">
      <c r="A106" s="120"/>
      <c r="B106" s="120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</row>
    <row r="107" spans="1:19" x14ac:dyDescent="0.25">
      <c r="A107" s="120"/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</row>
    <row r="108" spans="1:19" x14ac:dyDescent="0.25">
      <c r="A108" s="120"/>
      <c r="B108" s="120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</row>
    <row r="109" spans="1:19" x14ac:dyDescent="0.25">
      <c r="A109" s="120"/>
      <c r="B109" s="120"/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</row>
    <row r="110" spans="1:19" x14ac:dyDescent="0.25">
      <c r="A110" s="120"/>
      <c r="B110" s="120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</row>
    <row r="111" spans="1:19" x14ac:dyDescent="0.25">
      <c r="A111" s="120"/>
      <c r="B111" s="120"/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</row>
    <row r="112" spans="1:19" x14ac:dyDescent="0.25">
      <c r="A112" s="120"/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</row>
    <row r="113" spans="1:19" x14ac:dyDescent="0.25">
      <c r="A113" s="120"/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</row>
    <row r="114" spans="1:19" x14ac:dyDescent="0.25">
      <c r="A114" s="120"/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</row>
    <row r="115" spans="1:19" x14ac:dyDescent="0.25">
      <c r="A115" s="120"/>
      <c r="B115" s="120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</row>
    <row r="116" spans="1:19" x14ac:dyDescent="0.25">
      <c r="A116" s="120"/>
      <c r="B116" s="120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</row>
    <row r="117" spans="1:19" x14ac:dyDescent="0.25">
      <c r="A117" s="120"/>
      <c r="B117" s="120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</row>
    <row r="118" spans="1:19" x14ac:dyDescent="0.25">
      <c r="A118" s="120"/>
      <c r="B118" s="120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</row>
    <row r="119" spans="1:19" x14ac:dyDescent="0.25">
      <c r="A119" s="120"/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</row>
    <row r="120" spans="1:19" x14ac:dyDescent="0.25">
      <c r="A120" s="120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</row>
    <row r="121" spans="1:19" x14ac:dyDescent="0.25">
      <c r="A121" s="120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</row>
    <row r="122" spans="1:19" x14ac:dyDescent="0.25">
      <c r="A122" s="120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</row>
    <row r="123" spans="1:19" x14ac:dyDescent="0.25">
      <c r="A123" s="120"/>
      <c r="B123" s="120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</row>
    <row r="124" spans="1:19" x14ac:dyDescent="0.25">
      <c r="A124" s="120"/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</row>
    <row r="125" spans="1:19" x14ac:dyDescent="0.25">
      <c r="A125" s="120"/>
      <c r="B125" s="120"/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</row>
    <row r="126" spans="1:19" x14ac:dyDescent="0.25">
      <c r="A126" s="120"/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</row>
    <row r="127" spans="1:19" x14ac:dyDescent="0.25">
      <c r="A127" s="120"/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</row>
    <row r="128" spans="1:19" x14ac:dyDescent="0.25">
      <c r="A128" s="120"/>
      <c r="B128" s="120"/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</row>
    <row r="129" spans="1:19" x14ac:dyDescent="0.25">
      <c r="A129" s="120"/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</row>
    <row r="130" spans="1:19" x14ac:dyDescent="0.25">
      <c r="A130" s="120"/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</row>
    <row r="131" spans="1:19" x14ac:dyDescent="0.25">
      <c r="A131" s="120"/>
      <c r="B131" s="120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</row>
    <row r="132" spans="1:19" x14ac:dyDescent="0.25">
      <c r="A132" s="120"/>
      <c r="B132" s="120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</row>
    <row r="133" spans="1:19" x14ac:dyDescent="0.25">
      <c r="A133" s="120"/>
      <c r="B133" s="120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</row>
    <row r="134" spans="1:19" x14ac:dyDescent="0.25">
      <c r="A134" s="120"/>
      <c r="B134" s="120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</row>
    <row r="135" spans="1:19" x14ac:dyDescent="0.25">
      <c r="A135" s="120"/>
      <c r="B135" s="120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</row>
    <row r="136" spans="1:19" x14ac:dyDescent="0.25">
      <c r="A136" s="120"/>
      <c r="B136" s="120"/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</row>
    <row r="137" spans="1:19" x14ac:dyDescent="0.25">
      <c r="A137" s="120"/>
      <c r="B137" s="120"/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</row>
    <row r="138" spans="1:19" x14ac:dyDescent="0.25">
      <c r="A138" s="120"/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</row>
    <row r="139" spans="1:19" x14ac:dyDescent="0.25">
      <c r="A139" s="120"/>
      <c r="B139" s="120"/>
      <c r="C139" s="120"/>
      <c r="D139" s="120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0"/>
      <c r="P139" s="120"/>
      <c r="Q139" s="120"/>
      <c r="R139" s="120"/>
      <c r="S139" s="120"/>
    </row>
    <row r="140" spans="1:19" x14ac:dyDescent="0.25">
      <c r="A140" s="120"/>
      <c r="B140" s="120"/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</row>
    <row r="141" spans="1:19" x14ac:dyDescent="0.25">
      <c r="A141" s="120"/>
      <c r="B141" s="120"/>
      <c r="C141" s="12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</row>
    <row r="142" spans="1:19" x14ac:dyDescent="0.25">
      <c r="A142" s="120"/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</row>
    <row r="143" spans="1:19" x14ac:dyDescent="0.25">
      <c r="A143" s="120"/>
      <c r="B143" s="120"/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</row>
    <row r="144" spans="1:19" x14ac:dyDescent="0.25">
      <c r="A144" s="120"/>
      <c r="B144" s="120"/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</row>
    <row r="145" spans="1:19" x14ac:dyDescent="0.25">
      <c r="A145" s="120"/>
      <c r="B145" s="120"/>
      <c r="C145" s="120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</row>
    <row r="146" spans="1:19" x14ac:dyDescent="0.25">
      <c r="A146" s="120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</row>
    <row r="147" spans="1:19" x14ac:dyDescent="0.25">
      <c r="A147" s="120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0"/>
      <c r="Q147" s="120"/>
      <c r="R147" s="120"/>
      <c r="S147" s="120"/>
    </row>
    <row r="148" spans="1:19" x14ac:dyDescent="0.25">
      <c r="A148" s="120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</row>
    <row r="149" spans="1:19" x14ac:dyDescent="0.25">
      <c r="A149" s="120"/>
      <c r="B149" s="120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</row>
    <row r="150" spans="1:19" x14ac:dyDescent="0.25">
      <c r="A150" s="120"/>
      <c r="B150" s="120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</row>
    <row r="151" spans="1:19" x14ac:dyDescent="0.25">
      <c r="A151" s="120"/>
      <c r="B151" s="120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</row>
    <row r="152" spans="1:19" x14ac:dyDescent="0.25">
      <c r="A152" s="120"/>
      <c r="B152" s="120"/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</row>
    <row r="153" spans="1:19" x14ac:dyDescent="0.25">
      <c r="A153" s="120"/>
      <c r="B153" s="120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</row>
    <row r="154" spans="1:19" x14ac:dyDescent="0.25">
      <c r="A154" s="120"/>
      <c r="B154" s="120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</row>
    <row r="155" spans="1:19" x14ac:dyDescent="0.25">
      <c r="A155" s="120"/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</row>
    <row r="156" spans="1:19" x14ac:dyDescent="0.25">
      <c r="A156" s="120"/>
      <c r="B156" s="120"/>
      <c r="C156" s="120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</row>
    <row r="157" spans="1:19" x14ac:dyDescent="0.25">
      <c r="A157" s="120"/>
      <c r="B157" s="120"/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</row>
    <row r="158" spans="1:19" x14ac:dyDescent="0.25">
      <c r="A158" s="120"/>
      <c r="B158" s="120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</row>
    <row r="159" spans="1:19" x14ac:dyDescent="0.25">
      <c r="A159" s="120"/>
      <c r="B159" s="120"/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</row>
    <row r="160" spans="1:19" x14ac:dyDescent="0.25">
      <c r="A160" s="120"/>
      <c r="B160" s="120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</row>
    <row r="161" spans="1:19" x14ac:dyDescent="0.25">
      <c r="A161" s="120"/>
      <c r="B161" s="120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</row>
    <row r="162" spans="1:19" x14ac:dyDescent="0.25">
      <c r="A162" s="120"/>
      <c r="B162" s="120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</row>
    <row r="163" spans="1:19" x14ac:dyDescent="0.25">
      <c r="A163" s="120"/>
      <c r="B163" s="120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</row>
    <row r="164" spans="1:19" x14ac:dyDescent="0.25">
      <c r="A164" s="120"/>
      <c r="B164" s="120"/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</row>
    <row r="165" spans="1:19" x14ac:dyDescent="0.25">
      <c r="A165" s="120"/>
      <c r="B165" s="120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</row>
    <row r="166" spans="1:19" x14ac:dyDescent="0.25">
      <c r="A166" s="120"/>
      <c r="B166" s="120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</row>
    <row r="167" spans="1:19" x14ac:dyDescent="0.25">
      <c r="A167" s="120"/>
      <c r="B167" s="120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</row>
    <row r="168" spans="1:19" x14ac:dyDescent="0.25">
      <c r="A168" s="120"/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</row>
    <row r="169" spans="1:19" x14ac:dyDescent="0.25">
      <c r="A169" s="120"/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</row>
    <row r="170" spans="1:19" x14ac:dyDescent="0.25">
      <c r="A170" s="120"/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</row>
    <row r="171" spans="1:19" x14ac:dyDescent="0.25">
      <c r="A171" s="120"/>
      <c r="B171" s="120"/>
      <c r="C171" s="120"/>
      <c r="D171" s="120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</row>
    <row r="172" spans="1:19" x14ac:dyDescent="0.25">
      <c r="A172" s="120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</row>
    <row r="173" spans="1:19" x14ac:dyDescent="0.25">
      <c r="A173" s="120"/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</row>
    <row r="174" spans="1:19" x14ac:dyDescent="0.25">
      <c r="A174" s="120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</row>
    <row r="175" spans="1:19" x14ac:dyDescent="0.25">
      <c r="A175" s="120"/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</row>
    <row r="176" spans="1:19" x14ac:dyDescent="0.25">
      <c r="A176" s="120"/>
      <c r="B176" s="120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</row>
    <row r="177" spans="1:19" x14ac:dyDescent="0.25">
      <c r="A177" s="120"/>
      <c r="B177" s="120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</row>
    <row r="178" spans="1:19" x14ac:dyDescent="0.25">
      <c r="A178" s="120"/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</row>
    <row r="179" spans="1:19" x14ac:dyDescent="0.25">
      <c r="A179" s="120"/>
      <c r="B179" s="120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</row>
    <row r="180" spans="1:19" x14ac:dyDescent="0.25">
      <c r="A180" s="120"/>
      <c r="B180" s="120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</row>
    <row r="181" spans="1:19" x14ac:dyDescent="0.25">
      <c r="A181" s="120"/>
      <c r="B181" s="120"/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</row>
    <row r="182" spans="1:19" x14ac:dyDescent="0.25">
      <c r="A182" s="120"/>
      <c r="B182" s="120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</row>
    <row r="183" spans="1:19" x14ac:dyDescent="0.25">
      <c r="A183" s="120"/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</row>
    <row r="184" spans="1:19" x14ac:dyDescent="0.25">
      <c r="A184" s="120"/>
      <c r="B184" s="120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</row>
    <row r="185" spans="1:19" x14ac:dyDescent="0.25">
      <c r="A185" s="120"/>
      <c r="B185" s="120"/>
      <c r="C185" s="120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</row>
    <row r="186" spans="1:19" x14ac:dyDescent="0.25">
      <c r="A186" s="120"/>
      <c r="B186" s="120"/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</row>
    <row r="187" spans="1:19" x14ac:dyDescent="0.25">
      <c r="A187" s="120"/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</row>
    <row r="188" spans="1:19" x14ac:dyDescent="0.25">
      <c r="A188" s="120"/>
      <c r="B188" s="120"/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</row>
    <row r="189" spans="1:19" x14ac:dyDescent="0.25">
      <c r="A189" s="120"/>
      <c r="B189" s="120"/>
      <c r="C189" s="12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</row>
    <row r="190" spans="1:19" x14ac:dyDescent="0.25">
      <c r="A190" s="120"/>
      <c r="B190" s="120"/>
      <c r="C190" s="12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</row>
    <row r="191" spans="1:19" x14ac:dyDescent="0.25">
      <c r="A191" s="120"/>
      <c r="B191" s="120"/>
      <c r="C191" s="120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</row>
    <row r="192" spans="1:19" x14ac:dyDescent="0.25">
      <c r="A192" s="120"/>
      <c r="B192" s="120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</row>
    <row r="193" spans="1:19" x14ac:dyDescent="0.25">
      <c r="A193" s="120"/>
      <c r="B193" s="120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</row>
    <row r="194" spans="1:19" x14ac:dyDescent="0.25">
      <c r="A194" s="120"/>
      <c r="B194" s="120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</row>
    <row r="195" spans="1:19" x14ac:dyDescent="0.25">
      <c r="A195" s="120"/>
      <c r="B195" s="120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</row>
    <row r="196" spans="1:19" x14ac:dyDescent="0.25">
      <c r="A196" s="120"/>
      <c r="B196" s="120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</row>
    <row r="197" spans="1:19" x14ac:dyDescent="0.25">
      <c r="A197" s="120"/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</row>
    <row r="198" spans="1:19" x14ac:dyDescent="0.25">
      <c r="A198" s="120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</row>
    <row r="199" spans="1:19" x14ac:dyDescent="0.25">
      <c r="A199" s="120"/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</row>
    <row r="200" spans="1:19" x14ac:dyDescent="0.25">
      <c r="A200" s="120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</row>
    <row r="201" spans="1:19" x14ac:dyDescent="0.25">
      <c r="A201" s="120"/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</row>
    <row r="202" spans="1:19" x14ac:dyDescent="0.25">
      <c r="A202" s="120"/>
      <c r="B202" s="120"/>
      <c r="C202" s="120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</row>
    <row r="203" spans="1:19" x14ac:dyDescent="0.25">
      <c r="A203" s="120"/>
      <c r="B203" s="120"/>
      <c r="C203" s="120"/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</row>
    <row r="204" spans="1:19" x14ac:dyDescent="0.25">
      <c r="A204" s="120"/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</row>
    <row r="205" spans="1:19" x14ac:dyDescent="0.25">
      <c r="A205" s="120"/>
      <c r="B205" s="120"/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</row>
    <row r="206" spans="1:19" x14ac:dyDescent="0.25">
      <c r="A206" s="120"/>
      <c r="B206" s="120"/>
      <c r="C206" s="120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</row>
    <row r="207" spans="1:19" x14ac:dyDescent="0.25">
      <c r="A207" s="120"/>
      <c r="B207" s="120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</row>
    <row r="208" spans="1:19" x14ac:dyDescent="0.25">
      <c r="A208" s="120"/>
      <c r="B208" s="120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</row>
    <row r="209" spans="1:19" x14ac:dyDescent="0.25">
      <c r="A209" s="120"/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</row>
    <row r="210" spans="1:19" x14ac:dyDescent="0.25">
      <c r="A210" s="120"/>
      <c r="B210" s="120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</row>
    <row r="211" spans="1:19" x14ac:dyDescent="0.25">
      <c r="A211" s="120"/>
      <c r="B211" s="120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</row>
    <row r="212" spans="1:19" x14ac:dyDescent="0.25">
      <c r="A212" s="120"/>
      <c r="B212" s="120"/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</row>
    <row r="213" spans="1:19" x14ac:dyDescent="0.25">
      <c r="A213" s="120"/>
      <c r="B213" s="120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</row>
    <row r="214" spans="1:19" x14ac:dyDescent="0.25">
      <c r="A214" s="120"/>
      <c r="B214" s="120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</row>
    <row r="215" spans="1:19" x14ac:dyDescent="0.25">
      <c r="A215" s="120"/>
      <c r="B215" s="120"/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</row>
    <row r="216" spans="1:19" x14ac:dyDescent="0.25">
      <c r="A216" s="120"/>
      <c r="B216" s="120"/>
      <c r="C216" s="12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</row>
    <row r="217" spans="1:19" x14ac:dyDescent="0.25">
      <c r="A217" s="120"/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</row>
    <row r="218" spans="1:19" x14ac:dyDescent="0.25">
      <c r="A218" s="120"/>
      <c r="B218" s="120"/>
      <c r="C218" s="120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</row>
    <row r="219" spans="1:19" x14ac:dyDescent="0.25">
      <c r="A219" s="120"/>
      <c r="B219" s="120"/>
      <c r="C219" s="120"/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</row>
    <row r="220" spans="1:19" x14ac:dyDescent="0.25">
      <c r="A220" s="120"/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</row>
    <row r="221" spans="1:19" x14ac:dyDescent="0.25">
      <c r="A221" s="120"/>
      <c r="B221" s="120"/>
      <c r="C221" s="120"/>
      <c r="D221" s="120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</row>
    <row r="222" spans="1:19" x14ac:dyDescent="0.25">
      <c r="A222" s="120"/>
      <c r="B222" s="120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</row>
    <row r="223" spans="1:19" x14ac:dyDescent="0.25">
      <c r="A223" s="120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</row>
    <row r="224" spans="1:19" x14ac:dyDescent="0.25">
      <c r="A224" s="120"/>
      <c r="B224" s="120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</row>
    <row r="225" spans="1:19" x14ac:dyDescent="0.25">
      <c r="A225" s="120"/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</row>
    <row r="226" spans="1:19" x14ac:dyDescent="0.25">
      <c r="A226" s="120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</row>
    <row r="227" spans="1:19" x14ac:dyDescent="0.25">
      <c r="A227" s="120"/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</row>
    <row r="228" spans="1:19" x14ac:dyDescent="0.25">
      <c r="A228" s="120"/>
      <c r="B228" s="120"/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</row>
    <row r="229" spans="1:19" x14ac:dyDescent="0.25">
      <c r="A229" s="120"/>
      <c r="B229" s="120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</row>
    <row r="230" spans="1:19" x14ac:dyDescent="0.25">
      <c r="A230" s="120"/>
      <c r="B230" s="120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</row>
    <row r="231" spans="1:19" x14ac:dyDescent="0.25">
      <c r="A231" s="120"/>
      <c r="B231" s="120"/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</row>
    <row r="232" spans="1:19" x14ac:dyDescent="0.25">
      <c r="A232" s="120"/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</row>
    <row r="233" spans="1:19" x14ac:dyDescent="0.25">
      <c r="A233" s="120"/>
      <c r="B233" s="120"/>
      <c r="C233" s="120"/>
      <c r="D233" s="120"/>
      <c r="E233" s="120"/>
      <c r="F233" s="120"/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</row>
    <row r="234" spans="1:19" x14ac:dyDescent="0.25">
      <c r="A234" s="120"/>
      <c r="B234" s="120"/>
      <c r="C234" s="120"/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</row>
    <row r="235" spans="1:19" x14ac:dyDescent="0.25">
      <c r="A235" s="120"/>
      <c r="B235" s="120"/>
      <c r="C235" s="12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</row>
    <row r="236" spans="1:19" x14ac:dyDescent="0.25">
      <c r="A236" s="120"/>
      <c r="B236" s="120"/>
      <c r="C236" s="12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</row>
    <row r="237" spans="1:19" x14ac:dyDescent="0.25">
      <c r="A237" s="120"/>
      <c r="B237" s="120"/>
      <c r="C237" s="120"/>
      <c r="D237" s="120"/>
      <c r="E237" s="120"/>
      <c r="F237" s="120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</row>
    <row r="238" spans="1:19" x14ac:dyDescent="0.25">
      <c r="A238" s="120"/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</row>
    <row r="239" spans="1:19" x14ac:dyDescent="0.25">
      <c r="A239" s="120"/>
      <c r="B239" s="120"/>
      <c r="C239" s="120"/>
      <c r="D239" s="120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</row>
    <row r="240" spans="1:19" x14ac:dyDescent="0.25">
      <c r="A240" s="120"/>
      <c r="B240" s="120"/>
      <c r="C240" s="120"/>
      <c r="D240" s="120"/>
      <c r="E240" s="120"/>
      <c r="F240" s="120"/>
      <c r="G240" s="120"/>
      <c r="H240" s="120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</row>
    <row r="241" spans="1:19" x14ac:dyDescent="0.25">
      <c r="A241" s="120"/>
      <c r="B241" s="120"/>
      <c r="C241" s="120"/>
      <c r="D241" s="120"/>
      <c r="E241" s="120"/>
      <c r="F241" s="120"/>
      <c r="G241" s="120"/>
      <c r="H241" s="120"/>
      <c r="I241" s="120"/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</row>
    <row r="242" spans="1:19" x14ac:dyDescent="0.25">
      <c r="A242" s="120"/>
      <c r="B242" s="120"/>
      <c r="C242" s="120"/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</row>
    <row r="243" spans="1:19" x14ac:dyDescent="0.25">
      <c r="A243" s="120"/>
      <c r="B243" s="120"/>
      <c r="C243" s="120"/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</row>
    <row r="244" spans="1:19" x14ac:dyDescent="0.25">
      <c r="A244" s="120"/>
      <c r="B244" s="120"/>
      <c r="C244" s="120"/>
      <c r="D244" s="120"/>
      <c r="E244" s="120"/>
      <c r="F244" s="12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</row>
    <row r="245" spans="1:19" x14ac:dyDescent="0.25">
      <c r="A245" s="120"/>
      <c r="B245" s="120"/>
      <c r="C245" s="120"/>
      <c r="D245" s="120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</row>
    <row r="246" spans="1:19" x14ac:dyDescent="0.25">
      <c r="A246" s="120"/>
      <c r="B246" s="120"/>
      <c r="C246" s="120"/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</row>
    <row r="247" spans="1:19" x14ac:dyDescent="0.25">
      <c r="A247" s="120"/>
      <c r="B247" s="120"/>
      <c r="C247" s="120"/>
      <c r="D247" s="120"/>
      <c r="E247" s="120"/>
      <c r="F247" s="120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</row>
    <row r="248" spans="1:19" x14ac:dyDescent="0.25">
      <c r="A248" s="120"/>
      <c r="B248" s="120"/>
      <c r="C248" s="12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</row>
    <row r="249" spans="1:19" x14ac:dyDescent="0.25">
      <c r="A249" s="120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</row>
    <row r="250" spans="1:19" x14ac:dyDescent="0.25">
      <c r="A250" s="120"/>
      <c r="B250" s="120"/>
      <c r="C250" s="120"/>
      <c r="D250" s="120"/>
      <c r="E250" s="120"/>
      <c r="F250" s="120"/>
      <c r="G250" s="120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</row>
    <row r="251" spans="1:19" x14ac:dyDescent="0.25">
      <c r="A251" s="120"/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  <c r="O251" s="120"/>
      <c r="P251" s="120"/>
      <c r="Q251" s="120"/>
      <c r="R251" s="120"/>
      <c r="S251" s="120"/>
    </row>
    <row r="252" spans="1:19" x14ac:dyDescent="0.25">
      <c r="A252" s="120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20"/>
      <c r="Q252" s="120"/>
      <c r="R252" s="120"/>
      <c r="S252" s="120"/>
    </row>
    <row r="253" spans="1:19" x14ac:dyDescent="0.25">
      <c r="A253" s="120"/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  <c r="O253" s="120"/>
      <c r="P253" s="120"/>
      <c r="Q253" s="120"/>
      <c r="R253" s="120"/>
      <c r="S253" s="120"/>
    </row>
    <row r="254" spans="1:19" x14ac:dyDescent="0.25">
      <c r="A254" s="120"/>
      <c r="B254" s="120"/>
      <c r="C254" s="120"/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</row>
    <row r="255" spans="1:19" x14ac:dyDescent="0.25">
      <c r="A255" s="120"/>
      <c r="B255" s="120"/>
      <c r="C255" s="120"/>
      <c r="D255" s="120"/>
      <c r="E255" s="120"/>
      <c r="F255" s="120"/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</row>
    <row r="256" spans="1:19" x14ac:dyDescent="0.25">
      <c r="A256" s="120"/>
      <c r="B256" s="120"/>
      <c r="C256" s="120"/>
      <c r="D256" s="120"/>
      <c r="E256" s="120"/>
      <c r="F256" s="120"/>
      <c r="G256" s="120"/>
      <c r="H256" s="120"/>
      <c r="I256" s="120"/>
      <c r="J256" s="120"/>
      <c r="K256" s="120"/>
      <c r="L256" s="120"/>
      <c r="M256" s="120"/>
      <c r="N256" s="120"/>
      <c r="O256" s="120"/>
      <c r="P256" s="120"/>
      <c r="Q256" s="120"/>
      <c r="R256" s="120"/>
      <c r="S256" s="120"/>
    </row>
    <row r="257" spans="1:19" x14ac:dyDescent="0.25">
      <c r="A257" s="120"/>
      <c r="B257" s="120"/>
      <c r="C257" s="120"/>
      <c r="D257" s="120"/>
      <c r="E257" s="120"/>
      <c r="F257" s="12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</row>
    <row r="258" spans="1:19" x14ac:dyDescent="0.25">
      <c r="A258" s="120"/>
      <c r="B258" s="120"/>
      <c r="C258" s="120"/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</row>
    <row r="259" spans="1:19" x14ac:dyDescent="0.25">
      <c r="A259" s="120"/>
      <c r="B259" s="120"/>
      <c r="C259" s="120"/>
      <c r="D259" s="120"/>
      <c r="E259" s="120"/>
      <c r="F259" s="12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</row>
    <row r="260" spans="1:19" x14ac:dyDescent="0.25">
      <c r="A260" s="120"/>
      <c r="B260" s="120"/>
      <c r="C260" s="120"/>
      <c r="D260" s="120"/>
      <c r="E260" s="120"/>
      <c r="F260" s="12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</row>
    <row r="261" spans="1:19" x14ac:dyDescent="0.25">
      <c r="A261" s="120"/>
      <c r="B261" s="120"/>
      <c r="C261" s="120"/>
      <c r="D261" s="120"/>
      <c r="E261" s="120"/>
      <c r="F261" s="12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</row>
    <row r="262" spans="1:19" x14ac:dyDescent="0.25">
      <c r="A262" s="120"/>
      <c r="B262" s="120"/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</row>
    <row r="263" spans="1:19" x14ac:dyDescent="0.25">
      <c r="A263" s="120"/>
      <c r="B263" s="120"/>
      <c r="C263" s="120"/>
      <c r="D263" s="120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</row>
    <row r="264" spans="1:19" x14ac:dyDescent="0.25">
      <c r="A264" s="120"/>
      <c r="B264" s="120"/>
      <c r="C264" s="120"/>
      <c r="D264" s="120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120"/>
      <c r="R264" s="120"/>
      <c r="S264" s="120"/>
    </row>
    <row r="265" spans="1:19" x14ac:dyDescent="0.25">
      <c r="A265" s="120"/>
      <c r="B265" s="120"/>
      <c r="C265" s="120"/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</row>
    <row r="266" spans="1:19" x14ac:dyDescent="0.25">
      <c r="A266" s="120"/>
      <c r="B266" s="120"/>
      <c r="C266" s="120"/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120"/>
      <c r="O266" s="120"/>
      <c r="P266" s="120"/>
      <c r="Q266" s="120"/>
      <c r="R266" s="120"/>
      <c r="S266" s="120"/>
    </row>
    <row r="267" spans="1:19" x14ac:dyDescent="0.25">
      <c r="A267" s="120"/>
      <c r="B267" s="120"/>
      <c r="C267" s="120"/>
      <c r="D267" s="120"/>
      <c r="E267" s="120"/>
      <c r="F267" s="120"/>
      <c r="G267" s="120"/>
      <c r="H267" s="120"/>
      <c r="I267" s="120"/>
      <c r="J267" s="120"/>
      <c r="K267" s="120"/>
      <c r="L267" s="120"/>
      <c r="M267" s="120"/>
      <c r="N267" s="120"/>
      <c r="O267" s="120"/>
      <c r="P267" s="120"/>
      <c r="Q267" s="120"/>
      <c r="R267" s="120"/>
      <c r="S267" s="120"/>
    </row>
    <row r="268" spans="1:19" x14ac:dyDescent="0.25">
      <c r="A268" s="120"/>
      <c r="B268" s="120"/>
      <c r="C268" s="120"/>
      <c r="D268" s="120"/>
      <c r="E268" s="120"/>
      <c r="F268" s="120"/>
      <c r="G268" s="120"/>
      <c r="H268" s="120"/>
      <c r="I268" s="120"/>
      <c r="J268" s="120"/>
      <c r="K268" s="120"/>
      <c r="L268" s="120"/>
      <c r="M268" s="120"/>
      <c r="N268" s="120"/>
      <c r="O268" s="120"/>
      <c r="P268" s="120"/>
      <c r="Q268" s="120"/>
      <c r="R268" s="120"/>
      <c r="S268" s="120"/>
    </row>
    <row r="269" spans="1:19" x14ac:dyDescent="0.25">
      <c r="A269" s="120"/>
      <c r="B269" s="120"/>
      <c r="C269" s="120"/>
      <c r="D269" s="120"/>
      <c r="E269" s="120"/>
      <c r="F269" s="120"/>
      <c r="G269" s="120"/>
      <c r="H269" s="120"/>
      <c r="I269" s="120"/>
      <c r="J269" s="120"/>
      <c r="K269" s="120"/>
      <c r="L269" s="120"/>
      <c r="M269" s="120"/>
      <c r="N269" s="120"/>
      <c r="O269" s="120"/>
      <c r="P269" s="120"/>
      <c r="Q269" s="120"/>
      <c r="R269" s="120"/>
      <c r="S269" s="120"/>
    </row>
    <row r="270" spans="1:19" x14ac:dyDescent="0.25">
      <c r="A270" s="120"/>
      <c r="B270" s="120"/>
      <c r="C270" s="120"/>
      <c r="D270" s="120"/>
      <c r="E270" s="120"/>
      <c r="F270" s="120"/>
      <c r="G270" s="120"/>
      <c r="H270" s="120"/>
      <c r="I270" s="120"/>
      <c r="J270" s="120"/>
      <c r="K270" s="120"/>
      <c r="L270" s="120"/>
      <c r="M270" s="120"/>
      <c r="N270" s="120"/>
      <c r="O270" s="120"/>
      <c r="P270" s="120"/>
      <c r="Q270" s="120"/>
      <c r="R270" s="120"/>
      <c r="S270" s="120"/>
    </row>
    <row r="271" spans="1:19" x14ac:dyDescent="0.25">
      <c r="A271" s="120"/>
      <c r="B271" s="120"/>
      <c r="C271" s="120"/>
      <c r="D271" s="120"/>
      <c r="E271" s="120"/>
      <c r="F271" s="120"/>
      <c r="G271" s="120"/>
      <c r="H271" s="120"/>
      <c r="I271" s="120"/>
      <c r="J271" s="120"/>
      <c r="K271" s="120"/>
      <c r="L271" s="120"/>
      <c r="M271" s="120"/>
      <c r="N271" s="120"/>
      <c r="O271" s="120"/>
      <c r="P271" s="120"/>
      <c r="Q271" s="120"/>
      <c r="R271" s="120"/>
      <c r="S271" s="120"/>
    </row>
    <row r="272" spans="1:19" x14ac:dyDescent="0.25">
      <c r="A272" s="120"/>
      <c r="B272" s="120"/>
      <c r="C272" s="120"/>
      <c r="D272" s="120"/>
      <c r="E272" s="120"/>
      <c r="F272" s="120"/>
      <c r="G272" s="120"/>
      <c r="H272" s="120"/>
      <c r="I272" s="120"/>
      <c r="J272" s="120"/>
      <c r="K272" s="120"/>
      <c r="L272" s="120"/>
      <c r="M272" s="120"/>
      <c r="N272" s="120"/>
      <c r="O272" s="120"/>
      <c r="P272" s="120"/>
      <c r="Q272" s="120"/>
      <c r="R272" s="120"/>
      <c r="S272" s="120"/>
    </row>
    <row r="273" spans="1:19" x14ac:dyDescent="0.25">
      <c r="A273" s="120"/>
      <c r="B273" s="120"/>
      <c r="C273" s="120"/>
      <c r="D273" s="120"/>
      <c r="E273" s="120"/>
      <c r="F273" s="120"/>
      <c r="G273" s="120"/>
      <c r="H273" s="120"/>
      <c r="I273" s="120"/>
      <c r="J273" s="120"/>
      <c r="K273" s="120"/>
      <c r="L273" s="120"/>
      <c r="M273" s="120"/>
      <c r="N273" s="120"/>
      <c r="O273" s="120"/>
      <c r="P273" s="120"/>
      <c r="Q273" s="120"/>
      <c r="R273" s="120"/>
      <c r="S273" s="120"/>
    </row>
    <row r="274" spans="1:19" x14ac:dyDescent="0.25">
      <c r="A274" s="120"/>
      <c r="B274" s="120"/>
      <c r="C274" s="120"/>
      <c r="D274" s="120"/>
      <c r="E274" s="120"/>
      <c r="F274" s="120"/>
      <c r="G274" s="120"/>
      <c r="H274" s="120"/>
      <c r="I274" s="120"/>
      <c r="J274" s="120"/>
      <c r="K274" s="120"/>
      <c r="L274" s="120"/>
      <c r="M274" s="120"/>
      <c r="N274" s="120"/>
      <c r="O274" s="120"/>
      <c r="P274" s="120"/>
      <c r="Q274" s="120"/>
      <c r="R274" s="120"/>
      <c r="S274" s="120"/>
    </row>
    <row r="275" spans="1:19" x14ac:dyDescent="0.25">
      <c r="A275" s="120"/>
      <c r="B275" s="120"/>
      <c r="C275" s="12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</row>
    <row r="276" spans="1:19" x14ac:dyDescent="0.25">
      <c r="A276" s="120"/>
      <c r="B276" s="120"/>
      <c r="C276" s="12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</row>
    <row r="277" spans="1:19" x14ac:dyDescent="0.25">
      <c r="A277" s="120"/>
      <c r="B277" s="120"/>
      <c r="C277" s="120"/>
      <c r="D277" s="120"/>
      <c r="E277" s="120"/>
      <c r="F277" s="120"/>
      <c r="G277" s="120"/>
      <c r="H277" s="120"/>
      <c r="I277" s="120"/>
      <c r="J277" s="120"/>
      <c r="K277" s="120"/>
      <c r="L277" s="120"/>
      <c r="M277" s="120"/>
      <c r="N277" s="120"/>
      <c r="O277" s="120"/>
      <c r="P277" s="120"/>
      <c r="Q277" s="120"/>
      <c r="R277" s="120"/>
      <c r="S277" s="120"/>
    </row>
    <row r="278" spans="1:19" x14ac:dyDescent="0.25">
      <c r="A278" s="120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  <c r="O278" s="120"/>
      <c r="P278" s="120"/>
      <c r="Q278" s="120"/>
      <c r="R278" s="120"/>
      <c r="S278" s="120"/>
    </row>
    <row r="279" spans="1:19" x14ac:dyDescent="0.25">
      <c r="A279" s="120"/>
      <c r="B279" s="120"/>
      <c r="C279" s="120"/>
      <c r="D279" s="120"/>
      <c r="E279" s="120"/>
      <c r="F279" s="120"/>
      <c r="G279" s="120"/>
      <c r="H279" s="120"/>
      <c r="I279" s="120"/>
      <c r="J279" s="120"/>
      <c r="K279" s="120"/>
      <c r="L279" s="120"/>
      <c r="M279" s="120"/>
      <c r="N279" s="120"/>
      <c r="O279" s="120"/>
      <c r="P279" s="120"/>
      <c r="Q279" s="120"/>
      <c r="R279" s="120"/>
      <c r="S279" s="120"/>
    </row>
    <row r="280" spans="1:19" x14ac:dyDescent="0.25">
      <c r="A280" s="120"/>
      <c r="B280" s="120"/>
      <c r="C280" s="120"/>
      <c r="D280" s="120"/>
      <c r="E280" s="120"/>
      <c r="F280" s="120"/>
      <c r="G280" s="120"/>
      <c r="H280" s="120"/>
      <c r="I280" s="120"/>
      <c r="J280" s="120"/>
      <c r="K280" s="120"/>
      <c r="L280" s="120"/>
      <c r="M280" s="120"/>
      <c r="N280" s="120"/>
      <c r="O280" s="120"/>
      <c r="P280" s="120"/>
      <c r="Q280" s="120"/>
      <c r="R280" s="120"/>
      <c r="S280" s="120"/>
    </row>
    <row r="281" spans="1:19" x14ac:dyDescent="0.25">
      <c r="A281" s="120"/>
      <c r="B281" s="120"/>
      <c r="C281" s="120"/>
      <c r="D281" s="120"/>
      <c r="E281" s="120"/>
      <c r="F281" s="120"/>
      <c r="G281" s="120"/>
      <c r="H281" s="120"/>
      <c r="I281" s="120"/>
      <c r="J281" s="120"/>
      <c r="K281" s="120"/>
      <c r="L281" s="120"/>
      <c r="M281" s="120"/>
      <c r="N281" s="120"/>
      <c r="O281" s="120"/>
      <c r="P281" s="120"/>
      <c r="Q281" s="120"/>
      <c r="R281" s="120"/>
      <c r="S281" s="120"/>
    </row>
    <row r="282" spans="1:19" x14ac:dyDescent="0.25">
      <c r="A282" s="120"/>
      <c r="B282" s="120"/>
      <c r="C282" s="120"/>
      <c r="D282" s="120"/>
      <c r="E282" s="120"/>
      <c r="F282" s="120"/>
      <c r="G282" s="120"/>
      <c r="H282" s="120"/>
      <c r="I282" s="120"/>
      <c r="J282" s="120"/>
      <c r="K282" s="120"/>
      <c r="L282" s="120"/>
      <c r="M282" s="120"/>
      <c r="N282" s="120"/>
      <c r="O282" s="120"/>
      <c r="P282" s="120"/>
      <c r="Q282" s="120"/>
      <c r="R282" s="120"/>
      <c r="S282" s="120"/>
    </row>
    <row r="283" spans="1:19" x14ac:dyDescent="0.25">
      <c r="A283" s="120"/>
      <c r="B283" s="120"/>
      <c r="C283" s="120"/>
      <c r="D283" s="120"/>
      <c r="E283" s="120"/>
      <c r="F283" s="120"/>
      <c r="G283" s="120"/>
      <c r="H283" s="120"/>
      <c r="I283" s="120"/>
      <c r="J283" s="120"/>
      <c r="K283" s="120"/>
      <c r="L283" s="120"/>
      <c r="M283" s="120"/>
      <c r="N283" s="120"/>
      <c r="O283" s="120"/>
      <c r="P283" s="120"/>
      <c r="Q283" s="120"/>
      <c r="R283" s="120"/>
      <c r="S283" s="120"/>
    </row>
    <row r="284" spans="1:19" x14ac:dyDescent="0.25">
      <c r="A284" s="120"/>
      <c r="B284" s="120"/>
      <c r="C284" s="120"/>
      <c r="D284" s="120"/>
      <c r="E284" s="120"/>
      <c r="F284" s="120"/>
      <c r="G284" s="120"/>
      <c r="H284" s="120"/>
      <c r="I284" s="120"/>
      <c r="J284" s="120"/>
      <c r="K284" s="120"/>
      <c r="L284" s="120"/>
      <c r="M284" s="120"/>
      <c r="N284" s="120"/>
      <c r="O284" s="120"/>
      <c r="P284" s="120"/>
      <c r="Q284" s="120"/>
      <c r="R284" s="120"/>
      <c r="S284" s="120"/>
    </row>
    <row r="285" spans="1:19" x14ac:dyDescent="0.25">
      <c r="A285" s="120"/>
      <c r="B285" s="120"/>
      <c r="C285" s="120"/>
      <c r="D285" s="120"/>
      <c r="E285" s="120"/>
      <c r="F285" s="120"/>
      <c r="G285" s="120"/>
      <c r="H285" s="120"/>
      <c r="I285" s="120"/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</row>
    <row r="286" spans="1:19" x14ac:dyDescent="0.25">
      <c r="A286" s="120"/>
      <c r="B286" s="120"/>
      <c r="C286" s="120"/>
      <c r="D286" s="120"/>
      <c r="E286" s="120"/>
      <c r="F286" s="120"/>
      <c r="G286" s="120"/>
      <c r="H286" s="120"/>
      <c r="I286" s="120"/>
      <c r="J286" s="120"/>
      <c r="K286" s="120"/>
      <c r="L286" s="120"/>
      <c r="M286" s="120"/>
      <c r="N286" s="120"/>
      <c r="O286" s="120"/>
      <c r="P286" s="120"/>
      <c r="Q286" s="120"/>
      <c r="R286" s="120"/>
      <c r="S286" s="120"/>
    </row>
    <row r="287" spans="1:19" x14ac:dyDescent="0.25">
      <c r="A287" s="120"/>
      <c r="B287" s="120"/>
      <c r="C287" s="120"/>
      <c r="D287" s="120"/>
      <c r="E287" s="120"/>
      <c r="F287" s="120"/>
      <c r="G287" s="120"/>
      <c r="H287" s="120"/>
      <c r="I287" s="120"/>
      <c r="J287" s="120"/>
      <c r="K287" s="120"/>
      <c r="L287" s="120"/>
      <c r="M287" s="120"/>
      <c r="N287" s="120"/>
      <c r="O287" s="120"/>
      <c r="P287" s="120"/>
      <c r="Q287" s="120"/>
      <c r="R287" s="120"/>
      <c r="S287" s="120"/>
    </row>
    <row r="288" spans="1:19" x14ac:dyDescent="0.25">
      <c r="A288" s="120"/>
      <c r="B288" s="120"/>
      <c r="C288" s="120"/>
      <c r="D288" s="120"/>
      <c r="E288" s="120"/>
      <c r="F288" s="120"/>
      <c r="G288" s="120"/>
      <c r="H288" s="120"/>
      <c r="I288" s="120"/>
      <c r="J288" s="120"/>
      <c r="K288" s="120"/>
      <c r="L288" s="120"/>
      <c r="M288" s="120"/>
      <c r="N288" s="120"/>
      <c r="O288" s="120"/>
      <c r="P288" s="120"/>
      <c r="Q288" s="120"/>
      <c r="R288" s="120"/>
      <c r="S288" s="120"/>
    </row>
    <row r="289" spans="1:19" x14ac:dyDescent="0.25">
      <c r="A289" s="120"/>
      <c r="B289" s="120"/>
      <c r="C289" s="120"/>
      <c r="D289" s="120"/>
      <c r="E289" s="120"/>
      <c r="F289" s="120"/>
      <c r="G289" s="120"/>
      <c r="H289" s="120"/>
      <c r="I289" s="120"/>
      <c r="J289" s="120"/>
      <c r="K289" s="120"/>
      <c r="L289" s="120"/>
      <c r="M289" s="120"/>
      <c r="N289" s="120"/>
      <c r="O289" s="120"/>
      <c r="P289" s="120"/>
      <c r="Q289" s="120"/>
      <c r="R289" s="120"/>
      <c r="S289" s="120"/>
    </row>
    <row r="290" spans="1:19" x14ac:dyDescent="0.25">
      <c r="A290" s="120"/>
      <c r="B290" s="120"/>
      <c r="C290" s="120"/>
      <c r="D290" s="120"/>
      <c r="E290" s="120"/>
      <c r="F290" s="120"/>
      <c r="G290" s="120"/>
      <c r="H290" s="120"/>
      <c r="I290" s="120"/>
      <c r="J290" s="120"/>
      <c r="K290" s="120"/>
      <c r="L290" s="120"/>
      <c r="M290" s="120"/>
      <c r="N290" s="120"/>
      <c r="O290" s="120"/>
      <c r="P290" s="120"/>
      <c r="Q290" s="120"/>
      <c r="R290" s="120"/>
      <c r="S290" s="120"/>
    </row>
    <row r="291" spans="1:19" x14ac:dyDescent="0.25">
      <c r="A291" s="120"/>
      <c r="B291" s="120"/>
      <c r="C291" s="120"/>
      <c r="D291" s="120"/>
      <c r="E291" s="120"/>
      <c r="F291" s="120"/>
      <c r="G291" s="120"/>
      <c r="H291" s="120"/>
      <c r="I291" s="120"/>
      <c r="J291" s="120"/>
      <c r="K291" s="120"/>
      <c r="L291" s="120"/>
      <c r="M291" s="120"/>
      <c r="N291" s="120"/>
      <c r="O291" s="120"/>
      <c r="P291" s="120"/>
      <c r="Q291" s="120"/>
      <c r="R291" s="120"/>
      <c r="S291" s="120"/>
    </row>
    <row r="292" spans="1:19" x14ac:dyDescent="0.25">
      <c r="A292" s="120"/>
      <c r="B292" s="120"/>
      <c r="C292" s="120"/>
      <c r="D292" s="120"/>
      <c r="E292" s="120"/>
      <c r="F292" s="120"/>
      <c r="G292" s="120"/>
      <c r="H292" s="120"/>
      <c r="I292" s="120"/>
      <c r="J292" s="120"/>
      <c r="K292" s="120"/>
      <c r="L292" s="120"/>
      <c r="M292" s="120"/>
      <c r="N292" s="120"/>
      <c r="O292" s="120"/>
      <c r="P292" s="120"/>
      <c r="Q292" s="120"/>
      <c r="R292" s="120"/>
      <c r="S292" s="120"/>
    </row>
    <row r="293" spans="1:19" x14ac:dyDescent="0.25">
      <c r="A293" s="120"/>
      <c r="B293" s="120"/>
      <c r="C293" s="120"/>
      <c r="D293" s="120"/>
      <c r="E293" s="120"/>
      <c r="F293" s="120"/>
      <c r="G293" s="120"/>
      <c r="H293" s="120"/>
      <c r="I293" s="120"/>
      <c r="J293" s="120"/>
      <c r="K293" s="120"/>
      <c r="L293" s="120"/>
      <c r="M293" s="120"/>
      <c r="N293" s="120"/>
      <c r="O293" s="120"/>
      <c r="P293" s="120"/>
      <c r="Q293" s="120"/>
      <c r="R293" s="120"/>
      <c r="S293" s="120"/>
    </row>
    <row r="294" spans="1:19" x14ac:dyDescent="0.25">
      <c r="A294" s="120"/>
      <c r="B294" s="120"/>
      <c r="C294" s="120"/>
      <c r="D294" s="120"/>
      <c r="E294" s="120"/>
      <c r="F294" s="120"/>
      <c r="G294" s="120"/>
      <c r="H294" s="120"/>
      <c r="I294" s="120"/>
      <c r="J294" s="120"/>
      <c r="K294" s="120"/>
      <c r="L294" s="120"/>
      <c r="M294" s="120"/>
      <c r="N294" s="120"/>
      <c r="O294" s="120"/>
      <c r="P294" s="120"/>
      <c r="Q294" s="120"/>
      <c r="R294" s="120"/>
      <c r="S294" s="120"/>
    </row>
    <row r="295" spans="1:19" x14ac:dyDescent="0.25">
      <c r="A295" s="120"/>
      <c r="B295" s="120"/>
      <c r="C295" s="120"/>
      <c r="D295" s="120"/>
      <c r="E295" s="120"/>
      <c r="F295" s="120"/>
      <c r="G295" s="120"/>
      <c r="H295" s="120"/>
      <c r="I295" s="120"/>
      <c r="J295" s="120"/>
      <c r="K295" s="120"/>
      <c r="L295" s="120"/>
      <c r="M295" s="120"/>
      <c r="N295" s="120"/>
      <c r="O295" s="120"/>
      <c r="P295" s="120"/>
      <c r="Q295" s="120"/>
      <c r="R295" s="120"/>
      <c r="S295" s="120"/>
    </row>
    <row r="296" spans="1:19" x14ac:dyDescent="0.25">
      <c r="A296" s="120"/>
      <c r="B296" s="120"/>
      <c r="C296" s="120"/>
      <c r="D296" s="120"/>
      <c r="E296" s="120"/>
      <c r="F296" s="120"/>
      <c r="G296" s="120"/>
      <c r="H296" s="120"/>
      <c r="I296" s="120"/>
      <c r="J296" s="120"/>
      <c r="K296" s="120"/>
      <c r="L296" s="120"/>
      <c r="M296" s="120"/>
      <c r="N296" s="120"/>
      <c r="O296" s="120"/>
      <c r="P296" s="120"/>
      <c r="Q296" s="120"/>
      <c r="R296" s="120"/>
      <c r="S296" s="120"/>
    </row>
    <row r="297" spans="1:19" x14ac:dyDescent="0.25">
      <c r="A297" s="120"/>
      <c r="B297" s="120"/>
      <c r="C297" s="120"/>
      <c r="D297" s="120"/>
      <c r="E297" s="120"/>
      <c r="F297" s="120"/>
      <c r="G297" s="120"/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</row>
    <row r="298" spans="1:19" x14ac:dyDescent="0.25">
      <c r="A298" s="120"/>
      <c r="B298" s="120"/>
      <c r="C298" s="120"/>
      <c r="D298" s="120"/>
      <c r="E298" s="120"/>
      <c r="F298" s="120"/>
      <c r="G298" s="120"/>
      <c r="H298" s="120"/>
      <c r="I298" s="120"/>
      <c r="J298" s="120"/>
      <c r="K298" s="120"/>
      <c r="L298" s="120"/>
      <c r="M298" s="120"/>
      <c r="N298" s="120"/>
      <c r="O298" s="120"/>
      <c r="P298" s="120"/>
      <c r="Q298" s="120"/>
      <c r="R298" s="120"/>
      <c r="S298" s="120"/>
    </row>
    <row r="299" spans="1:19" x14ac:dyDescent="0.25">
      <c r="A299" s="120"/>
      <c r="B299" s="120"/>
      <c r="C299" s="120"/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</row>
    <row r="300" spans="1:19" x14ac:dyDescent="0.25">
      <c r="A300" s="120"/>
      <c r="B300" s="120"/>
      <c r="C300" s="120"/>
      <c r="D300" s="120"/>
      <c r="E300" s="120"/>
      <c r="F300" s="120"/>
      <c r="G300" s="120"/>
      <c r="H300" s="120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</row>
    <row r="301" spans="1:19" x14ac:dyDescent="0.25">
      <c r="A301" s="120"/>
      <c r="B301" s="120"/>
      <c r="C301" s="120"/>
      <c r="D301" s="120"/>
      <c r="E301" s="120"/>
      <c r="F301" s="120"/>
      <c r="G301" s="120"/>
      <c r="H301" s="120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</row>
    <row r="302" spans="1:19" x14ac:dyDescent="0.25">
      <c r="A302" s="120"/>
      <c r="B302" s="120"/>
      <c r="C302" s="120"/>
      <c r="D302" s="120"/>
      <c r="E302" s="120"/>
      <c r="F302" s="120"/>
      <c r="G302" s="120"/>
      <c r="H302" s="120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</row>
    <row r="303" spans="1:19" x14ac:dyDescent="0.25">
      <c r="A303" s="120"/>
      <c r="B303" s="120"/>
      <c r="C303" s="120"/>
      <c r="D303" s="120"/>
      <c r="E303" s="120"/>
      <c r="F303" s="120"/>
      <c r="G303" s="120"/>
      <c r="H303" s="120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</row>
    <row r="304" spans="1:19" x14ac:dyDescent="0.25">
      <c r="A304" s="120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</row>
    <row r="305" spans="1:19" x14ac:dyDescent="0.25">
      <c r="A305" s="120"/>
      <c r="B305" s="120"/>
      <c r="C305" s="120"/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</row>
    <row r="306" spans="1:19" x14ac:dyDescent="0.25">
      <c r="A306" s="120"/>
      <c r="B306" s="120"/>
      <c r="C306" s="120"/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</row>
    <row r="307" spans="1:19" x14ac:dyDescent="0.25">
      <c r="A307" s="120"/>
      <c r="B307" s="120"/>
      <c r="C307" s="120"/>
      <c r="D307" s="120"/>
      <c r="E307" s="120"/>
      <c r="F307" s="120"/>
      <c r="G307" s="120"/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</row>
    <row r="308" spans="1:19" x14ac:dyDescent="0.25">
      <c r="A308" s="120"/>
      <c r="B308" s="120"/>
      <c r="C308" s="120"/>
      <c r="D308" s="120"/>
      <c r="E308" s="120"/>
      <c r="F308" s="120"/>
      <c r="G308" s="120"/>
      <c r="H308" s="120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</row>
    <row r="309" spans="1:19" x14ac:dyDescent="0.25">
      <c r="A309" s="120"/>
      <c r="B309" s="120"/>
      <c r="C309" s="120"/>
      <c r="D309" s="120"/>
      <c r="E309" s="120"/>
      <c r="F309" s="120"/>
      <c r="G309" s="120"/>
      <c r="H309" s="120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</row>
    <row r="310" spans="1:19" x14ac:dyDescent="0.25">
      <c r="A310" s="120"/>
      <c r="B310" s="120"/>
      <c r="C310" s="120"/>
      <c r="D310" s="120"/>
      <c r="E310" s="120"/>
      <c r="F310" s="120"/>
      <c r="G310" s="120"/>
      <c r="H310" s="120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</row>
    <row r="311" spans="1:19" x14ac:dyDescent="0.25">
      <c r="A311" s="120"/>
      <c r="B311" s="120"/>
      <c r="C311" s="120"/>
      <c r="D311" s="120"/>
      <c r="E311" s="120"/>
      <c r="F311" s="120"/>
      <c r="G311" s="120"/>
      <c r="H311" s="120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</row>
    <row r="312" spans="1:19" x14ac:dyDescent="0.25">
      <c r="A312" s="120"/>
      <c r="B312" s="120"/>
      <c r="C312" s="120"/>
      <c r="D312" s="120"/>
      <c r="E312" s="120"/>
      <c r="F312" s="120"/>
      <c r="G312" s="120"/>
      <c r="H312" s="120"/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</row>
    <row r="313" spans="1:19" x14ac:dyDescent="0.25">
      <c r="A313" s="120"/>
      <c r="B313" s="120"/>
      <c r="C313" s="120"/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</row>
    <row r="314" spans="1:19" x14ac:dyDescent="0.25">
      <c r="A314" s="120"/>
      <c r="B314" s="120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</row>
    <row r="315" spans="1:19" x14ac:dyDescent="0.25">
      <c r="A315" s="120"/>
      <c r="B315" s="120"/>
      <c r="C315" s="120"/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</row>
    <row r="316" spans="1:19" x14ac:dyDescent="0.25">
      <c r="A316" s="120"/>
      <c r="B316" s="120"/>
      <c r="C316" s="120"/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</row>
    <row r="317" spans="1:19" x14ac:dyDescent="0.25">
      <c r="A317" s="120"/>
      <c r="B317" s="120"/>
      <c r="C317" s="120"/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</row>
    <row r="318" spans="1:19" x14ac:dyDescent="0.25">
      <c r="A318" s="120"/>
      <c r="B318" s="120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</row>
    <row r="319" spans="1:19" x14ac:dyDescent="0.25">
      <c r="A319" s="120"/>
      <c r="B319" s="120"/>
      <c r="C319" s="120"/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</row>
    <row r="320" spans="1:19" x14ac:dyDescent="0.25">
      <c r="A320" s="120"/>
      <c r="B320" s="120"/>
      <c r="C320" s="120"/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</row>
    <row r="321" spans="1:19" x14ac:dyDescent="0.25">
      <c r="A321" s="120"/>
      <c r="B321" s="120"/>
      <c r="C321" s="120"/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</row>
    <row r="322" spans="1:19" x14ac:dyDescent="0.25">
      <c r="A322" s="120"/>
      <c r="B322" s="120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</row>
    <row r="323" spans="1:19" x14ac:dyDescent="0.25">
      <c r="A323" s="120"/>
      <c r="B323" s="120"/>
      <c r="C323" s="120"/>
      <c r="D323" s="120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</row>
    <row r="324" spans="1:19" x14ac:dyDescent="0.25">
      <c r="A324" s="120"/>
      <c r="B324" s="120"/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</row>
    <row r="325" spans="1:19" x14ac:dyDescent="0.25">
      <c r="A325" s="120"/>
      <c r="B325" s="120"/>
      <c r="C325" s="120"/>
      <c r="D325" s="120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</row>
    <row r="326" spans="1:19" x14ac:dyDescent="0.25">
      <c r="A326" s="120"/>
      <c r="B326" s="120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</row>
    <row r="327" spans="1:19" x14ac:dyDescent="0.25">
      <c r="A327" s="120"/>
      <c r="B327" s="120"/>
      <c r="C327" s="120"/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</row>
    <row r="328" spans="1:19" x14ac:dyDescent="0.25">
      <c r="A328" s="120"/>
      <c r="B328" s="120"/>
      <c r="C328" s="120"/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</row>
    <row r="329" spans="1:19" x14ac:dyDescent="0.25">
      <c r="A329" s="120"/>
      <c r="B329" s="120"/>
      <c r="C329" s="120"/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</row>
    <row r="330" spans="1:19" x14ac:dyDescent="0.25">
      <c r="A330" s="120"/>
      <c r="B330" s="120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</row>
    <row r="331" spans="1:19" x14ac:dyDescent="0.25">
      <c r="A331" s="120"/>
      <c r="B331" s="120"/>
      <c r="C331" s="120"/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</row>
    <row r="332" spans="1:19" x14ac:dyDescent="0.25">
      <c r="A332" s="120"/>
      <c r="B332" s="120"/>
      <c r="C332" s="120"/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</row>
    <row r="333" spans="1:19" x14ac:dyDescent="0.25">
      <c r="A333" s="120"/>
      <c r="B333" s="120"/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</row>
    <row r="334" spans="1:19" x14ac:dyDescent="0.25">
      <c r="A334" s="120"/>
      <c r="B334" s="120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</row>
    <row r="335" spans="1:19" x14ac:dyDescent="0.25">
      <c r="A335" s="120"/>
      <c r="B335" s="120"/>
      <c r="C335" s="120"/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</row>
    <row r="336" spans="1:19" x14ac:dyDescent="0.25">
      <c r="A336" s="120"/>
      <c r="B336" s="120"/>
      <c r="C336" s="120"/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</row>
    <row r="337" spans="1:19" x14ac:dyDescent="0.25">
      <c r="A337" s="120"/>
      <c r="B337" s="120"/>
      <c r="C337" s="120"/>
      <c r="D337" s="120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</row>
    <row r="338" spans="1:19" x14ac:dyDescent="0.25">
      <c r="A338" s="120"/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</row>
    <row r="339" spans="1:19" x14ac:dyDescent="0.25">
      <c r="A339" s="120"/>
      <c r="B339" s="120"/>
      <c r="C339" s="120"/>
      <c r="D339" s="120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</row>
    <row r="340" spans="1:19" x14ac:dyDescent="0.25">
      <c r="A340" s="120"/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</row>
    <row r="341" spans="1:19" x14ac:dyDescent="0.25">
      <c r="A341" s="120"/>
      <c r="B341" s="120"/>
      <c r="C341" s="120"/>
      <c r="D341" s="120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</row>
    <row r="342" spans="1:19" x14ac:dyDescent="0.25">
      <c r="A342" s="120"/>
      <c r="B342" s="120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</row>
    <row r="343" spans="1:19" x14ac:dyDescent="0.25">
      <c r="A343" s="120"/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</row>
    <row r="344" spans="1:19" x14ac:dyDescent="0.25">
      <c r="A344" s="120"/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</row>
    <row r="345" spans="1:19" x14ac:dyDescent="0.25">
      <c r="A345" s="120"/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</row>
    <row r="346" spans="1:19" x14ac:dyDescent="0.25">
      <c r="A346" s="120"/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</row>
    <row r="347" spans="1:19" x14ac:dyDescent="0.25">
      <c r="A347" s="120"/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</row>
    <row r="348" spans="1:19" x14ac:dyDescent="0.25">
      <c r="A348" s="120"/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</row>
    <row r="349" spans="1:19" x14ac:dyDescent="0.25">
      <c r="A349" s="120"/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</row>
    <row r="350" spans="1:19" x14ac:dyDescent="0.25">
      <c r="A350" s="120"/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</row>
    <row r="351" spans="1:19" x14ac:dyDescent="0.25">
      <c r="A351" s="120"/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</row>
    <row r="352" spans="1:19" x14ac:dyDescent="0.25">
      <c r="A352" s="120"/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</row>
    <row r="353" spans="1:19" x14ac:dyDescent="0.25">
      <c r="A353" s="120"/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</row>
    <row r="354" spans="1:19" x14ac:dyDescent="0.25">
      <c r="A354" s="120"/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</row>
    <row r="355" spans="1:19" x14ac:dyDescent="0.25">
      <c r="A355" s="120"/>
      <c r="B355" s="120"/>
      <c r="C355" s="120"/>
      <c r="D355" s="120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</row>
    <row r="356" spans="1:19" x14ac:dyDescent="0.25">
      <c r="A356" s="120"/>
      <c r="B356" s="120"/>
      <c r="C356" s="120"/>
      <c r="D356" s="120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</row>
    <row r="357" spans="1:19" x14ac:dyDescent="0.25">
      <c r="A357" s="120"/>
      <c r="B357" s="120"/>
      <c r="C357" s="120"/>
      <c r="D357" s="120"/>
      <c r="E357" s="120"/>
      <c r="F357" s="120"/>
      <c r="G357" s="120"/>
      <c r="H357" s="120"/>
      <c r="I357" s="120"/>
      <c r="J357" s="120"/>
      <c r="K357" s="120"/>
      <c r="L357" s="120"/>
      <c r="M357" s="120"/>
      <c r="N357" s="120"/>
      <c r="O357" s="120"/>
      <c r="P357" s="120"/>
      <c r="Q357" s="120"/>
      <c r="R357" s="120"/>
      <c r="S357" s="120"/>
    </row>
    <row r="358" spans="1:19" x14ac:dyDescent="0.25">
      <c r="A358" s="120"/>
      <c r="B358" s="120"/>
      <c r="C358" s="120"/>
      <c r="D358" s="120"/>
      <c r="E358" s="120"/>
      <c r="F358" s="120"/>
      <c r="G358" s="120"/>
      <c r="H358" s="120"/>
      <c r="I358" s="120"/>
      <c r="J358" s="120"/>
      <c r="K358" s="120"/>
      <c r="L358" s="120"/>
      <c r="M358" s="120"/>
      <c r="N358" s="120"/>
      <c r="O358" s="120"/>
      <c r="P358" s="120"/>
      <c r="Q358" s="120"/>
      <c r="R358" s="120"/>
      <c r="S358" s="120"/>
    </row>
    <row r="359" spans="1:19" x14ac:dyDescent="0.25">
      <c r="A359" s="120"/>
      <c r="B359" s="120"/>
      <c r="C359" s="120"/>
      <c r="D359" s="120"/>
      <c r="E359" s="120"/>
      <c r="F359" s="120"/>
      <c r="G359" s="120"/>
      <c r="H359" s="120"/>
      <c r="I359" s="120"/>
      <c r="J359" s="120"/>
      <c r="K359" s="120"/>
      <c r="L359" s="120"/>
      <c r="M359" s="120"/>
      <c r="N359" s="120"/>
      <c r="O359" s="120"/>
      <c r="P359" s="120"/>
      <c r="Q359" s="120"/>
      <c r="R359" s="120"/>
      <c r="S359" s="120"/>
    </row>
    <row r="360" spans="1:19" x14ac:dyDescent="0.25">
      <c r="A360" s="120"/>
      <c r="B360" s="120"/>
      <c r="C360" s="120"/>
      <c r="D360" s="120"/>
      <c r="E360" s="120"/>
      <c r="F360" s="120"/>
      <c r="G360" s="120"/>
      <c r="H360" s="120"/>
      <c r="I360" s="120"/>
      <c r="J360" s="120"/>
      <c r="K360" s="120"/>
      <c r="L360" s="120"/>
      <c r="M360" s="120"/>
      <c r="N360" s="120"/>
      <c r="O360" s="120"/>
      <c r="P360" s="120"/>
      <c r="Q360" s="120"/>
      <c r="R360" s="120"/>
      <c r="S360" s="120"/>
    </row>
    <row r="361" spans="1:19" x14ac:dyDescent="0.25">
      <c r="A361" s="120"/>
      <c r="B361" s="120"/>
      <c r="C361" s="120"/>
      <c r="D361" s="120"/>
      <c r="E361" s="120"/>
      <c r="F361" s="120"/>
      <c r="G361" s="120"/>
      <c r="H361" s="120"/>
      <c r="I361" s="120"/>
      <c r="J361" s="120"/>
      <c r="K361" s="120"/>
      <c r="L361" s="120"/>
      <c r="M361" s="120"/>
      <c r="N361" s="120"/>
      <c r="O361" s="120"/>
      <c r="P361" s="120"/>
      <c r="Q361" s="120"/>
      <c r="R361" s="120"/>
      <c r="S361" s="120"/>
    </row>
    <row r="362" spans="1:19" x14ac:dyDescent="0.25">
      <c r="A362" s="120"/>
      <c r="B362" s="120"/>
      <c r="C362" s="120"/>
      <c r="D362" s="120"/>
      <c r="E362" s="120"/>
      <c r="F362" s="120"/>
      <c r="G362" s="120"/>
      <c r="H362" s="120"/>
      <c r="I362" s="120"/>
      <c r="J362" s="120"/>
      <c r="K362" s="120"/>
      <c r="L362" s="120"/>
      <c r="M362" s="120"/>
      <c r="N362" s="120"/>
      <c r="O362" s="120"/>
      <c r="P362" s="120"/>
      <c r="Q362" s="120"/>
      <c r="R362" s="120"/>
      <c r="S362" s="120"/>
    </row>
    <row r="363" spans="1:19" x14ac:dyDescent="0.25">
      <c r="A363" s="120"/>
      <c r="B363" s="120"/>
      <c r="C363" s="12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</row>
    <row r="364" spans="1:19" x14ac:dyDescent="0.25">
      <c r="A364" s="120"/>
      <c r="B364" s="120"/>
      <c r="C364" s="12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</row>
    <row r="365" spans="1:19" x14ac:dyDescent="0.25">
      <c r="A365" s="120"/>
      <c r="B365" s="120"/>
      <c r="C365" s="120"/>
      <c r="D365" s="120"/>
      <c r="E365" s="120"/>
      <c r="F365" s="120"/>
      <c r="G365" s="120"/>
      <c r="H365" s="120"/>
      <c r="I365" s="120"/>
      <c r="J365" s="120"/>
      <c r="K365" s="120"/>
      <c r="L365" s="120"/>
      <c r="M365" s="120"/>
      <c r="N365" s="120"/>
      <c r="O365" s="120"/>
      <c r="P365" s="120"/>
      <c r="Q365" s="120"/>
      <c r="R365" s="120"/>
      <c r="S365" s="120"/>
    </row>
    <row r="366" spans="1:19" x14ac:dyDescent="0.25">
      <c r="A366" s="120"/>
      <c r="B366" s="120"/>
      <c r="C366" s="120"/>
      <c r="D366" s="120"/>
      <c r="E366" s="120"/>
      <c r="F366" s="120"/>
      <c r="G366" s="120"/>
      <c r="H366" s="120"/>
      <c r="I366" s="120"/>
      <c r="J366" s="120"/>
      <c r="K366" s="120"/>
      <c r="L366" s="120"/>
      <c r="M366" s="120"/>
      <c r="N366" s="120"/>
      <c r="O366" s="120"/>
      <c r="P366" s="120"/>
      <c r="Q366" s="120"/>
      <c r="R366" s="120"/>
      <c r="S366" s="120"/>
    </row>
    <row r="367" spans="1:19" x14ac:dyDescent="0.25">
      <c r="A367" s="120"/>
      <c r="B367" s="120"/>
      <c r="C367" s="120"/>
      <c r="D367" s="120"/>
      <c r="E367" s="120"/>
      <c r="F367" s="120"/>
      <c r="G367" s="120"/>
      <c r="H367" s="120"/>
      <c r="I367" s="120"/>
      <c r="J367" s="120"/>
      <c r="K367" s="120"/>
      <c r="L367" s="120"/>
      <c r="M367" s="120"/>
      <c r="N367" s="120"/>
      <c r="O367" s="120"/>
      <c r="P367" s="120"/>
      <c r="Q367" s="120"/>
      <c r="R367" s="120"/>
      <c r="S367" s="120"/>
    </row>
    <row r="368" spans="1:19" x14ac:dyDescent="0.25">
      <c r="A368" s="120"/>
      <c r="B368" s="120"/>
      <c r="C368" s="120"/>
      <c r="D368" s="120"/>
      <c r="E368" s="120"/>
      <c r="F368" s="120"/>
      <c r="G368" s="120"/>
      <c r="H368" s="120"/>
      <c r="I368" s="120"/>
      <c r="J368" s="120"/>
      <c r="K368" s="120"/>
      <c r="L368" s="120"/>
      <c r="M368" s="120"/>
      <c r="N368" s="120"/>
      <c r="O368" s="120"/>
      <c r="P368" s="120"/>
      <c r="Q368" s="120"/>
      <c r="R368" s="120"/>
      <c r="S368" s="120"/>
    </row>
    <row r="369" spans="1:19" x14ac:dyDescent="0.25">
      <c r="A369" s="120"/>
      <c r="B369" s="120"/>
      <c r="C369" s="120"/>
      <c r="D369" s="120"/>
      <c r="E369" s="120"/>
      <c r="F369" s="120"/>
      <c r="G369" s="120"/>
      <c r="H369" s="120"/>
      <c r="I369" s="120"/>
      <c r="J369" s="120"/>
      <c r="K369" s="120"/>
      <c r="L369" s="120"/>
      <c r="M369" s="120"/>
      <c r="N369" s="120"/>
      <c r="O369" s="120"/>
      <c r="P369" s="120"/>
      <c r="Q369" s="120"/>
      <c r="R369" s="120"/>
      <c r="S369" s="120"/>
    </row>
    <row r="370" spans="1:19" x14ac:dyDescent="0.25">
      <c r="A370" s="120"/>
      <c r="B370" s="120"/>
      <c r="C370" s="120"/>
      <c r="D370" s="120"/>
      <c r="E370" s="120"/>
      <c r="F370" s="120"/>
      <c r="G370" s="120"/>
      <c r="H370" s="120"/>
      <c r="I370" s="120"/>
      <c r="J370" s="120"/>
      <c r="K370" s="120"/>
      <c r="L370" s="120"/>
      <c r="M370" s="120"/>
      <c r="N370" s="120"/>
      <c r="O370" s="120"/>
      <c r="P370" s="120"/>
      <c r="Q370" s="120"/>
      <c r="R370" s="120"/>
      <c r="S370" s="120"/>
    </row>
    <row r="371" spans="1:19" x14ac:dyDescent="0.25">
      <c r="A371" s="120"/>
      <c r="B371" s="120"/>
      <c r="C371" s="120"/>
      <c r="D371" s="120"/>
      <c r="E371" s="120"/>
      <c r="F371" s="120"/>
      <c r="G371" s="120"/>
      <c r="H371" s="120"/>
      <c r="I371" s="120"/>
      <c r="J371" s="120"/>
      <c r="K371" s="120"/>
      <c r="L371" s="120"/>
      <c r="M371" s="120"/>
      <c r="N371" s="120"/>
      <c r="O371" s="120"/>
      <c r="P371" s="120"/>
      <c r="Q371" s="120"/>
      <c r="R371" s="120"/>
      <c r="S371" s="120"/>
    </row>
    <row r="372" spans="1:19" x14ac:dyDescent="0.25">
      <c r="A372" s="120"/>
      <c r="B372" s="120"/>
      <c r="C372" s="120"/>
      <c r="D372" s="120"/>
      <c r="E372" s="120"/>
      <c r="F372" s="120"/>
      <c r="G372" s="120"/>
      <c r="H372" s="120"/>
      <c r="I372" s="120"/>
      <c r="J372" s="120"/>
      <c r="K372" s="120"/>
      <c r="L372" s="120"/>
      <c r="M372" s="120"/>
      <c r="N372" s="120"/>
      <c r="O372" s="120"/>
      <c r="P372" s="120"/>
      <c r="Q372" s="120"/>
      <c r="R372" s="120"/>
      <c r="S372" s="120"/>
    </row>
    <row r="373" spans="1:19" x14ac:dyDescent="0.25">
      <c r="A373" s="120"/>
      <c r="B373" s="120"/>
      <c r="C373" s="120"/>
      <c r="D373" s="120"/>
      <c r="E373" s="120"/>
      <c r="F373" s="120"/>
      <c r="G373" s="120"/>
      <c r="H373" s="120"/>
      <c r="I373" s="120"/>
      <c r="J373" s="120"/>
      <c r="K373" s="120"/>
      <c r="L373" s="120"/>
      <c r="M373" s="120"/>
      <c r="N373" s="120"/>
      <c r="O373" s="120"/>
      <c r="P373" s="120"/>
      <c r="Q373" s="120"/>
      <c r="R373" s="120"/>
      <c r="S373" s="120"/>
    </row>
    <row r="374" spans="1:19" x14ac:dyDescent="0.25">
      <c r="A374" s="120"/>
      <c r="B374" s="120"/>
      <c r="C374" s="120"/>
      <c r="D374" s="120"/>
      <c r="E374" s="120"/>
      <c r="F374" s="120"/>
      <c r="G374" s="120"/>
      <c r="H374" s="120"/>
      <c r="I374" s="120"/>
      <c r="J374" s="120"/>
      <c r="K374" s="120"/>
      <c r="L374" s="120"/>
      <c r="M374" s="120"/>
      <c r="N374" s="120"/>
      <c r="O374" s="120"/>
      <c r="P374" s="120"/>
      <c r="Q374" s="120"/>
      <c r="R374" s="120"/>
      <c r="S374" s="120"/>
    </row>
    <row r="375" spans="1:19" x14ac:dyDescent="0.25">
      <c r="A375" s="120"/>
      <c r="B375" s="120"/>
      <c r="C375" s="120"/>
      <c r="D375" s="120"/>
      <c r="E375" s="120"/>
      <c r="F375" s="120"/>
      <c r="G375" s="120"/>
      <c r="H375" s="120"/>
      <c r="I375" s="120"/>
      <c r="J375" s="120"/>
      <c r="K375" s="120"/>
      <c r="L375" s="120"/>
      <c r="M375" s="120"/>
      <c r="N375" s="120"/>
      <c r="O375" s="120"/>
      <c r="P375" s="120"/>
      <c r="Q375" s="120"/>
      <c r="R375" s="120"/>
      <c r="S375" s="120"/>
    </row>
    <row r="376" spans="1:19" x14ac:dyDescent="0.25">
      <c r="A376" s="120"/>
      <c r="B376" s="120"/>
      <c r="C376" s="120"/>
      <c r="D376" s="120"/>
      <c r="E376" s="120"/>
      <c r="F376" s="120"/>
      <c r="G376" s="120"/>
      <c r="H376" s="120"/>
      <c r="I376" s="120"/>
      <c r="J376" s="120"/>
      <c r="K376" s="120"/>
      <c r="L376" s="120"/>
      <c r="M376" s="120"/>
      <c r="N376" s="120"/>
      <c r="O376" s="120"/>
      <c r="P376" s="120"/>
      <c r="Q376" s="120"/>
      <c r="R376" s="120"/>
      <c r="S376" s="120"/>
    </row>
    <row r="377" spans="1:19" x14ac:dyDescent="0.25">
      <c r="A377" s="120"/>
      <c r="B377" s="120"/>
      <c r="C377" s="120"/>
      <c r="D377" s="120"/>
      <c r="E377" s="120"/>
      <c r="F377" s="120"/>
      <c r="G377" s="120"/>
      <c r="H377" s="120"/>
      <c r="I377" s="120"/>
      <c r="J377" s="120"/>
      <c r="K377" s="120"/>
      <c r="L377" s="120"/>
      <c r="M377" s="120"/>
      <c r="N377" s="120"/>
      <c r="O377" s="120"/>
      <c r="P377" s="120"/>
      <c r="Q377" s="120"/>
      <c r="R377" s="120"/>
      <c r="S377" s="120"/>
    </row>
    <row r="378" spans="1:19" x14ac:dyDescent="0.25">
      <c r="A378" s="120"/>
      <c r="B378" s="120"/>
      <c r="C378" s="120"/>
      <c r="D378" s="120"/>
      <c r="E378" s="120"/>
      <c r="F378" s="120"/>
      <c r="G378" s="120"/>
      <c r="H378" s="120"/>
      <c r="I378" s="120"/>
      <c r="J378" s="120"/>
      <c r="K378" s="120"/>
      <c r="L378" s="120"/>
      <c r="M378" s="120"/>
      <c r="N378" s="120"/>
      <c r="O378" s="120"/>
      <c r="P378" s="120"/>
      <c r="Q378" s="120"/>
      <c r="R378" s="120"/>
      <c r="S378" s="120"/>
    </row>
    <row r="379" spans="1:19" x14ac:dyDescent="0.25">
      <c r="A379" s="120"/>
      <c r="B379" s="120"/>
      <c r="C379" s="120"/>
      <c r="D379" s="120"/>
      <c r="E379" s="120"/>
      <c r="F379" s="120"/>
      <c r="G379" s="120"/>
      <c r="H379" s="120"/>
      <c r="I379" s="120"/>
      <c r="J379" s="120"/>
      <c r="K379" s="120"/>
      <c r="L379" s="120"/>
      <c r="M379" s="120"/>
      <c r="N379" s="120"/>
      <c r="O379" s="120"/>
      <c r="P379" s="120"/>
      <c r="Q379" s="120"/>
      <c r="R379" s="120"/>
      <c r="S379" s="120"/>
    </row>
    <row r="380" spans="1:19" x14ac:dyDescent="0.25">
      <c r="A380" s="120"/>
      <c r="B380" s="120"/>
      <c r="C380" s="120"/>
      <c r="D380" s="120"/>
      <c r="E380" s="120"/>
      <c r="F380" s="120"/>
      <c r="G380" s="120"/>
      <c r="H380" s="120"/>
      <c r="I380" s="120"/>
      <c r="J380" s="120"/>
      <c r="K380" s="120"/>
      <c r="L380" s="120"/>
      <c r="M380" s="120"/>
      <c r="N380" s="120"/>
      <c r="O380" s="120"/>
      <c r="P380" s="120"/>
      <c r="Q380" s="120"/>
      <c r="R380" s="120"/>
      <c r="S380" s="120"/>
    </row>
    <row r="381" spans="1:19" x14ac:dyDescent="0.25">
      <c r="A381" s="120"/>
      <c r="B381" s="120"/>
      <c r="C381" s="120"/>
      <c r="D381" s="120"/>
      <c r="E381" s="120"/>
      <c r="F381" s="120"/>
      <c r="G381" s="120"/>
      <c r="H381" s="120"/>
      <c r="I381" s="120"/>
      <c r="J381" s="120"/>
      <c r="K381" s="120"/>
      <c r="L381" s="120"/>
      <c r="M381" s="120"/>
      <c r="N381" s="120"/>
      <c r="O381" s="120"/>
      <c r="P381" s="120"/>
      <c r="Q381" s="120"/>
      <c r="R381" s="120"/>
      <c r="S381" s="120"/>
    </row>
  </sheetData>
  <customSheetViews>
    <customSheetView guid="{5AAE6D09-6F9B-49E4-A70D-288C36196155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1"/>
    </customSheetView>
    <customSheetView guid="{40B645DA-2361-498C-B73F-3A50DE4EB029}" scale="60" showPageBreaks="1" fitToPage="1" printArea="1" view="pageBreakPreview" topLeftCell="A22">
      <selection activeCell="C26" sqref="C26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2"/>
    </customSheetView>
    <customSheetView guid="{871C87D0-C66A-4AB8-857C-6C8A4912E6A4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3"/>
    </customSheetView>
    <customSheetView guid="{3484ED9E-5AC5-456F-B865-ECE83DF5639F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4"/>
    </customSheetView>
  </customSheetViews>
  <mergeCells count="12"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61"/>
  <sheetViews>
    <sheetView topLeftCell="A13" zoomScale="55" zoomScaleNormal="55" workbookViewId="0">
      <selection activeCell="A13" sqref="A1:XFD1048576"/>
    </sheetView>
  </sheetViews>
  <sheetFormatPr defaultColWidth="9.140625" defaultRowHeight="15.75" x14ac:dyDescent="0.25"/>
  <cols>
    <col min="1" max="1" width="9.140625" style="4"/>
    <col min="2" max="2" width="57.85546875" style="4" customWidth="1"/>
    <col min="3" max="3" width="15.28515625" style="4" customWidth="1"/>
    <col min="4" max="4" width="17.85546875" style="4" customWidth="1"/>
    <col min="5" max="5" width="20.42578125" style="4" customWidth="1"/>
    <col min="6" max="6" width="18.7109375" style="4" customWidth="1"/>
    <col min="7" max="7" width="12.85546875" style="4" customWidth="1"/>
    <col min="8" max="8" width="12.5703125" style="4" customWidth="1"/>
    <col min="9" max="9" width="9.42578125" style="4" customWidth="1"/>
    <col min="10" max="10" width="10.28515625" style="4" customWidth="1"/>
    <col min="11" max="11" width="11.5703125" style="4" customWidth="1"/>
    <col min="12" max="12" width="10.5703125" style="4" customWidth="1"/>
    <col min="13" max="13" width="11.28515625" style="4" customWidth="1"/>
    <col min="14" max="14" width="12.28515625" style="4" customWidth="1"/>
    <col min="15" max="15" width="14.140625" style="4" customWidth="1"/>
    <col min="16" max="16" width="11.85546875" style="4" customWidth="1"/>
    <col min="17" max="17" width="11.42578125" style="4" customWidth="1"/>
    <col min="18" max="18" width="10.7109375" style="4" customWidth="1"/>
    <col min="19" max="19" width="11" style="4" customWidth="1"/>
    <col min="20" max="20" width="20.140625" style="4" customWidth="1"/>
    <col min="21" max="21" width="14.140625" style="4" customWidth="1"/>
    <col min="22" max="16384" width="9.140625" style="4"/>
  </cols>
  <sheetData>
    <row r="1" spans="1:21" ht="18.75" x14ac:dyDescent="0.25">
      <c r="U1" s="79" t="s">
        <v>22</v>
      </c>
    </row>
    <row r="2" spans="1:21" ht="18.75" x14ac:dyDescent="0.3">
      <c r="U2" s="80" t="s">
        <v>6</v>
      </c>
    </row>
    <row r="3" spans="1:21" ht="18.75" x14ac:dyDescent="0.3">
      <c r="U3" s="80" t="s">
        <v>21</v>
      </c>
    </row>
    <row r="4" spans="1:21" ht="18.75" x14ac:dyDescent="0.25">
      <c r="A4" s="82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</row>
    <row r="5" spans="1:21" ht="18.75" x14ac:dyDescent="0.25">
      <c r="A5" s="83"/>
      <c r="B5" s="83"/>
      <c r="C5" s="83"/>
      <c r="D5" s="83"/>
      <c r="E5" s="83"/>
      <c r="F5" s="83"/>
      <c r="G5" s="83"/>
      <c r="H5" s="83"/>
      <c r="I5" s="83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</row>
    <row r="6" spans="1:21" x14ac:dyDescent="0.25">
      <c r="A6" s="85" t="s">
        <v>163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</row>
    <row r="7" spans="1:21" ht="18.75" customHeight="1" x14ac:dyDescent="0.25">
      <c r="A7" s="87" t="s">
        <v>4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</row>
    <row r="8" spans="1:21" ht="18.75" x14ac:dyDescent="0.25">
      <c r="A8" s="83"/>
      <c r="B8" s="83"/>
      <c r="C8" s="83"/>
      <c r="D8" s="83"/>
      <c r="E8" s="83"/>
      <c r="F8" s="83"/>
      <c r="G8" s="83"/>
      <c r="H8" s="83"/>
      <c r="I8" s="83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</row>
    <row r="9" spans="1:21" x14ac:dyDescent="0.25">
      <c r="A9" s="85" t="str">
        <f>'1. паспорт местоположение'!A11:C11</f>
        <v>J 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</row>
    <row r="10" spans="1:21" x14ac:dyDescent="0.25">
      <c r="A10" s="87" t="s">
        <v>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</row>
    <row r="11" spans="1:21" ht="16.5" customHeight="1" x14ac:dyDescent="0.3">
      <c r="A11" s="133"/>
      <c r="B11" s="133"/>
      <c r="C11" s="133"/>
      <c r="D11" s="133"/>
      <c r="E11" s="133"/>
      <c r="F11" s="133"/>
      <c r="G11" s="133"/>
      <c r="H11" s="133"/>
      <c r="I11" s="13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x14ac:dyDescent="0.25">
      <c r="A12" s="91" t="str">
        <f>'1. паспорт местоположение'!$A$14</f>
        <v>Создание интеллектуальной системы учета электрической энергии (мощности) в многоквартирных домах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</row>
    <row r="13" spans="1:21" ht="15.75" customHeight="1" x14ac:dyDescent="0.25">
      <c r="A13" s="87" t="s">
        <v>2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</row>
    <row r="14" spans="1:21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</row>
    <row r="16" spans="1:21" x14ac:dyDescent="0.25">
      <c r="A16" s="59" t="s">
        <v>157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</row>
    <row r="17" spans="1:24" x14ac:dyDescent="0.25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</row>
    <row r="18" spans="1:24" ht="33" customHeight="1" x14ac:dyDescent="0.25">
      <c r="A18" s="61" t="s">
        <v>66</v>
      </c>
      <c r="B18" s="61" t="s">
        <v>65</v>
      </c>
      <c r="C18" s="64" t="s">
        <v>64</v>
      </c>
      <c r="D18" s="64"/>
      <c r="E18" s="125" t="s">
        <v>63</v>
      </c>
      <c r="F18" s="125"/>
      <c r="G18" s="61" t="s">
        <v>168</v>
      </c>
      <c r="H18" s="65" t="s">
        <v>169</v>
      </c>
      <c r="I18" s="66"/>
      <c r="J18" s="66"/>
      <c r="K18" s="66"/>
      <c r="L18" s="65" t="s">
        <v>165</v>
      </c>
      <c r="M18" s="66"/>
      <c r="N18" s="66"/>
      <c r="O18" s="66"/>
      <c r="P18" s="65" t="s">
        <v>170</v>
      </c>
      <c r="Q18" s="66"/>
      <c r="R18" s="66"/>
      <c r="S18" s="66"/>
      <c r="T18" s="67" t="s">
        <v>62</v>
      </c>
      <c r="U18" s="67"/>
      <c r="V18" s="126"/>
      <c r="W18" s="126"/>
      <c r="X18" s="126"/>
    </row>
    <row r="19" spans="1:24" ht="99.75" customHeight="1" x14ac:dyDescent="0.25">
      <c r="A19" s="62"/>
      <c r="B19" s="62"/>
      <c r="C19" s="64"/>
      <c r="D19" s="64"/>
      <c r="E19" s="125"/>
      <c r="F19" s="125"/>
      <c r="G19" s="62"/>
      <c r="H19" s="64" t="s">
        <v>0</v>
      </c>
      <c r="I19" s="64"/>
      <c r="J19" s="64" t="s">
        <v>61</v>
      </c>
      <c r="K19" s="64"/>
      <c r="L19" s="64" t="s">
        <v>0</v>
      </c>
      <c r="M19" s="64"/>
      <c r="N19" s="64" t="s">
        <v>61</v>
      </c>
      <c r="O19" s="64"/>
      <c r="P19" s="64" t="s">
        <v>0</v>
      </c>
      <c r="Q19" s="64"/>
      <c r="R19" s="64" t="s">
        <v>61</v>
      </c>
      <c r="S19" s="64"/>
      <c r="T19" s="67"/>
      <c r="U19" s="67"/>
    </row>
    <row r="20" spans="1:24" ht="89.25" customHeight="1" x14ac:dyDescent="0.25">
      <c r="A20" s="63"/>
      <c r="B20" s="63"/>
      <c r="C20" s="54" t="s">
        <v>0</v>
      </c>
      <c r="D20" s="54" t="s">
        <v>59</v>
      </c>
      <c r="E20" s="15" t="s">
        <v>166</v>
      </c>
      <c r="F20" s="15" t="s">
        <v>167</v>
      </c>
      <c r="G20" s="63"/>
      <c r="H20" s="14" t="s">
        <v>153</v>
      </c>
      <c r="I20" s="14" t="s">
        <v>154</v>
      </c>
      <c r="J20" s="14" t="s">
        <v>153</v>
      </c>
      <c r="K20" s="14" t="s">
        <v>154</v>
      </c>
      <c r="L20" s="14" t="s">
        <v>153</v>
      </c>
      <c r="M20" s="14" t="s">
        <v>154</v>
      </c>
      <c r="N20" s="14" t="s">
        <v>153</v>
      </c>
      <c r="O20" s="14" t="s">
        <v>154</v>
      </c>
      <c r="P20" s="14" t="s">
        <v>153</v>
      </c>
      <c r="Q20" s="14" t="s">
        <v>154</v>
      </c>
      <c r="R20" s="14" t="s">
        <v>153</v>
      </c>
      <c r="S20" s="14" t="s">
        <v>154</v>
      </c>
      <c r="T20" s="54" t="s">
        <v>60</v>
      </c>
      <c r="U20" s="54" t="s">
        <v>59</v>
      </c>
    </row>
    <row r="21" spans="1:24" ht="19.5" customHeight="1" x14ac:dyDescent="0.25">
      <c r="A21" s="49">
        <v>1</v>
      </c>
      <c r="B21" s="49">
        <v>2</v>
      </c>
      <c r="C21" s="49">
        <v>3</v>
      </c>
      <c r="D21" s="49">
        <v>4</v>
      </c>
      <c r="E21" s="49">
        <v>5</v>
      </c>
      <c r="F21" s="49">
        <v>6</v>
      </c>
      <c r="G21" s="49">
        <v>7</v>
      </c>
      <c r="H21" s="49">
        <v>8</v>
      </c>
      <c r="I21" s="49">
        <v>9</v>
      </c>
      <c r="J21" s="49">
        <v>10</v>
      </c>
      <c r="K21" s="49">
        <v>11</v>
      </c>
      <c r="L21" s="49">
        <v>12</v>
      </c>
      <c r="M21" s="49">
        <v>13</v>
      </c>
      <c r="N21" s="49">
        <v>14</v>
      </c>
      <c r="O21" s="49">
        <v>15</v>
      </c>
      <c r="P21" s="49">
        <v>16</v>
      </c>
      <c r="Q21" s="49">
        <v>17</v>
      </c>
      <c r="R21" s="49">
        <v>18</v>
      </c>
      <c r="S21" s="49">
        <v>19</v>
      </c>
      <c r="T21" s="49">
        <v>20</v>
      </c>
      <c r="U21" s="49">
        <v>21</v>
      </c>
    </row>
    <row r="22" spans="1:24" ht="47.25" customHeight="1" x14ac:dyDescent="0.25">
      <c r="A22" s="12">
        <v>1</v>
      </c>
      <c r="B22" s="11" t="s">
        <v>58</v>
      </c>
      <c r="C22" s="40">
        <f>G22+H22+L22+P22</f>
        <v>692.26780359109659</v>
      </c>
      <c r="D22" s="40">
        <v>0</v>
      </c>
      <c r="E22" s="40">
        <v>0</v>
      </c>
      <c r="F22" s="40">
        <f>C22-G22</f>
        <v>692.26780359109659</v>
      </c>
      <c r="G22" s="41">
        <f t="shared" ref="G22" si="0">G23+G24+G25+G26</f>
        <v>0</v>
      </c>
      <c r="H22" s="40">
        <f>H23+H24+H25+H26</f>
        <v>252.45499175016946</v>
      </c>
      <c r="I22" s="130">
        <f>I25</f>
        <v>4</v>
      </c>
      <c r="J22" s="40">
        <v>0</v>
      </c>
      <c r="K22" s="40">
        <v>0</v>
      </c>
      <c r="L22" s="40">
        <f>L23+L24+L25+L26</f>
        <v>214.91876962104274</v>
      </c>
      <c r="M22" s="130">
        <f>M25</f>
        <v>4</v>
      </c>
      <c r="N22" s="40">
        <v>0</v>
      </c>
      <c r="O22" s="40">
        <v>0</v>
      </c>
      <c r="P22" s="40">
        <f>P23+P24+P25+P26</f>
        <v>224.8940422198844</v>
      </c>
      <c r="Q22" s="130">
        <f>Q25</f>
        <v>4</v>
      </c>
      <c r="R22" s="40">
        <v>0</v>
      </c>
      <c r="S22" s="40">
        <v>0</v>
      </c>
      <c r="T22" s="40">
        <f t="shared" ref="T22:T48" si="1">H22+L22+P22</f>
        <v>692.26780359109659</v>
      </c>
      <c r="U22" s="40">
        <f>J22+N22+R22</f>
        <v>0</v>
      </c>
    </row>
    <row r="23" spans="1:24" ht="24" customHeight="1" x14ac:dyDescent="0.25">
      <c r="A23" s="10" t="s">
        <v>57</v>
      </c>
      <c r="B23" s="3" t="s">
        <v>56</v>
      </c>
      <c r="C23" s="41">
        <f t="shared" ref="C23:C48" si="2">G23+H23+L23+P23</f>
        <v>0</v>
      </c>
      <c r="D23" s="41">
        <v>0</v>
      </c>
      <c r="E23" s="41">
        <v>0</v>
      </c>
      <c r="F23" s="41">
        <f t="shared" ref="F23:F48" si="3">C23-G23</f>
        <v>0</v>
      </c>
      <c r="G23" s="41">
        <v>0</v>
      </c>
      <c r="H23" s="41">
        <v>0</v>
      </c>
      <c r="I23" s="127">
        <v>0</v>
      </c>
      <c r="J23" s="41">
        <v>0</v>
      </c>
      <c r="K23" s="41">
        <v>0</v>
      </c>
      <c r="L23" s="41">
        <v>0</v>
      </c>
      <c r="M23" s="127">
        <v>0</v>
      </c>
      <c r="N23" s="41">
        <v>0</v>
      </c>
      <c r="O23" s="41">
        <v>0</v>
      </c>
      <c r="P23" s="41">
        <v>0</v>
      </c>
      <c r="Q23" s="127">
        <v>0</v>
      </c>
      <c r="R23" s="41">
        <v>0</v>
      </c>
      <c r="S23" s="41">
        <v>0</v>
      </c>
      <c r="T23" s="41">
        <f t="shared" si="1"/>
        <v>0</v>
      </c>
      <c r="U23" s="41">
        <f t="shared" ref="U23:U48" si="4">J23+N23+R23</f>
        <v>0</v>
      </c>
    </row>
    <row r="24" spans="1:24" x14ac:dyDescent="0.25">
      <c r="A24" s="10" t="s">
        <v>55</v>
      </c>
      <c r="B24" s="3" t="s">
        <v>54</v>
      </c>
      <c r="C24" s="41">
        <f t="shared" si="2"/>
        <v>0</v>
      </c>
      <c r="D24" s="41">
        <v>0</v>
      </c>
      <c r="E24" s="41">
        <v>0</v>
      </c>
      <c r="F24" s="41">
        <f t="shared" si="3"/>
        <v>0</v>
      </c>
      <c r="G24" s="41">
        <v>0</v>
      </c>
      <c r="H24" s="41">
        <v>0</v>
      </c>
      <c r="I24" s="127">
        <v>0</v>
      </c>
      <c r="J24" s="41">
        <v>0</v>
      </c>
      <c r="K24" s="41">
        <v>0</v>
      </c>
      <c r="L24" s="41">
        <v>0</v>
      </c>
      <c r="M24" s="127">
        <v>0</v>
      </c>
      <c r="N24" s="41">
        <v>0</v>
      </c>
      <c r="O24" s="41">
        <v>0</v>
      </c>
      <c r="P24" s="41">
        <v>0</v>
      </c>
      <c r="Q24" s="127">
        <v>0</v>
      </c>
      <c r="R24" s="41">
        <v>0</v>
      </c>
      <c r="S24" s="41">
        <v>0</v>
      </c>
      <c r="T24" s="41">
        <f t="shared" si="1"/>
        <v>0</v>
      </c>
      <c r="U24" s="41">
        <f t="shared" si="4"/>
        <v>0</v>
      </c>
    </row>
    <row r="25" spans="1:24" ht="31.5" x14ac:dyDescent="0.25">
      <c r="A25" s="10" t="s">
        <v>53</v>
      </c>
      <c r="B25" s="3" t="s">
        <v>138</v>
      </c>
      <c r="C25" s="41">
        <f>G25+H25+L25+P25</f>
        <v>692.26780359109659</v>
      </c>
      <c r="D25" s="41">
        <v>0</v>
      </c>
      <c r="E25" s="41">
        <v>0</v>
      </c>
      <c r="F25" s="41">
        <f t="shared" si="3"/>
        <v>692.26780359109659</v>
      </c>
      <c r="G25" s="41">
        <v>0</v>
      </c>
      <c r="H25" s="41">
        <v>252.45499175016946</v>
      </c>
      <c r="I25" s="127">
        <v>4</v>
      </c>
      <c r="J25" s="41">
        <v>0</v>
      </c>
      <c r="K25" s="41">
        <v>0</v>
      </c>
      <c r="L25" s="41">
        <v>214.91876962104274</v>
      </c>
      <c r="M25" s="127">
        <v>4</v>
      </c>
      <c r="N25" s="41">
        <v>0</v>
      </c>
      <c r="O25" s="41">
        <v>0</v>
      </c>
      <c r="P25" s="41">
        <v>224.8940422198844</v>
      </c>
      <c r="Q25" s="127">
        <v>4</v>
      </c>
      <c r="R25" s="41">
        <v>0</v>
      </c>
      <c r="S25" s="41">
        <v>0</v>
      </c>
      <c r="T25" s="41">
        <f t="shared" si="1"/>
        <v>692.26780359109659</v>
      </c>
      <c r="U25" s="41">
        <f t="shared" si="4"/>
        <v>0</v>
      </c>
    </row>
    <row r="26" spans="1:24" x14ac:dyDescent="0.25">
      <c r="A26" s="10" t="s">
        <v>52</v>
      </c>
      <c r="B26" s="13" t="s">
        <v>51</v>
      </c>
      <c r="C26" s="41">
        <f t="shared" si="2"/>
        <v>0</v>
      </c>
      <c r="D26" s="41">
        <v>0</v>
      </c>
      <c r="E26" s="41">
        <v>0</v>
      </c>
      <c r="F26" s="41">
        <f t="shared" si="3"/>
        <v>0</v>
      </c>
      <c r="G26" s="41">
        <v>0</v>
      </c>
      <c r="H26" s="41">
        <v>0</v>
      </c>
      <c r="I26" s="127">
        <v>0</v>
      </c>
      <c r="J26" s="41">
        <v>0</v>
      </c>
      <c r="K26" s="41">
        <v>0</v>
      </c>
      <c r="L26" s="41">
        <v>0</v>
      </c>
      <c r="M26" s="127">
        <v>0</v>
      </c>
      <c r="N26" s="41">
        <v>0</v>
      </c>
      <c r="O26" s="41">
        <v>0</v>
      </c>
      <c r="P26" s="41">
        <v>0</v>
      </c>
      <c r="Q26" s="127">
        <v>0</v>
      </c>
      <c r="R26" s="41">
        <v>0</v>
      </c>
      <c r="S26" s="41">
        <v>0</v>
      </c>
      <c r="T26" s="41">
        <f t="shared" si="1"/>
        <v>0</v>
      </c>
      <c r="U26" s="41">
        <f t="shared" si="4"/>
        <v>0</v>
      </c>
    </row>
    <row r="27" spans="1:24" ht="47.25" x14ac:dyDescent="0.25">
      <c r="A27" s="12" t="s">
        <v>17</v>
      </c>
      <c r="B27" s="11" t="s">
        <v>50</v>
      </c>
      <c r="C27" s="41">
        <f>G27+H27+L27+P27</f>
        <v>576.88983632591385</v>
      </c>
      <c r="D27" s="40">
        <v>0</v>
      </c>
      <c r="E27" s="40">
        <v>0</v>
      </c>
      <c r="F27" s="40">
        <f>C27-G27</f>
        <v>576.88983632591385</v>
      </c>
      <c r="G27" s="40">
        <f t="shared" ref="G27" si="5">G28+G29+G30+G31</f>
        <v>0</v>
      </c>
      <c r="H27" s="40">
        <f>H28+H29+H30+H31</f>
        <v>210.37915979180789</v>
      </c>
      <c r="I27" s="130">
        <f>I30</f>
        <v>3</v>
      </c>
      <c r="J27" s="40">
        <v>0</v>
      </c>
      <c r="K27" s="40">
        <v>0</v>
      </c>
      <c r="L27" s="40">
        <f>L28+L29+L30+L31</f>
        <v>179.09897468420229</v>
      </c>
      <c r="M27" s="130">
        <f>M30</f>
        <v>3</v>
      </c>
      <c r="N27" s="40">
        <v>0</v>
      </c>
      <c r="O27" s="40">
        <v>0</v>
      </c>
      <c r="P27" s="40">
        <f>P28+P29+P30+P31</f>
        <v>187.41170184990366</v>
      </c>
      <c r="Q27" s="130">
        <f>Q30</f>
        <v>3</v>
      </c>
      <c r="R27" s="40">
        <v>0</v>
      </c>
      <c r="S27" s="40">
        <v>0</v>
      </c>
      <c r="T27" s="40">
        <f t="shared" si="1"/>
        <v>576.88983632591385</v>
      </c>
      <c r="U27" s="40">
        <f t="shared" si="4"/>
        <v>0</v>
      </c>
    </row>
    <row r="28" spans="1:24" x14ac:dyDescent="0.25">
      <c r="A28" s="10" t="s">
        <v>49</v>
      </c>
      <c r="B28" s="3" t="s">
        <v>48</v>
      </c>
      <c r="C28" s="41">
        <f t="shared" si="2"/>
        <v>0</v>
      </c>
      <c r="D28" s="41">
        <v>0</v>
      </c>
      <c r="E28" s="41">
        <v>0</v>
      </c>
      <c r="F28" s="41">
        <f t="shared" si="3"/>
        <v>0</v>
      </c>
      <c r="G28" s="41">
        <v>0</v>
      </c>
      <c r="H28" s="41">
        <v>0</v>
      </c>
      <c r="I28" s="127">
        <v>0</v>
      </c>
      <c r="J28" s="41">
        <v>0</v>
      </c>
      <c r="K28" s="41">
        <v>0</v>
      </c>
      <c r="L28" s="41">
        <v>0</v>
      </c>
      <c r="M28" s="127">
        <v>0</v>
      </c>
      <c r="N28" s="41">
        <v>0</v>
      </c>
      <c r="O28" s="41">
        <v>0</v>
      </c>
      <c r="P28" s="41">
        <v>0</v>
      </c>
      <c r="Q28" s="127">
        <v>0</v>
      </c>
      <c r="R28" s="41">
        <v>0</v>
      </c>
      <c r="S28" s="41">
        <v>0</v>
      </c>
      <c r="T28" s="41">
        <f t="shared" si="1"/>
        <v>0</v>
      </c>
      <c r="U28" s="41">
        <f t="shared" si="4"/>
        <v>0</v>
      </c>
    </row>
    <row r="29" spans="1:24" ht="31.5" x14ac:dyDescent="0.25">
      <c r="A29" s="10" t="s">
        <v>47</v>
      </c>
      <c r="B29" s="3" t="s">
        <v>46</v>
      </c>
      <c r="C29" s="41">
        <f t="shared" si="2"/>
        <v>0</v>
      </c>
      <c r="D29" s="41">
        <v>0</v>
      </c>
      <c r="E29" s="41">
        <v>0</v>
      </c>
      <c r="F29" s="41">
        <f t="shared" si="3"/>
        <v>0</v>
      </c>
      <c r="G29" s="41">
        <v>0</v>
      </c>
      <c r="H29" s="41">
        <v>0</v>
      </c>
      <c r="I29" s="127">
        <v>0</v>
      </c>
      <c r="J29" s="41">
        <v>0</v>
      </c>
      <c r="K29" s="41">
        <v>0</v>
      </c>
      <c r="L29" s="41">
        <v>0</v>
      </c>
      <c r="M29" s="127">
        <v>0</v>
      </c>
      <c r="N29" s="41">
        <v>0</v>
      </c>
      <c r="O29" s="41">
        <v>0</v>
      </c>
      <c r="P29" s="41">
        <v>0</v>
      </c>
      <c r="Q29" s="127">
        <v>0</v>
      </c>
      <c r="R29" s="41">
        <v>0</v>
      </c>
      <c r="S29" s="41">
        <v>0</v>
      </c>
      <c r="T29" s="41">
        <f t="shared" si="1"/>
        <v>0</v>
      </c>
      <c r="U29" s="41">
        <f t="shared" si="4"/>
        <v>0</v>
      </c>
    </row>
    <row r="30" spans="1:24" x14ac:dyDescent="0.25">
      <c r="A30" s="10" t="s">
        <v>45</v>
      </c>
      <c r="B30" s="3" t="s">
        <v>44</v>
      </c>
      <c r="C30" s="41">
        <f t="shared" si="2"/>
        <v>568.52593857723343</v>
      </c>
      <c r="D30" s="41">
        <v>0</v>
      </c>
      <c r="E30" s="41">
        <v>0</v>
      </c>
      <c r="F30" s="41">
        <f t="shared" si="3"/>
        <v>568.52593857723343</v>
      </c>
      <c r="G30" s="41">
        <f>G38+G43</f>
        <v>0</v>
      </c>
      <c r="H30" s="41">
        <f>H38</f>
        <v>204.00106217980789</v>
      </c>
      <c r="I30" s="127">
        <v>3</v>
      </c>
      <c r="J30" s="41">
        <v>0</v>
      </c>
      <c r="K30" s="41">
        <v>0</v>
      </c>
      <c r="L30" s="41">
        <f>L38</f>
        <v>178.31830097332212</v>
      </c>
      <c r="M30" s="127">
        <v>3</v>
      </c>
      <c r="N30" s="41">
        <v>0</v>
      </c>
      <c r="O30" s="41">
        <v>0</v>
      </c>
      <c r="P30" s="41">
        <f>P38</f>
        <v>186.20657542410348</v>
      </c>
      <c r="Q30" s="127">
        <v>3</v>
      </c>
      <c r="R30" s="41">
        <v>0</v>
      </c>
      <c r="S30" s="41">
        <v>0</v>
      </c>
      <c r="T30" s="41">
        <f t="shared" si="1"/>
        <v>568.52593857723343</v>
      </c>
      <c r="U30" s="41">
        <f t="shared" si="4"/>
        <v>0</v>
      </c>
    </row>
    <row r="31" spans="1:24" x14ac:dyDescent="0.25">
      <c r="A31" s="10" t="s">
        <v>43</v>
      </c>
      <c r="B31" s="3" t="s">
        <v>42</v>
      </c>
      <c r="C31" s="41">
        <f t="shared" si="2"/>
        <v>8.3638977486803743</v>
      </c>
      <c r="D31" s="41">
        <v>0</v>
      </c>
      <c r="E31" s="41">
        <v>0</v>
      </c>
      <c r="F31" s="41">
        <f t="shared" si="3"/>
        <v>8.3638977486803743</v>
      </c>
      <c r="G31" s="41">
        <v>0</v>
      </c>
      <c r="H31" s="41">
        <f>H43</f>
        <v>6.3780976119999995</v>
      </c>
      <c r="I31" s="127">
        <f>I43</f>
        <v>3</v>
      </c>
      <c r="J31" s="41">
        <v>0</v>
      </c>
      <c r="K31" s="41">
        <v>0</v>
      </c>
      <c r="L31" s="41">
        <f>L43</f>
        <v>0.78067371088017612</v>
      </c>
      <c r="M31" s="127">
        <f>M43</f>
        <v>3</v>
      </c>
      <c r="N31" s="41">
        <v>0</v>
      </c>
      <c r="O31" s="41">
        <v>0</v>
      </c>
      <c r="P31" s="41">
        <f>P43</f>
        <v>1.2051264258001979</v>
      </c>
      <c r="Q31" s="127">
        <f>Q43</f>
        <v>3</v>
      </c>
      <c r="R31" s="41">
        <v>0</v>
      </c>
      <c r="S31" s="41">
        <v>0</v>
      </c>
      <c r="T31" s="41">
        <f t="shared" si="1"/>
        <v>8.3638977486803743</v>
      </c>
      <c r="U31" s="41">
        <f t="shared" si="4"/>
        <v>0</v>
      </c>
    </row>
    <row r="32" spans="1:24" x14ac:dyDescent="0.25">
      <c r="A32" s="12" t="s">
        <v>16</v>
      </c>
      <c r="B32" s="11" t="s">
        <v>37</v>
      </c>
      <c r="C32" s="40">
        <f t="shared" si="2"/>
        <v>0</v>
      </c>
      <c r="D32" s="40">
        <v>0</v>
      </c>
      <c r="E32" s="40">
        <v>0</v>
      </c>
      <c r="F32" s="40">
        <f t="shared" si="3"/>
        <v>0</v>
      </c>
      <c r="G32" s="41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f t="shared" si="1"/>
        <v>0</v>
      </c>
      <c r="U32" s="40">
        <f t="shared" si="4"/>
        <v>0</v>
      </c>
    </row>
    <row r="33" spans="1:21" x14ac:dyDescent="0.25">
      <c r="A33" s="10" t="s">
        <v>41</v>
      </c>
      <c r="B33" s="3" t="s">
        <v>136</v>
      </c>
      <c r="C33" s="41">
        <f t="shared" si="2"/>
        <v>0</v>
      </c>
      <c r="D33" s="41">
        <v>0</v>
      </c>
      <c r="E33" s="41">
        <v>0</v>
      </c>
      <c r="F33" s="41">
        <f t="shared" si="3"/>
        <v>0</v>
      </c>
      <c r="G33" s="41">
        <v>0</v>
      </c>
      <c r="H33" s="41">
        <v>0</v>
      </c>
      <c r="I33" s="127">
        <v>0</v>
      </c>
      <c r="J33" s="41">
        <v>0</v>
      </c>
      <c r="K33" s="41">
        <v>0</v>
      </c>
      <c r="L33" s="41">
        <v>0</v>
      </c>
      <c r="M33" s="127">
        <v>0</v>
      </c>
      <c r="N33" s="41">
        <v>0</v>
      </c>
      <c r="O33" s="41">
        <v>0</v>
      </c>
      <c r="P33" s="41">
        <v>0</v>
      </c>
      <c r="Q33" s="127">
        <v>0</v>
      </c>
      <c r="R33" s="41">
        <v>0</v>
      </c>
      <c r="S33" s="41">
        <v>0</v>
      </c>
      <c r="T33" s="41">
        <f t="shared" si="1"/>
        <v>0</v>
      </c>
      <c r="U33" s="41">
        <f t="shared" si="4"/>
        <v>0</v>
      </c>
    </row>
    <row r="34" spans="1:21" x14ac:dyDescent="0.25">
      <c r="A34" s="10" t="s">
        <v>40</v>
      </c>
      <c r="B34" s="3" t="s">
        <v>137</v>
      </c>
      <c r="C34" s="41">
        <f t="shared" si="2"/>
        <v>0</v>
      </c>
      <c r="D34" s="41">
        <v>0</v>
      </c>
      <c r="E34" s="41">
        <v>0</v>
      </c>
      <c r="F34" s="41">
        <f t="shared" si="3"/>
        <v>0</v>
      </c>
      <c r="G34" s="41">
        <v>0</v>
      </c>
      <c r="H34" s="41">
        <v>0</v>
      </c>
      <c r="I34" s="127">
        <v>0</v>
      </c>
      <c r="J34" s="41">
        <v>0</v>
      </c>
      <c r="K34" s="41">
        <v>0</v>
      </c>
      <c r="L34" s="41">
        <v>0</v>
      </c>
      <c r="M34" s="127">
        <v>0</v>
      </c>
      <c r="N34" s="41">
        <v>0</v>
      </c>
      <c r="O34" s="41">
        <v>0</v>
      </c>
      <c r="P34" s="41">
        <v>0</v>
      </c>
      <c r="Q34" s="127">
        <v>0</v>
      </c>
      <c r="R34" s="41">
        <v>0</v>
      </c>
      <c r="S34" s="41">
        <v>0</v>
      </c>
      <c r="T34" s="41">
        <f t="shared" si="1"/>
        <v>0</v>
      </c>
      <c r="U34" s="41">
        <f t="shared" si="4"/>
        <v>0</v>
      </c>
    </row>
    <row r="35" spans="1:21" ht="18.75" x14ac:dyDescent="0.25">
      <c r="A35" s="10" t="s">
        <v>39</v>
      </c>
      <c r="B35" s="135" t="s">
        <v>180</v>
      </c>
      <c r="C35" s="41">
        <f t="shared" si="2"/>
        <v>0</v>
      </c>
      <c r="D35" s="41">
        <v>0</v>
      </c>
      <c r="E35" s="41">
        <v>0</v>
      </c>
      <c r="F35" s="41">
        <f t="shared" si="3"/>
        <v>0</v>
      </c>
      <c r="G35" s="41">
        <v>0</v>
      </c>
      <c r="H35" s="41">
        <v>0</v>
      </c>
      <c r="I35" s="127">
        <v>0</v>
      </c>
      <c r="J35" s="41">
        <v>0</v>
      </c>
      <c r="K35" s="41">
        <v>0</v>
      </c>
      <c r="L35" s="41">
        <v>0</v>
      </c>
      <c r="M35" s="127">
        <v>0</v>
      </c>
      <c r="N35" s="41">
        <v>0</v>
      </c>
      <c r="O35" s="41">
        <v>0</v>
      </c>
      <c r="P35" s="41">
        <v>0</v>
      </c>
      <c r="Q35" s="127">
        <v>0</v>
      </c>
      <c r="R35" s="41">
        <v>0</v>
      </c>
      <c r="S35" s="41">
        <v>0</v>
      </c>
      <c r="T35" s="41">
        <f t="shared" si="1"/>
        <v>0</v>
      </c>
      <c r="U35" s="41">
        <f t="shared" si="4"/>
        <v>0</v>
      </c>
    </row>
    <row r="36" spans="1:21" x14ac:dyDescent="0.25">
      <c r="A36" s="10" t="s">
        <v>38</v>
      </c>
      <c r="B36" s="135" t="s">
        <v>155</v>
      </c>
      <c r="C36" s="128">
        <f t="shared" si="2"/>
        <v>57280.08</v>
      </c>
      <c r="D36" s="129">
        <v>0</v>
      </c>
      <c r="E36" s="129">
        <v>0</v>
      </c>
      <c r="F36" s="128">
        <f t="shared" si="3"/>
        <v>57280.08</v>
      </c>
      <c r="G36" s="41">
        <v>0</v>
      </c>
      <c r="H36" s="130">
        <v>21733.360000000001</v>
      </c>
      <c r="I36" s="130">
        <v>3</v>
      </c>
      <c r="J36" s="129">
        <v>0</v>
      </c>
      <c r="K36" s="129">
        <v>0</v>
      </c>
      <c r="L36" s="130">
        <v>17761.36</v>
      </c>
      <c r="M36" s="130">
        <v>3</v>
      </c>
      <c r="N36" s="129">
        <v>0</v>
      </c>
      <c r="O36" s="129">
        <v>0</v>
      </c>
      <c r="P36" s="130">
        <v>17785.359999999997</v>
      </c>
      <c r="Q36" s="130">
        <v>3</v>
      </c>
      <c r="R36" s="129">
        <v>0</v>
      </c>
      <c r="S36" s="129">
        <v>0</v>
      </c>
      <c r="T36" s="128">
        <f t="shared" si="1"/>
        <v>57280.08</v>
      </c>
      <c r="U36" s="129">
        <f t="shared" si="4"/>
        <v>0</v>
      </c>
    </row>
    <row r="37" spans="1:21" ht="35.25" customHeight="1" x14ac:dyDescent="0.25">
      <c r="A37" s="12" t="s">
        <v>15</v>
      </c>
      <c r="B37" s="11" t="s">
        <v>31</v>
      </c>
      <c r="C37" s="40">
        <f>C38</f>
        <v>568.52593857723343</v>
      </c>
      <c r="D37" s="40">
        <f t="shared" ref="D37:U37" si="6">D38</f>
        <v>0</v>
      </c>
      <c r="E37" s="40">
        <f t="shared" si="6"/>
        <v>0</v>
      </c>
      <c r="F37" s="40">
        <f t="shared" si="6"/>
        <v>568.52593857723343</v>
      </c>
      <c r="G37" s="41">
        <f t="shared" si="6"/>
        <v>0</v>
      </c>
      <c r="H37" s="40">
        <f>H38</f>
        <v>204.00106217980789</v>
      </c>
      <c r="I37" s="130">
        <f t="shared" si="6"/>
        <v>3</v>
      </c>
      <c r="J37" s="129">
        <v>0</v>
      </c>
      <c r="K37" s="129">
        <v>0</v>
      </c>
      <c r="L37" s="40">
        <f t="shared" si="6"/>
        <v>178.31830097332212</v>
      </c>
      <c r="M37" s="130">
        <f t="shared" si="6"/>
        <v>3</v>
      </c>
      <c r="N37" s="129">
        <v>0</v>
      </c>
      <c r="O37" s="129">
        <v>0</v>
      </c>
      <c r="P37" s="40">
        <f t="shared" si="6"/>
        <v>186.20657542410348</v>
      </c>
      <c r="Q37" s="130">
        <f t="shared" si="6"/>
        <v>3</v>
      </c>
      <c r="R37" s="129">
        <v>0</v>
      </c>
      <c r="S37" s="129">
        <v>0</v>
      </c>
      <c r="T37" s="40">
        <f t="shared" si="6"/>
        <v>568.52593857723343</v>
      </c>
      <c r="U37" s="40">
        <f t="shared" si="6"/>
        <v>0</v>
      </c>
    </row>
    <row r="38" spans="1:21" x14ac:dyDescent="0.25">
      <c r="A38" s="10" t="s">
        <v>36</v>
      </c>
      <c r="B38" s="3" t="s">
        <v>30</v>
      </c>
      <c r="C38" s="41">
        <f t="shared" si="2"/>
        <v>568.52593857723343</v>
      </c>
      <c r="D38" s="41">
        <v>0</v>
      </c>
      <c r="E38" s="41">
        <v>0</v>
      </c>
      <c r="F38" s="41">
        <f t="shared" si="3"/>
        <v>568.52593857723343</v>
      </c>
      <c r="G38" s="41">
        <v>0</v>
      </c>
      <c r="H38" s="41">
        <v>204.00106217980789</v>
      </c>
      <c r="I38" s="127">
        <f>I30</f>
        <v>3</v>
      </c>
      <c r="J38" s="129">
        <v>0</v>
      </c>
      <c r="K38" s="129">
        <v>0</v>
      </c>
      <c r="L38" s="41">
        <v>178.31830097332212</v>
      </c>
      <c r="M38" s="127">
        <f>M30</f>
        <v>3</v>
      </c>
      <c r="N38" s="129">
        <v>0</v>
      </c>
      <c r="O38" s="129">
        <v>0</v>
      </c>
      <c r="P38" s="41">
        <v>186.20657542410348</v>
      </c>
      <c r="Q38" s="127">
        <f>Q30</f>
        <v>3</v>
      </c>
      <c r="R38" s="129">
        <v>0</v>
      </c>
      <c r="S38" s="129">
        <v>0</v>
      </c>
      <c r="T38" s="40">
        <f t="shared" si="1"/>
        <v>568.52593857723343</v>
      </c>
      <c r="U38" s="40">
        <f t="shared" si="4"/>
        <v>0</v>
      </c>
    </row>
    <row r="39" spans="1:21" x14ac:dyDescent="0.25">
      <c r="A39" s="10" t="s">
        <v>35</v>
      </c>
      <c r="B39" s="3" t="s">
        <v>136</v>
      </c>
      <c r="C39" s="41">
        <f t="shared" si="2"/>
        <v>0</v>
      </c>
      <c r="D39" s="41">
        <v>0</v>
      </c>
      <c r="E39" s="41">
        <v>0</v>
      </c>
      <c r="F39" s="41">
        <f t="shared" si="3"/>
        <v>0</v>
      </c>
      <c r="G39" s="41">
        <v>0</v>
      </c>
      <c r="H39" s="41">
        <v>0</v>
      </c>
      <c r="I39" s="41">
        <v>0</v>
      </c>
      <c r="J39" s="41">
        <v>0</v>
      </c>
      <c r="K39" s="129">
        <v>0</v>
      </c>
      <c r="L39" s="41">
        <v>0</v>
      </c>
      <c r="M39" s="41">
        <v>0</v>
      </c>
      <c r="N39" s="41">
        <v>0</v>
      </c>
      <c r="O39" s="129">
        <v>0</v>
      </c>
      <c r="P39" s="41">
        <v>0</v>
      </c>
      <c r="Q39" s="41">
        <v>0</v>
      </c>
      <c r="R39" s="41">
        <v>0</v>
      </c>
      <c r="S39" s="129">
        <v>0</v>
      </c>
      <c r="T39" s="41">
        <f t="shared" si="1"/>
        <v>0</v>
      </c>
      <c r="U39" s="41">
        <f t="shared" si="4"/>
        <v>0</v>
      </c>
    </row>
    <row r="40" spans="1:21" x14ac:dyDescent="0.25">
      <c r="A40" s="10" t="s">
        <v>34</v>
      </c>
      <c r="B40" s="135" t="s">
        <v>137</v>
      </c>
      <c r="C40" s="129">
        <f t="shared" si="2"/>
        <v>0</v>
      </c>
      <c r="D40" s="129">
        <v>0</v>
      </c>
      <c r="E40" s="129">
        <v>0</v>
      </c>
      <c r="F40" s="129">
        <f t="shared" si="3"/>
        <v>0</v>
      </c>
      <c r="G40" s="41">
        <v>0</v>
      </c>
      <c r="H40" s="129">
        <v>0</v>
      </c>
      <c r="I40" s="129">
        <v>0</v>
      </c>
      <c r="J40" s="129">
        <v>0</v>
      </c>
      <c r="K40" s="129">
        <v>0</v>
      </c>
      <c r="L40" s="129">
        <v>0</v>
      </c>
      <c r="M40" s="129">
        <v>0</v>
      </c>
      <c r="N40" s="129">
        <v>0</v>
      </c>
      <c r="O40" s="129">
        <v>0</v>
      </c>
      <c r="P40" s="129">
        <v>0</v>
      </c>
      <c r="Q40" s="129">
        <v>0</v>
      </c>
      <c r="R40" s="129">
        <v>0</v>
      </c>
      <c r="S40" s="129">
        <v>0</v>
      </c>
      <c r="T40" s="129">
        <f t="shared" si="1"/>
        <v>0</v>
      </c>
      <c r="U40" s="129">
        <f t="shared" si="4"/>
        <v>0</v>
      </c>
    </row>
    <row r="41" spans="1:21" ht="18.75" x14ac:dyDescent="0.25">
      <c r="A41" s="10" t="s">
        <v>33</v>
      </c>
      <c r="B41" s="135" t="s">
        <v>181</v>
      </c>
      <c r="C41" s="129">
        <f t="shared" si="2"/>
        <v>0</v>
      </c>
      <c r="D41" s="129">
        <v>0</v>
      </c>
      <c r="E41" s="129">
        <v>0</v>
      </c>
      <c r="F41" s="129">
        <f t="shared" si="3"/>
        <v>0</v>
      </c>
      <c r="G41" s="129">
        <v>0</v>
      </c>
      <c r="H41" s="129">
        <v>0</v>
      </c>
      <c r="I41" s="129">
        <v>0</v>
      </c>
      <c r="J41" s="129">
        <v>0</v>
      </c>
      <c r="K41" s="129">
        <v>0</v>
      </c>
      <c r="L41" s="129">
        <v>0</v>
      </c>
      <c r="M41" s="129">
        <v>0</v>
      </c>
      <c r="N41" s="129">
        <v>0</v>
      </c>
      <c r="O41" s="129">
        <v>0</v>
      </c>
      <c r="P41" s="129">
        <v>0</v>
      </c>
      <c r="Q41" s="129">
        <v>0</v>
      </c>
      <c r="R41" s="129">
        <v>0</v>
      </c>
      <c r="S41" s="129">
        <v>0</v>
      </c>
      <c r="T41" s="129">
        <f t="shared" si="1"/>
        <v>0</v>
      </c>
      <c r="U41" s="129">
        <f t="shared" si="4"/>
        <v>0</v>
      </c>
    </row>
    <row r="42" spans="1:21" x14ac:dyDescent="0.25">
      <c r="A42" s="10" t="s">
        <v>32</v>
      </c>
      <c r="B42" s="135" t="s">
        <v>155</v>
      </c>
      <c r="C42" s="130">
        <f t="shared" si="2"/>
        <v>57280.08</v>
      </c>
      <c r="D42" s="129">
        <v>0</v>
      </c>
      <c r="E42" s="129">
        <v>0</v>
      </c>
      <c r="F42" s="128">
        <f t="shared" si="3"/>
        <v>57280.08</v>
      </c>
      <c r="G42" s="129">
        <v>0</v>
      </c>
      <c r="H42" s="130">
        <f>H36</f>
        <v>21733.360000000001</v>
      </c>
      <c r="I42" s="127">
        <f>I36</f>
        <v>3</v>
      </c>
      <c r="J42" s="129">
        <v>0</v>
      </c>
      <c r="K42" s="129">
        <v>0</v>
      </c>
      <c r="L42" s="130">
        <f>L36</f>
        <v>17761.36</v>
      </c>
      <c r="M42" s="127">
        <f>M36</f>
        <v>3</v>
      </c>
      <c r="N42" s="129">
        <v>0</v>
      </c>
      <c r="O42" s="129">
        <v>0</v>
      </c>
      <c r="P42" s="130">
        <f>P36</f>
        <v>17785.359999999997</v>
      </c>
      <c r="Q42" s="127">
        <f>Q36</f>
        <v>3</v>
      </c>
      <c r="R42" s="129">
        <v>0</v>
      </c>
      <c r="S42" s="129">
        <v>0</v>
      </c>
      <c r="T42" s="128">
        <f t="shared" si="1"/>
        <v>57280.08</v>
      </c>
      <c r="U42" s="129">
        <f t="shared" si="4"/>
        <v>0</v>
      </c>
    </row>
    <row r="43" spans="1:21" ht="36.75" customHeight="1" x14ac:dyDescent="0.25">
      <c r="A43" s="12" t="s">
        <v>13</v>
      </c>
      <c r="B43" s="136" t="s">
        <v>67</v>
      </c>
      <c r="C43" s="41">
        <f t="shared" si="2"/>
        <v>8.3638977486803743</v>
      </c>
      <c r="D43" s="131">
        <v>0</v>
      </c>
      <c r="E43" s="40">
        <v>0</v>
      </c>
      <c r="F43" s="40">
        <f t="shared" si="3"/>
        <v>8.3638977486803743</v>
      </c>
      <c r="G43" s="40">
        <v>0</v>
      </c>
      <c r="H43" s="40">
        <v>6.3780976119999995</v>
      </c>
      <c r="I43" s="127">
        <f>I38</f>
        <v>3</v>
      </c>
      <c r="J43" s="40">
        <v>0</v>
      </c>
      <c r="K43" s="40">
        <v>0</v>
      </c>
      <c r="L43" s="40">
        <v>0.78067371088017612</v>
      </c>
      <c r="M43" s="127">
        <f>M38</f>
        <v>3</v>
      </c>
      <c r="N43" s="40">
        <v>0</v>
      </c>
      <c r="O43" s="40">
        <v>0</v>
      </c>
      <c r="P43" s="40">
        <v>1.2051264258001979</v>
      </c>
      <c r="Q43" s="127">
        <f>Q38</f>
        <v>3</v>
      </c>
      <c r="R43" s="40">
        <v>0</v>
      </c>
      <c r="S43" s="40">
        <v>0</v>
      </c>
      <c r="T43" s="131">
        <f t="shared" si="1"/>
        <v>8.3638977486803743</v>
      </c>
      <c r="U43" s="131">
        <f t="shared" si="4"/>
        <v>0</v>
      </c>
    </row>
    <row r="44" spans="1:21" x14ac:dyDescent="0.25">
      <c r="A44" s="12" t="s">
        <v>12</v>
      </c>
      <c r="B44" s="11" t="s">
        <v>29</v>
      </c>
      <c r="C44" s="41">
        <f t="shared" si="2"/>
        <v>0</v>
      </c>
      <c r="D44" s="41">
        <v>0</v>
      </c>
      <c r="E44" s="41">
        <v>0</v>
      </c>
      <c r="F44" s="41">
        <f t="shared" si="3"/>
        <v>0</v>
      </c>
      <c r="G44" s="41">
        <v>0</v>
      </c>
      <c r="H44" s="41">
        <v>0</v>
      </c>
      <c r="I44" s="127">
        <v>0</v>
      </c>
      <c r="J44" s="41">
        <v>0</v>
      </c>
      <c r="K44" s="41">
        <v>0</v>
      </c>
      <c r="L44" s="41">
        <v>0</v>
      </c>
      <c r="M44" s="127">
        <v>0</v>
      </c>
      <c r="N44" s="41">
        <v>0</v>
      </c>
      <c r="O44" s="41">
        <v>0</v>
      </c>
      <c r="P44" s="41">
        <v>0</v>
      </c>
      <c r="Q44" s="127">
        <v>0</v>
      </c>
      <c r="R44" s="41">
        <v>0</v>
      </c>
      <c r="S44" s="41">
        <v>0</v>
      </c>
      <c r="T44" s="40">
        <f t="shared" si="1"/>
        <v>0</v>
      </c>
      <c r="U44" s="40">
        <f t="shared" si="4"/>
        <v>0</v>
      </c>
    </row>
    <row r="45" spans="1:21" x14ac:dyDescent="0.25">
      <c r="A45" s="10" t="s">
        <v>139</v>
      </c>
      <c r="B45" s="3" t="s">
        <v>136</v>
      </c>
      <c r="C45" s="41">
        <f t="shared" si="2"/>
        <v>0</v>
      </c>
      <c r="D45" s="41">
        <v>0</v>
      </c>
      <c r="E45" s="41">
        <v>0</v>
      </c>
      <c r="F45" s="41">
        <f t="shared" si="3"/>
        <v>0</v>
      </c>
      <c r="G45" s="41">
        <v>0</v>
      </c>
      <c r="H45" s="41">
        <v>0</v>
      </c>
      <c r="I45" s="127">
        <v>0</v>
      </c>
      <c r="J45" s="41">
        <v>0</v>
      </c>
      <c r="K45" s="41">
        <v>0</v>
      </c>
      <c r="L45" s="41">
        <v>0</v>
      </c>
      <c r="M45" s="127">
        <v>0</v>
      </c>
      <c r="N45" s="41">
        <v>0</v>
      </c>
      <c r="O45" s="41">
        <v>0</v>
      </c>
      <c r="P45" s="41">
        <v>0</v>
      </c>
      <c r="Q45" s="127">
        <v>0</v>
      </c>
      <c r="R45" s="41">
        <v>0</v>
      </c>
      <c r="S45" s="41">
        <v>0</v>
      </c>
      <c r="T45" s="137">
        <f t="shared" si="1"/>
        <v>0</v>
      </c>
      <c r="U45" s="137">
        <f t="shared" si="4"/>
        <v>0</v>
      </c>
    </row>
    <row r="46" spans="1:21" x14ac:dyDescent="0.25">
      <c r="A46" s="10" t="s">
        <v>140</v>
      </c>
      <c r="B46" s="3" t="s">
        <v>137</v>
      </c>
      <c r="C46" s="129">
        <f t="shared" si="2"/>
        <v>0</v>
      </c>
      <c r="D46" s="129">
        <v>0</v>
      </c>
      <c r="E46" s="129">
        <v>0</v>
      </c>
      <c r="F46" s="129">
        <f t="shared" si="3"/>
        <v>0</v>
      </c>
      <c r="G46" s="129">
        <v>0</v>
      </c>
      <c r="H46" s="129">
        <v>0</v>
      </c>
      <c r="I46" s="128">
        <v>0</v>
      </c>
      <c r="J46" s="129">
        <v>0</v>
      </c>
      <c r="K46" s="129">
        <v>0</v>
      </c>
      <c r="L46" s="129">
        <v>0</v>
      </c>
      <c r="M46" s="128">
        <v>0</v>
      </c>
      <c r="N46" s="129">
        <v>0</v>
      </c>
      <c r="O46" s="129">
        <v>0</v>
      </c>
      <c r="P46" s="129">
        <v>0</v>
      </c>
      <c r="Q46" s="128">
        <v>0</v>
      </c>
      <c r="R46" s="129">
        <v>0</v>
      </c>
      <c r="S46" s="129">
        <v>0</v>
      </c>
      <c r="T46" s="137">
        <f t="shared" si="1"/>
        <v>0</v>
      </c>
      <c r="U46" s="137">
        <f t="shared" si="4"/>
        <v>0</v>
      </c>
    </row>
    <row r="47" spans="1:21" ht="18.75" x14ac:dyDescent="0.25">
      <c r="A47" s="10" t="s">
        <v>141</v>
      </c>
      <c r="B47" s="135" t="s">
        <v>180</v>
      </c>
      <c r="C47" s="129">
        <f t="shared" si="2"/>
        <v>0</v>
      </c>
      <c r="D47" s="129">
        <v>0</v>
      </c>
      <c r="E47" s="129">
        <v>0</v>
      </c>
      <c r="F47" s="129">
        <f t="shared" si="3"/>
        <v>0</v>
      </c>
      <c r="G47" s="129">
        <v>0</v>
      </c>
      <c r="H47" s="129">
        <v>0</v>
      </c>
      <c r="I47" s="128">
        <v>0</v>
      </c>
      <c r="J47" s="129">
        <v>0</v>
      </c>
      <c r="K47" s="129">
        <v>0</v>
      </c>
      <c r="L47" s="129">
        <v>0</v>
      </c>
      <c r="M47" s="128">
        <v>0</v>
      </c>
      <c r="N47" s="129">
        <v>0</v>
      </c>
      <c r="O47" s="129">
        <v>0</v>
      </c>
      <c r="P47" s="129">
        <v>0</v>
      </c>
      <c r="Q47" s="128">
        <v>0</v>
      </c>
      <c r="R47" s="129">
        <v>0</v>
      </c>
      <c r="S47" s="129">
        <v>0</v>
      </c>
      <c r="T47" s="137">
        <f t="shared" si="1"/>
        <v>0</v>
      </c>
      <c r="U47" s="137">
        <f t="shared" si="4"/>
        <v>0</v>
      </c>
    </row>
    <row r="48" spans="1:21" x14ac:dyDescent="0.25">
      <c r="A48" s="10" t="s">
        <v>142</v>
      </c>
      <c r="B48" s="135" t="s">
        <v>155</v>
      </c>
      <c r="C48" s="129">
        <f t="shared" si="2"/>
        <v>0</v>
      </c>
      <c r="D48" s="129">
        <v>0</v>
      </c>
      <c r="E48" s="129">
        <v>0</v>
      </c>
      <c r="F48" s="129">
        <f t="shared" si="3"/>
        <v>0</v>
      </c>
      <c r="G48" s="129">
        <v>0</v>
      </c>
      <c r="H48" s="129">
        <v>0</v>
      </c>
      <c r="I48" s="128">
        <v>0</v>
      </c>
      <c r="J48" s="129">
        <v>0</v>
      </c>
      <c r="K48" s="129">
        <v>0</v>
      </c>
      <c r="L48" s="129">
        <v>0</v>
      </c>
      <c r="M48" s="128">
        <v>0</v>
      </c>
      <c r="N48" s="129">
        <v>0</v>
      </c>
      <c r="O48" s="129">
        <v>0</v>
      </c>
      <c r="P48" s="129">
        <v>0</v>
      </c>
      <c r="Q48" s="128">
        <v>0</v>
      </c>
      <c r="R48" s="129">
        <v>0</v>
      </c>
      <c r="S48" s="129">
        <v>0</v>
      </c>
      <c r="T48" s="138">
        <f t="shared" si="1"/>
        <v>0</v>
      </c>
      <c r="U48" s="138">
        <f t="shared" si="4"/>
        <v>0</v>
      </c>
    </row>
    <row r="49" spans="1:21" x14ac:dyDescent="0.25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8"/>
      <c r="R49" s="8"/>
      <c r="S49" s="8"/>
      <c r="T49" s="8"/>
      <c r="U49" s="8"/>
    </row>
    <row r="50" spans="1:21" ht="54" customHeight="1" x14ac:dyDescent="0.25"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52"/>
      <c r="N50" s="52"/>
      <c r="O50" s="52"/>
      <c r="P50" s="52"/>
      <c r="Q50" s="7"/>
      <c r="R50" s="7"/>
      <c r="S50" s="7"/>
      <c r="T50" s="7"/>
      <c r="U50" s="7"/>
    </row>
    <row r="52" spans="1:21" ht="50.25" customHeight="1" x14ac:dyDescent="0.25"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53"/>
      <c r="N52" s="53"/>
      <c r="O52" s="53"/>
      <c r="P52" s="53"/>
    </row>
    <row r="54" spans="1:21" ht="36.75" customHeight="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52"/>
      <c r="N54" s="52"/>
      <c r="O54" s="52"/>
      <c r="P54" s="52"/>
    </row>
    <row r="55" spans="1:21" x14ac:dyDescent="0.25">
      <c r="B55" s="6"/>
      <c r="C55" s="6"/>
      <c r="D55" s="6"/>
      <c r="E55" s="6"/>
      <c r="F55" s="6"/>
    </row>
    <row r="56" spans="1:21" ht="51" customHeight="1" x14ac:dyDescent="0.25"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52"/>
      <c r="N56" s="52"/>
      <c r="O56" s="52"/>
      <c r="P56" s="52"/>
    </row>
    <row r="57" spans="1:21" ht="32.25" customHeight="1" x14ac:dyDescent="0.25"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53"/>
      <c r="N57" s="53"/>
      <c r="O57" s="53"/>
      <c r="P57" s="53"/>
    </row>
    <row r="58" spans="1:21" ht="51.75" customHeight="1" x14ac:dyDescent="0.25"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52"/>
      <c r="N58" s="52"/>
      <c r="O58" s="52"/>
      <c r="P58" s="52"/>
    </row>
    <row r="59" spans="1:21" ht="21.75" customHeight="1" x14ac:dyDescent="0.25"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50"/>
      <c r="N59" s="50"/>
      <c r="O59" s="50"/>
      <c r="P59" s="50"/>
      <c r="Q59" s="5"/>
      <c r="R59" s="5"/>
      <c r="S59" s="5"/>
      <c r="T59" s="5"/>
      <c r="U59" s="5"/>
    </row>
    <row r="60" spans="1:21" ht="23.25" customHeight="1" x14ac:dyDescent="0.25">
      <c r="B60" s="5"/>
      <c r="C60" s="5"/>
      <c r="D60" s="5"/>
      <c r="E60" s="5"/>
      <c r="F60" s="5"/>
    </row>
    <row r="61" spans="1:21" ht="18.75" customHeight="1" x14ac:dyDescent="0.25"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51"/>
      <c r="N61" s="51"/>
      <c r="O61" s="51"/>
      <c r="P61" s="51"/>
    </row>
  </sheetData>
  <mergeCells count="33">
    <mergeCell ref="N19:O19"/>
    <mergeCell ref="P19:Q19"/>
    <mergeCell ref="R19:S19"/>
    <mergeCell ref="B59:L59"/>
    <mergeCell ref="B61:L61"/>
    <mergeCell ref="B50:L50"/>
    <mergeCell ref="B52:L52"/>
    <mergeCell ref="B54:L54"/>
    <mergeCell ref="B56:L56"/>
    <mergeCell ref="B57:L57"/>
    <mergeCell ref="B58:L58"/>
    <mergeCell ref="A13:U13"/>
    <mergeCell ref="A14:U14"/>
    <mergeCell ref="A16:U16"/>
    <mergeCell ref="A17:U17"/>
    <mergeCell ref="A18:A20"/>
    <mergeCell ref="B18:B20"/>
    <mergeCell ref="C18:D19"/>
    <mergeCell ref="E18:F19"/>
    <mergeCell ref="G18:G20"/>
    <mergeCell ref="H18:K18"/>
    <mergeCell ref="L18:O18"/>
    <mergeCell ref="P18:S18"/>
    <mergeCell ref="T18:U19"/>
    <mergeCell ref="H19:I19"/>
    <mergeCell ref="J19:K19"/>
    <mergeCell ref="L19:M19"/>
    <mergeCell ref="A12:U12"/>
    <mergeCell ref="A4:U4"/>
    <mergeCell ref="A6:U6"/>
    <mergeCell ref="A7:U7"/>
    <mergeCell ref="A9:U9"/>
    <mergeCell ref="A10:U10"/>
  </mergeCells>
  <conditionalFormatting sqref="C22:S48">
    <cfRule type="cellIs" dxfId="1" priority="2" operator="equal">
      <formula>0</formula>
    </cfRule>
  </conditionalFormatting>
  <conditionalFormatting sqref="T22:U48">
    <cfRule type="cellIs" dxfId="0" priority="1" operator="equal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8" scale="62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abSelected="1" view="pageBreakPreview" zoomScale="60" zoomScaleNormal="90" workbookViewId="0">
      <selection sqref="A1:XFD1048576"/>
    </sheetView>
  </sheetViews>
  <sheetFormatPr defaultRowHeight="15.75" x14ac:dyDescent="0.25"/>
  <cols>
    <col min="1" max="2" width="66.140625" style="17" customWidth="1"/>
    <col min="3" max="256" width="9.140625" style="4"/>
    <col min="257" max="258" width="66.140625" style="4" customWidth="1"/>
    <col min="259" max="512" width="9.140625" style="4"/>
    <col min="513" max="514" width="66.140625" style="4" customWidth="1"/>
    <col min="515" max="768" width="9.140625" style="4"/>
    <col min="769" max="770" width="66.140625" style="4" customWidth="1"/>
    <col min="771" max="1024" width="9.140625" style="4"/>
    <col min="1025" max="1026" width="66.140625" style="4" customWidth="1"/>
    <col min="1027" max="1280" width="9.140625" style="4"/>
    <col min="1281" max="1282" width="66.140625" style="4" customWidth="1"/>
    <col min="1283" max="1536" width="9.140625" style="4"/>
    <col min="1537" max="1538" width="66.140625" style="4" customWidth="1"/>
    <col min="1539" max="1792" width="9.140625" style="4"/>
    <col min="1793" max="1794" width="66.140625" style="4" customWidth="1"/>
    <col min="1795" max="2048" width="9.140625" style="4"/>
    <col min="2049" max="2050" width="66.140625" style="4" customWidth="1"/>
    <col min="2051" max="2304" width="9.140625" style="4"/>
    <col min="2305" max="2306" width="66.140625" style="4" customWidth="1"/>
    <col min="2307" max="2560" width="9.140625" style="4"/>
    <col min="2561" max="2562" width="66.140625" style="4" customWidth="1"/>
    <col min="2563" max="2816" width="9.140625" style="4"/>
    <col min="2817" max="2818" width="66.140625" style="4" customWidth="1"/>
    <col min="2819" max="3072" width="9.140625" style="4"/>
    <col min="3073" max="3074" width="66.140625" style="4" customWidth="1"/>
    <col min="3075" max="3328" width="9.140625" style="4"/>
    <col min="3329" max="3330" width="66.140625" style="4" customWidth="1"/>
    <col min="3331" max="3584" width="9.140625" style="4"/>
    <col min="3585" max="3586" width="66.140625" style="4" customWidth="1"/>
    <col min="3587" max="3840" width="9.140625" style="4"/>
    <col min="3841" max="3842" width="66.140625" style="4" customWidth="1"/>
    <col min="3843" max="4096" width="9.140625" style="4"/>
    <col min="4097" max="4098" width="66.140625" style="4" customWidth="1"/>
    <col min="4099" max="4352" width="9.140625" style="4"/>
    <col min="4353" max="4354" width="66.140625" style="4" customWidth="1"/>
    <col min="4355" max="4608" width="9.140625" style="4"/>
    <col min="4609" max="4610" width="66.140625" style="4" customWidth="1"/>
    <col min="4611" max="4864" width="9.140625" style="4"/>
    <col min="4865" max="4866" width="66.140625" style="4" customWidth="1"/>
    <col min="4867" max="5120" width="9.140625" style="4"/>
    <col min="5121" max="5122" width="66.140625" style="4" customWidth="1"/>
    <col min="5123" max="5376" width="9.140625" style="4"/>
    <col min="5377" max="5378" width="66.140625" style="4" customWidth="1"/>
    <col min="5379" max="5632" width="9.140625" style="4"/>
    <col min="5633" max="5634" width="66.140625" style="4" customWidth="1"/>
    <col min="5635" max="5888" width="9.140625" style="4"/>
    <col min="5889" max="5890" width="66.140625" style="4" customWidth="1"/>
    <col min="5891" max="6144" width="9.140625" style="4"/>
    <col min="6145" max="6146" width="66.140625" style="4" customWidth="1"/>
    <col min="6147" max="6400" width="9.140625" style="4"/>
    <col min="6401" max="6402" width="66.140625" style="4" customWidth="1"/>
    <col min="6403" max="6656" width="9.140625" style="4"/>
    <col min="6657" max="6658" width="66.140625" style="4" customWidth="1"/>
    <col min="6659" max="6912" width="9.140625" style="4"/>
    <col min="6913" max="6914" width="66.140625" style="4" customWidth="1"/>
    <col min="6915" max="7168" width="9.140625" style="4"/>
    <col min="7169" max="7170" width="66.140625" style="4" customWidth="1"/>
    <col min="7171" max="7424" width="9.140625" style="4"/>
    <col min="7425" max="7426" width="66.140625" style="4" customWidth="1"/>
    <col min="7427" max="7680" width="9.140625" style="4"/>
    <col min="7681" max="7682" width="66.140625" style="4" customWidth="1"/>
    <col min="7683" max="7936" width="9.140625" style="4"/>
    <col min="7937" max="7938" width="66.140625" style="4" customWidth="1"/>
    <col min="7939" max="8192" width="9.140625" style="4"/>
    <col min="8193" max="8194" width="66.140625" style="4" customWidth="1"/>
    <col min="8195" max="8448" width="9.140625" style="4"/>
    <col min="8449" max="8450" width="66.140625" style="4" customWidth="1"/>
    <col min="8451" max="8704" width="9.140625" style="4"/>
    <col min="8705" max="8706" width="66.140625" style="4" customWidth="1"/>
    <col min="8707" max="8960" width="9.140625" style="4"/>
    <col min="8961" max="8962" width="66.140625" style="4" customWidth="1"/>
    <col min="8963" max="9216" width="9.140625" style="4"/>
    <col min="9217" max="9218" width="66.140625" style="4" customWidth="1"/>
    <col min="9219" max="9472" width="9.140625" style="4"/>
    <col min="9473" max="9474" width="66.140625" style="4" customWidth="1"/>
    <col min="9475" max="9728" width="9.140625" style="4"/>
    <col min="9729" max="9730" width="66.140625" style="4" customWidth="1"/>
    <col min="9731" max="9984" width="9.140625" style="4"/>
    <col min="9985" max="9986" width="66.140625" style="4" customWidth="1"/>
    <col min="9987" max="10240" width="9.140625" style="4"/>
    <col min="10241" max="10242" width="66.140625" style="4" customWidth="1"/>
    <col min="10243" max="10496" width="9.140625" style="4"/>
    <col min="10497" max="10498" width="66.140625" style="4" customWidth="1"/>
    <col min="10499" max="10752" width="9.140625" style="4"/>
    <col min="10753" max="10754" width="66.140625" style="4" customWidth="1"/>
    <col min="10755" max="11008" width="9.140625" style="4"/>
    <col min="11009" max="11010" width="66.140625" style="4" customWidth="1"/>
    <col min="11011" max="11264" width="9.140625" style="4"/>
    <col min="11265" max="11266" width="66.140625" style="4" customWidth="1"/>
    <col min="11267" max="11520" width="9.140625" style="4"/>
    <col min="11521" max="11522" width="66.140625" style="4" customWidth="1"/>
    <col min="11523" max="11776" width="9.140625" style="4"/>
    <col min="11777" max="11778" width="66.140625" style="4" customWidth="1"/>
    <col min="11779" max="12032" width="9.140625" style="4"/>
    <col min="12033" max="12034" width="66.140625" style="4" customWidth="1"/>
    <col min="12035" max="12288" width="9.140625" style="4"/>
    <col min="12289" max="12290" width="66.140625" style="4" customWidth="1"/>
    <col min="12291" max="12544" width="9.140625" style="4"/>
    <col min="12545" max="12546" width="66.140625" style="4" customWidth="1"/>
    <col min="12547" max="12800" width="9.140625" style="4"/>
    <col min="12801" max="12802" width="66.140625" style="4" customWidth="1"/>
    <col min="12803" max="13056" width="9.140625" style="4"/>
    <col min="13057" max="13058" width="66.140625" style="4" customWidth="1"/>
    <col min="13059" max="13312" width="9.140625" style="4"/>
    <col min="13313" max="13314" width="66.140625" style="4" customWidth="1"/>
    <col min="13315" max="13568" width="9.140625" style="4"/>
    <col min="13569" max="13570" width="66.140625" style="4" customWidth="1"/>
    <col min="13571" max="13824" width="9.140625" style="4"/>
    <col min="13825" max="13826" width="66.140625" style="4" customWidth="1"/>
    <col min="13827" max="14080" width="9.140625" style="4"/>
    <col min="14081" max="14082" width="66.140625" style="4" customWidth="1"/>
    <col min="14083" max="14336" width="9.140625" style="4"/>
    <col min="14337" max="14338" width="66.140625" style="4" customWidth="1"/>
    <col min="14339" max="14592" width="9.140625" style="4"/>
    <col min="14593" max="14594" width="66.140625" style="4" customWidth="1"/>
    <col min="14595" max="14848" width="9.140625" style="4"/>
    <col min="14849" max="14850" width="66.140625" style="4" customWidth="1"/>
    <col min="14851" max="15104" width="9.140625" style="4"/>
    <col min="15105" max="15106" width="66.140625" style="4" customWidth="1"/>
    <col min="15107" max="15360" width="9.140625" style="4"/>
    <col min="15361" max="15362" width="66.140625" style="4" customWidth="1"/>
    <col min="15363" max="15616" width="9.140625" style="4"/>
    <col min="15617" max="15618" width="66.140625" style="4" customWidth="1"/>
    <col min="15619" max="15872" width="9.140625" style="4"/>
    <col min="15873" max="15874" width="66.140625" style="4" customWidth="1"/>
    <col min="15875" max="16128" width="9.140625" style="4"/>
    <col min="16129" max="16130" width="66.140625" style="4" customWidth="1"/>
    <col min="16131" max="16384" width="9.140625" style="4"/>
  </cols>
  <sheetData>
    <row r="1" spans="1:8" s="4" customFormat="1" ht="18.75" x14ac:dyDescent="0.25">
      <c r="A1" s="17"/>
      <c r="B1" s="79" t="s">
        <v>22</v>
      </c>
    </row>
    <row r="2" spans="1:8" s="4" customFormat="1" ht="18.75" x14ac:dyDescent="0.3">
      <c r="A2" s="17"/>
      <c r="B2" s="80" t="s">
        <v>6</v>
      </c>
    </row>
    <row r="3" spans="1:8" s="4" customFormat="1" ht="18.75" x14ac:dyDescent="0.3">
      <c r="A3" s="17"/>
      <c r="B3" s="80" t="s">
        <v>70</v>
      </c>
    </row>
    <row r="4" spans="1:8" s="4" customFormat="1" x14ac:dyDescent="0.25">
      <c r="A4" s="17"/>
      <c r="B4" s="2"/>
    </row>
    <row r="5" spans="1:8" s="4" customFormat="1" ht="18.75" x14ac:dyDescent="0.25">
      <c r="A5" s="82" t="s">
        <v>5</v>
      </c>
      <c r="B5" s="82"/>
      <c r="C5" s="83"/>
      <c r="D5" s="83"/>
      <c r="E5" s="83"/>
      <c r="F5" s="83"/>
      <c r="G5" s="83"/>
      <c r="H5" s="83"/>
    </row>
    <row r="6" spans="1:8" s="4" customFormat="1" ht="18.75" x14ac:dyDescent="0.25">
      <c r="A6" s="83"/>
      <c r="B6" s="83"/>
      <c r="C6" s="83"/>
      <c r="D6" s="83"/>
      <c r="E6" s="83"/>
      <c r="F6" s="83"/>
      <c r="G6" s="83"/>
      <c r="H6" s="83"/>
    </row>
    <row r="7" spans="1:8" s="4" customFormat="1" x14ac:dyDescent="0.25">
      <c r="A7" s="85" t="str">
        <f>'1. паспорт местоположение'!A8:C8</f>
        <v xml:space="preserve"> ООО "ЭСК Гарант"</v>
      </c>
      <c r="B7" s="85"/>
      <c r="C7" s="86"/>
      <c r="D7" s="86"/>
      <c r="E7" s="86"/>
      <c r="F7" s="86"/>
      <c r="G7" s="86"/>
      <c r="H7" s="86"/>
    </row>
    <row r="8" spans="1:8" s="4" customFormat="1" x14ac:dyDescent="0.25">
      <c r="A8" s="87" t="s">
        <v>4</v>
      </c>
      <c r="B8" s="87"/>
      <c r="C8" s="88"/>
      <c r="D8" s="88"/>
      <c r="E8" s="88"/>
      <c r="F8" s="88"/>
      <c r="G8" s="88"/>
      <c r="H8" s="88"/>
    </row>
    <row r="9" spans="1:8" s="4" customFormat="1" ht="18.75" x14ac:dyDescent="0.25">
      <c r="A9" s="83"/>
      <c r="B9" s="83"/>
      <c r="C9" s="83"/>
      <c r="D9" s="83"/>
      <c r="E9" s="83"/>
      <c r="F9" s="83"/>
      <c r="G9" s="83"/>
      <c r="H9" s="83"/>
    </row>
    <row r="10" spans="1:8" s="4" customFormat="1" ht="30.75" customHeight="1" x14ac:dyDescent="0.25">
      <c r="A10" s="85" t="str">
        <f>'1. паспорт местоположение'!A11:C11</f>
        <v>J 2</v>
      </c>
      <c r="B10" s="85"/>
      <c r="C10" s="86"/>
      <c r="D10" s="86"/>
      <c r="E10" s="86"/>
      <c r="F10" s="86"/>
      <c r="G10" s="86"/>
      <c r="H10" s="86"/>
    </row>
    <row r="11" spans="1:8" s="4" customFormat="1" x14ac:dyDescent="0.25">
      <c r="A11" s="87" t="s">
        <v>3</v>
      </c>
      <c r="B11" s="87"/>
      <c r="C11" s="88"/>
      <c r="D11" s="88"/>
      <c r="E11" s="88"/>
      <c r="F11" s="88"/>
      <c r="G11" s="88"/>
      <c r="H11" s="88"/>
    </row>
    <row r="12" spans="1:8" s="4" customFormat="1" ht="18.75" x14ac:dyDescent="0.25">
      <c r="A12" s="133"/>
      <c r="B12" s="133"/>
      <c r="C12" s="133"/>
      <c r="D12" s="133"/>
      <c r="E12" s="133"/>
      <c r="F12" s="133"/>
      <c r="G12" s="133"/>
      <c r="H12" s="133"/>
    </row>
    <row r="13" spans="1:8" s="4" customFormat="1" x14ac:dyDescent="0.25">
      <c r="A13" s="85" t="str">
        <f>'1. паспорт местоположение'!A14:C14</f>
        <v>Создание интеллектуальной системы учета электрической энергии (мощности) в многоквартирных домах</v>
      </c>
      <c r="B13" s="85"/>
      <c r="C13" s="86"/>
      <c r="D13" s="86"/>
      <c r="E13" s="86"/>
      <c r="F13" s="86"/>
      <c r="G13" s="86"/>
      <c r="H13" s="86"/>
    </row>
    <row r="14" spans="1:8" s="4" customFormat="1" x14ac:dyDescent="0.25">
      <c r="A14" s="87" t="s">
        <v>2</v>
      </c>
      <c r="B14" s="87"/>
      <c r="C14" s="88"/>
      <c r="D14" s="88"/>
      <c r="E14" s="88"/>
      <c r="F14" s="88"/>
      <c r="G14" s="88"/>
      <c r="H14" s="88"/>
    </row>
    <row r="15" spans="1:8" s="4" customFormat="1" x14ac:dyDescent="0.25">
      <c r="A15" s="17"/>
      <c r="B15" s="18"/>
    </row>
    <row r="16" spans="1:8" s="4" customFormat="1" ht="33.75" customHeight="1" x14ac:dyDescent="0.25">
      <c r="A16" s="73" t="s">
        <v>158</v>
      </c>
      <c r="B16" s="74"/>
    </row>
    <row r="17" spans="1:2" s="4" customFormat="1" x14ac:dyDescent="0.25">
      <c r="A17" s="17"/>
      <c r="B17" s="2"/>
    </row>
    <row r="18" spans="1:2" s="4" customFormat="1" ht="16.5" thickBot="1" x14ac:dyDescent="0.3">
      <c r="A18" s="17"/>
      <c r="B18" s="19"/>
    </row>
    <row r="19" spans="1:2" s="4" customFormat="1" ht="30.75" thickBot="1" x14ac:dyDescent="0.3">
      <c r="A19" s="20" t="s">
        <v>73</v>
      </c>
      <c r="B19" s="48" t="str">
        <f>'1. паспорт местоположение'!A14</f>
        <v>Создание интеллектуальной системы учета электрической энергии (мощности) в многоквартирных домах</v>
      </c>
    </row>
    <row r="20" spans="1:2" s="4" customFormat="1" ht="16.5" thickBot="1" x14ac:dyDescent="0.3">
      <c r="A20" s="20" t="s">
        <v>74</v>
      </c>
      <c r="B20" s="42" t="str">
        <f>'1. паспорт местоположение'!C24</f>
        <v>Ивановская область</v>
      </c>
    </row>
    <row r="21" spans="1:2" s="4" customFormat="1" ht="16.5" thickBot="1" x14ac:dyDescent="0.3">
      <c r="A21" s="20" t="s">
        <v>71</v>
      </c>
      <c r="B21" s="44" t="str">
        <f>'1. паспорт местоположение'!C21</f>
        <v>Прочее новое строительство, покупка объектов основных средств</v>
      </c>
    </row>
    <row r="22" spans="1:2" s="4" customFormat="1" ht="16.5" thickBot="1" x14ac:dyDescent="0.3">
      <c r="A22" s="20" t="s">
        <v>75</v>
      </c>
      <c r="B22" s="43"/>
    </row>
    <row r="23" spans="1:2" s="4" customFormat="1" ht="16.5" thickBot="1" x14ac:dyDescent="0.3">
      <c r="A23" s="21" t="s">
        <v>76</v>
      </c>
      <c r="B23" s="42" t="s">
        <v>178</v>
      </c>
    </row>
    <row r="24" spans="1:2" s="4" customFormat="1" ht="16.5" thickBot="1" x14ac:dyDescent="0.3">
      <c r="A24" s="22" t="s">
        <v>77</v>
      </c>
      <c r="B24" s="44" t="s">
        <v>161</v>
      </c>
    </row>
    <row r="25" spans="1:2" s="4" customFormat="1" ht="16.5" thickBot="1" x14ac:dyDescent="0.3">
      <c r="A25" s="23" t="s">
        <v>78</v>
      </c>
      <c r="B25" s="45"/>
    </row>
    <row r="26" spans="1:2" s="4" customFormat="1" ht="30.75" thickBot="1" x14ac:dyDescent="0.3">
      <c r="A26" s="24" t="s">
        <v>79</v>
      </c>
      <c r="B26" s="45" t="s">
        <v>161</v>
      </c>
    </row>
    <row r="27" spans="1:2" s="4" customFormat="1" ht="60.75" thickBot="1" x14ac:dyDescent="0.3">
      <c r="A27" s="25" t="s">
        <v>80</v>
      </c>
      <c r="B27" s="45" t="s">
        <v>161</v>
      </c>
    </row>
    <row r="28" spans="1:2" s="4" customFormat="1" ht="60.75" thickBot="1" x14ac:dyDescent="0.3">
      <c r="A28" s="26" t="s">
        <v>81</v>
      </c>
      <c r="B28" s="45" t="s">
        <v>161</v>
      </c>
    </row>
    <row r="29" spans="1:2" s="4" customFormat="1" ht="16.5" thickBot="1" x14ac:dyDescent="0.3">
      <c r="A29" s="21" t="s">
        <v>82</v>
      </c>
      <c r="B29" s="45"/>
    </row>
    <row r="30" spans="1:2" s="4" customFormat="1" ht="30.75" thickBot="1" x14ac:dyDescent="0.3">
      <c r="A30" s="26" t="s">
        <v>83</v>
      </c>
      <c r="B30" s="45" t="s">
        <v>160</v>
      </c>
    </row>
    <row r="31" spans="1:2" s="4" customFormat="1" ht="16.5" thickBot="1" x14ac:dyDescent="0.3">
      <c r="A31" s="21" t="s">
        <v>84</v>
      </c>
      <c r="B31" s="45"/>
    </row>
    <row r="32" spans="1:2" s="4" customFormat="1" ht="30.75" thickBot="1" x14ac:dyDescent="0.3">
      <c r="A32" s="27" t="s">
        <v>85</v>
      </c>
      <c r="B32" s="45" t="s">
        <v>161</v>
      </c>
    </row>
    <row r="33" spans="1:2" s="4" customFormat="1" ht="16.5" thickBot="1" x14ac:dyDescent="0.3">
      <c r="A33" s="21" t="s">
        <v>86</v>
      </c>
      <c r="B33" s="44" t="s">
        <v>160</v>
      </c>
    </row>
    <row r="34" spans="1:2" s="4" customFormat="1" ht="16.5" thickBot="1" x14ac:dyDescent="0.3">
      <c r="A34" s="23" t="s">
        <v>87</v>
      </c>
      <c r="B34" s="44" t="s">
        <v>160</v>
      </c>
    </row>
    <row r="35" spans="1:2" s="4" customFormat="1" ht="16.5" thickBot="1" x14ac:dyDescent="0.3">
      <c r="A35" s="21" t="s">
        <v>88</v>
      </c>
      <c r="B35" s="44" t="s">
        <v>160</v>
      </c>
    </row>
    <row r="36" spans="1:2" s="4" customFormat="1" ht="28.5" x14ac:dyDescent="0.25">
      <c r="A36" s="23" t="s">
        <v>89</v>
      </c>
      <c r="B36" s="55"/>
    </row>
    <row r="37" spans="1:2" s="4" customFormat="1" ht="45" x14ac:dyDescent="0.25">
      <c r="A37" s="28" t="s">
        <v>90</v>
      </c>
      <c r="B37" s="56" t="s">
        <v>161</v>
      </c>
    </row>
    <row r="38" spans="1:2" s="4" customFormat="1" x14ac:dyDescent="0.25">
      <c r="A38" s="28" t="s">
        <v>91</v>
      </c>
      <c r="B38" s="56" t="s">
        <v>161</v>
      </c>
    </row>
    <row r="39" spans="1:2" s="4" customFormat="1" x14ac:dyDescent="0.25">
      <c r="A39" s="28" t="s">
        <v>92</v>
      </c>
      <c r="B39" s="56" t="s">
        <v>161</v>
      </c>
    </row>
    <row r="40" spans="1:2" s="4" customFormat="1" ht="16.5" thickBot="1" x14ac:dyDescent="0.3">
      <c r="A40" s="29" t="s">
        <v>93</v>
      </c>
      <c r="B40" s="56" t="s">
        <v>161</v>
      </c>
    </row>
    <row r="41" spans="1:2" s="4" customFormat="1" ht="29.25" thickBot="1" x14ac:dyDescent="0.3">
      <c r="A41" s="31" t="s">
        <v>94</v>
      </c>
      <c r="B41" s="45" t="s">
        <v>161</v>
      </c>
    </row>
    <row r="42" spans="1:2" s="4" customFormat="1" ht="16.5" thickBot="1" x14ac:dyDescent="0.3">
      <c r="A42" s="24" t="s">
        <v>95</v>
      </c>
      <c r="B42" s="45" t="s">
        <v>161</v>
      </c>
    </row>
    <row r="43" spans="1:2" s="4" customFormat="1" ht="29.25" thickBot="1" x14ac:dyDescent="0.3">
      <c r="A43" s="32" t="s">
        <v>96</v>
      </c>
      <c r="B43" s="45" t="s">
        <v>161</v>
      </c>
    </row>
    <row r="44" spans="1:2" s="4" customFormat="1" ht="29.25" thickBot="1" x14ac:dyDescent="0.3">
      <c r="A44" s="32" t="s">
        <v>97</v>
      </c>
      <c r="B44" s="45" t="s">
        <v>161</v>
      </c>
    </row>
    <row r="45" spans="1:2" s="4" customFormat="1" ht="16.5" thickBot="1" x14ac:dyDescent="0.3">
      <c r="A45" s="24" t="s">
        <v>98</v>
      </c>
      <c r="B45" s="45" t="s">
        <v>161</v>
      </c>
    </row>
    <row r="46" spans="1:2" s="4" customFormat="1" ht="29.25" thickBot="1" x14ac:dyDescent="0.3">
      <c r="A46" s="32" t="s">
        <v>99</v>
      </c>
      <c r="B46" s="45" t="s">
        <v>161</v>
      </c>
    </row>
    <row r="47" spans="1:2" s="4" customFormat="1" ht="16.5" thickBot="1" x14ac:dyDescent="0.3">
      <c r="A47" s="24" t="s">
        <v>100</v>
      </c>
      <c r="B47" s="45" t="s">
        <v>161</v>
      </c>
    </row>
    <row r="48" spans="1:2" s="4" customFormat="1" ht="16.5" thickBot="1" x14ac:dyDescent="0.3">
      <c r="A48" s="24" t="s">
        <v>101</v>
      </c>
      <c r="B48" s="45" t="s">
        <v>161</v>
      </c>
    </row>
    <row r="49" spans="1:2" s="4" customFormat="1" ht="16.5" thickBot="1" x14ac:dyDescent="0.3">
      <c r="A49" s="24" t="s">
        <v>102</v>
      </c>
      <c r="B49" s="45" t="s">
        <v>161</v>
      </c>
    </row>
    <row r="50" spans="1:2" s="4" customFormat="1" ht="16.5" thickBot="1" x14ac:dyDescent="0.3">
      <c r="A50" s="24" t="s">
        <v>103</v>
      </c>
      <c r="B50" s="45" t="s">
        <v>161</v>
      </c>
    </row>
    <row r="51" spans="1:2" s="4" customFormat="1" ht="29.25" thickBot="1" x14ac:dyDescent="0.3">
      <c r="A51" s="32" t="s">
        <v>104</v>
      </c>
      <c r="B51" s="45" t="s">
        <v>161</v>
      </c>
    </row>
    <row r="52" spans="1:2" s="4" customFormat="1" ht="16.5" thickBot="1" x14ac:dyDescent="0.3">
      <c r="A52" s="24" t="s">
        <v>100</v>
      </c>
      <c r="B52" s="45" t="s">
        <v>161</v>
      </c>
    </row>
    <row r="53" spans="1:2" s="4" customFormat="1" ht="16.5" thickBot="1" x14ac:dyDescent="0.3">
      <c r="A53" s="24" t="s">
        <v>101</v>
      </c>
      <c r="B53" s="45" t="s">
        <v>161</v>
      </c>
    </row>
    <row r="54" spans="1:2" s="4" customFormat="1" ht="16.5" thickBot="1" x14ac:dyDescent="0.3">
      <c r="A54" s="24" t="s">
        <v>102</v>
      </c>
      <c r="B54" s="45" t="s">
        <v>161</v>
      </c>
    </row>
    <row r="55" spans="1:2" s="4" customFormat="1" ht="16.5" thickBot="1" x14ac:dyDescent="0.3">
      <c r="A55" s="24" t="s">
        <v>103</v>
      </c>
      <c r="B55" s="45" t="s">
        <v>161</v>
      </c>
    </row>
    <row r="56" spans="1:2" s="4" customFormat="1" ht="29.25" thickBot="1" x14ac:dyDescent="0.3">
      <c r="A56" s="32" t="s">
        <v>105</v>
      </c>
      <c r="B56" s="45" t="s">
        <v>161</v>
      </c>
    </row>
    <row r="57" spans="1:2" s="4" customFormat="1" ht="16.5" thickBot="1" x14ac:dyDescent="0.3">
      <c r="A57" s="24" t="s">
        <v>100</v>
      </c>
      <c r="B57" s="45" t="s">
        <v>161</v>
      </c>
    </row>
    <row r="58" spans="1:2" s="4" customFormat="1" ht="16.5" thickBot="1" x14ac:dyDescent="0.3">
      <c r="A58" s="24" t="s">
        <v>101</v>
      </c>
      <c r="B58" s="45" t="s">
        <v>161</v>
      </c>
    </row>
    <row r="59" spans="1:2" s="4" customFormat="1" ht="16.5" thickBot="1" x14ac:dyDescent="0.3">
      <c r="A59" s="24" t="s">
        <v>102</v>
      </c>
      <c r="B59" s="45" t="s">
        <v>161</v>
      </c>
    </row>
    <row r="60" spans="1:2" s="4" customFormat="1" ht="16.5" thickBot="1" x14ac:dyDescent="0.3">
      <c r="A60" s="24" t="s">
        <v>103</v>
      </c>
      <c r="B60" s="45" t="s">
        <v>161</v>
      </c>
    </row>
    <row r="61" spans="1:2" s="4" customFormat="1" ht="29.25" thickBot="1" x14ac:dyDescent="0.3">
      <c r="A61" s="23" t="s">
        <v>106</v>
      </c>
      <c r="B61" s="45" t="s">
        <v>161</v>
      </c>
    </row>
    <row r="62" spans="1:2" s="4" customFormat="1" ht="16.5" thickBot="1" x14ac:dyDescent="0.3">
      <c r="A62" s="25" t="s">
        <v>98</v>
      </c>
      <c r="B62" s="45" t="s">
        <v>161</v>
      </c>
    </row>
    <row r="63" spans="1:2" s="4" customFormat="1" ht="16.5" thickBot="1" x14ac:dyDescent="0.3">
      <c r="A63" s="25" t="s">
        <v>107</v>
      </c>
      <c r="B63" s="45" t="s">
        <v>161</v>
      </c>
    </row>
    <row r="64" spans="1:2" s="4" customFormat="1" ht="16.5" thickBot="1" x14ac:dyDescent="0.3">
      <c r="A64" s="25" t="s">
        <v>108</v>
      </c>
      <c r="B64" s="45" t="s">
        <v>161</v>
      </c>
    </row>
    <row r="65" spans="1:2" s="4" customFormat="1" ht="16.5" thickBot="1" x14ac:dyDescent="0.3">
      <c r="A65" s="25" t="s">
        <v>109</v>
      </c>
      <c r="B65" s="45" t="s">
        <v>161</v>
      </c>
    </row>
    <row r="66" spans="1:2" s="4" customFormat="1" ht="16.5" thickBot="1" x14ac:dyDescent="0.3">
      <c r="A66" s="21" t="s">
        <v>110</v>
      </c>
      <c r="B66" s="45" t="s">
        <v>161</v>
      </c>
    </row>
    <row r="67" spans="1:2" s="4" customFormat="1" ht="16.5" thickBot="1" x14ac:dyDescent="0.3">
      <c r="A67" s="21" t="s">
        <v>111</v>
      </c>
      <c r="B67" s="45" t="s">
        <v>161</v>
      </c>
    </row>
    <row r="68" spans="1:2" s="4" customFormat="1" ht="16.5" thickBot="1" x14ac:dyDescent="0.3">
      <c r="A68" s="21" t="s">
        <v>112</v>
      </c>
      <c r="B68" s="45" t="s">
        <v>161</v>
      </c>
    </row>
    <row r="69" spans="1:2" s="4" customFormat="1" ht="16.5" thickBot="1" x14ac:dyDescent="0.3">
      <c r="A69" s="22" t="s">
        <v>113</v>
      </c>
      <c r="B69" s="45" t="s">
        <v>161</v>
      </c>
    </row>
    <row r="70" spans="1:2" s="4" customFormat="1" x14ac:dyDescent="0.25">
      <c r="A70" s="23" t="s">
        <v>114</v>
      </c>
      <c r="B70" s="75" t="s">
        <v>161</v>
      </c>
    </row>
    <row r="71" spans="1:2" s="4" customFormat="1" x14ac:dyDescent="0.25">
      <c r="A71" s="28" t="s">
        <v>115</v>
      </c>
      <c r="B71" s="76"/>
    </row>
    <row r="72" spans="1:2" s="4" customFormat="1" x14ac:dyDescent="0.25">
      <c r="A72" s="28" t="s">
        <v>116</v>
      </c>
      <c r="B72" s="76"/>
    </row>
    <row r="73" spans="1:2" s="4" customFormat="1" x14ac:dyDescent="0.25">
      <c r="A73" s="28" t="s">
        <v>117</v>
      </c>
      <c r="B73" s="76"/>
    </row>
    <row r="74" spans="1:2" s="4" customFormat="1" x14ac:dyDescent="0.25">
      <c r="A74" s="28" t="s">
        <v>118</v>
      </c>
      <c r="B74" s="76"/>
    </row>
    <row r="75" spans="1:2" s="4" customFormat="1" ht="16.5" thickBot="1" x14ac:dyDescent="0.3">
      <c r="A75" s="30" t="s">
        <v>119</v>
      </c>
      <c r="B75" s="77"/>
    </row>
    <row r="76" spans="1:2" s="4" customFormat="1" ht="30.75" thickBot="1" x14ac:dyDescent="0.3">
      <c r="A76" s="25" t="s">
        <v>120</v>
      </c>
      <c r="B76" s="45" t="s">
        <v>161</v>
      </c>
    </row>
    <row r="77" spans="1:2" s="4" customFormat="1" ht="29.25" thickBot="1" x14ac:dyDescent="0.3">
      <c r="A77" s="21" t="s">
        <v>121</v>
      </c>
      <c r="B77" s="45"/>
    </row>
    <row r="78" spans="1:2" s="4" customFormat="1" ht="16.5" thickBot="1" x14ac:dyDescent="0.3">
      <c r="A78" s="25" t="s">
        <v>98</v>
      </c>
      <c r="B78" s="45" t="s">
        <v>161</v>
      </c>
    </row>
    <row r="79" spans="1:2" s="4" customFormat="1" ht="16.5" thickBot="1" x14ac:dyDescent="0.3">
      <c r="A79" s="25" t="s">
        <v>122</v>
      </c>
      <c r="B79" s="45" t="s">
        <v>161</v>
      </c>
    </row>
    <row r="80" spans="1:2" s="4" customFormat="1" ht="16.5" thickBot="1" x14ac:dyDescent="0.3">
      <c r="A80" s="25" t="s">
        <v>123</v>
      </c>
      <c r="B80" s="45" t="s">
        <v>161</v>
      </c>
    </row>
    <row r="81" spans="1:2" s="4" customFormat="1" ht="16.5" thickBot="1" x14ac:dyDescent="0.3">
      <c r="A81" s="33" t="s">
        <v>124</v>
      </c>
      <c r="B81" s="55" t="s">
        <v>161</v>
      </c>
    </row>
    <row r="82" spans="1:2" s="4" customFormat="1" ht="16.5" thickBot="1" x14ac:dyDescent="0.3">
      <c r="A82" s="21" t="s">
        <v>125</v>
      </c>
      <c r="B82" s="46"/>
    </row>
    <row r="83" spans="1:2" s="4" customFormat="1" ht="16.5" thickBot="1" x14ac:dyDescent="0.3">
      <c r="A83" s="28" t="s">
        <v>126</v>
      </c>
      <c r="B83" s="47" t="s">
        <v>161</v>
      </c>
    </row>
    <row r="84" spans="1:2" s="4" customFormat="1" ht="16.5" thickBot="1" x14ac:dyDescent="0.3">
      <c r="A84" s="28" t="s">
        <v>127</v>
      </c>
      <c r="B84" s="47" t="s">
        <v>161</v>
      </c>
    </row>
    <row r="85" spans="1:2" s="4" customFormat="1" ht="16.5" thickBot="1" x14ac:dyDescent="0.3">
      <c r="A85" s="28" t="s">
        <v>128</v>
      </c>
      <c r="B85" s="47" t="s">
        <v>161</v>
      </c>
    </row>
    <row r="86" spans="1:2" s="4" customFormat="1" ht="29.25" thickBot="1" x14ac:dyDescent="0.3">
      <c r="A86" s="34" t="s">
        <v>129</v>
      </c>
      <c r="B86" s="47" t="s">
        <v>161</v>
      </c>
    </row>
    <row r="87" spans="1:2" s="4" customFormat="1" ht="28.5" x14ac:dyDescent="0.25">
      <c r="A87" s="23" t="s">
        <v>130</v>
      </c>
      <c r="B87" s="75" t="s">
        <v>161</v>
      </c>
    </row>
    <row r="88" spans="1:2" s="4" customFormat="1" x14ac:dyDescent="0.25">
      <c r="A88" s="28" t="s">
        <v>131</v>
      </c>
      <c r="B88" s="76"/>
    </row>
    <row r="89" spans="1:2" s="4" customFormat="1" x14ac:dyDescent="0.25">
      <c r="A89" s="28" t="s">
        <v>132</v>
      </c>
      <c r="B89" s="76"/>
    </row>
    <row r="90" spans="1:2" s="4" customFormat="1" x14ac:dyDescent="0.25">
      <c r="A90" s="28" t="s">
        <v>133</v>
      </c>
      <c r="B90" s="76"/>
    </row>
    <row r="91" spans="1:2" s="4" customFormat="1" x14ac:dyDescent="0.25">
      <c r="A91" s="28" t="s">
        <v>134</v>
      </c>
      <c r="B91" s="76"/>
    </row>
    <row r="92" spans="1:2" s="4" customFormat="1" ht="16.5" thickBot="1" x14ac:dyDescent="0.3">
      <c r="A92" s="35" t="s">
        <v>135</v>
      </c>
      <c r="B92" s="77"/>
    </row>
    <row r="94" spans="1:2" s="4" customFormat="1" x14ac:dyDescent="0.25">
      <c r="A94" s="57"/>
      <c r="B94" s="57"/>
    </row>
    <row r="101" spans="1:2" s="4" customFormat="1" x14ac:dyDescent="0.25">
      <c r="A101" s="72"/>
      <c r="B101" s="72"/>
    </row>
    <row r="103" spans="1:2" s="4" customFormat="1" x14ac:dyDescent="0.25">
      <c r="A103" s="36"/>
      <c r="B103" s="37"/>
    </row>
    <row r="104" spans="1:2" s="4" customFormat="1" x14ac:dyDescent="0.25">
      <c r="A104" s="17"/>
      <c r="B104" s="38"/>
    </row>
    <row r="105" spans="1:2" s="4" customFormat="1" x14ac:dyDescent="0.25">
      <c r="A105" s="17"/>
      <c r="B105" s="39"/>
    </row>
  </sheetData>
  <customSheetViews>
    <customSheetView guid="{5AAE6D09-6F9B-49E4-A70D-288C36196155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1"/>
    </customSheetView>
    <customSheetView guid="{40B645DA-2361-498C-B73F-3A50DE4EB029}" scale="60" showPageBreaks="1" fitToPage="1" view="pageBreakPreview" topLeftCell="A58">
      <selection activeCell="B26" sqref="B26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2"/>
    </customSheetView>
    <customSheetView guid="{871C87D0-C66A-4AB8-857C-6C8A4912E6A4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3"/>
    </customSheetView>
    <customSheetView guid="{3484ED9E-5AC5-456F-B865-ECE83DF5639F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4"/>
    </customSheetView>
  </customSheetViews>
  <mergeCells count="11">
    <mergeCell ref="A5:B5"/>
    <mergeCell ref="A7:B7"/>
    <mergeCell ref="A8:B8"/>
    <mergeCell ref="A10:B10"/>
    <mergeCell ref="B87:B92"/>
    <mergeCell ref="A101:B101"/>
    <mergeCell ref="A11:B11"/>
    <mergeCell ref="A13:B13"/>
    <mergeCell ref="A14:B14"/>
    <mergeCell ref="A16:B16"/>
    <mergeCell ref="B70:B75"/>
  </mergeCells>
  <pageMargins left="0.70866141732283472" right="0.70866141732283472" top="0.74803149606299213" bottom="0.74803149606299213" header="0.31496062992125984" footer="0.31496062992125984"/>
  <pageSetup paperSize="8" scale="99" fitToHeight="2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1. паспорт местоположение</vt:lpstr>
      <vt:lpstr>2 паспорт описание</vt:lpstr>
      <vt:lpstr>3. Паспорт фин осв ввод </vt:lpstr>
      <vt:lpstr>4. Отчет о ходе реализации ИП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'3. Паспорт фин осв ввод '!Область_печати</vt:lpstr>
      <vt:lpstr>'4. Отчет о ходе реализации ИП'!Область_печати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Муравьева Татьяна Евгеньевна</cp:lastModifiedBy>
  <cp:lastPrinted>2016-03-25T03:45:21Z</cp:lastPrinted>
  <dcterms:created xsi:type="dcterms:W3CDTF">2015-08-16T15:31:05Z</dcterms:created>
  <dcterms:modified xsi:type="dcterms:W3CDTF">2019-04-08T10:18:47Z</dcterms:modified>
</cp:coreProperties>
</file>