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</customWorkbookViews>
</workbook>
</file>

<file path=xl/calcChain.xml><?xml version="1.0" encoding="utf-8"?>
<calcChain xmlns="http://schemas.openxmlformats.org/spreadsheetml/2006/main">
  <c r="H36" i="7" l="1"/>
  <c r="L36" i="7"/>
  <c r="P36" i="7"/>
  <c r="Q38" i="7" l="1"/>
  <c r="Q37" i="7" s="1"/>
  <c r="T36" i="7" l="1"/>
  <c r="P38" i="7"/>
  <c r="P37" i="7" s="1"/>
  <c r="Q22" i="7"/>
  <c r="P22" i="7" l="1"/>
  <c r="T25" i="7" l="1"/>
  <c r="H22" i="7"/>
  <c r="M38" i="7" l="1"/>
  <c r="I38" i="7"/>
  <c r="H38" i="7"/>
  <c r="H37" i="7" s="1"/>
  <c r="P27" i="7" l="1"/>
  <c r="Q27" i="7"/>
  <c r="L38" i="7"/>
  <c r="L37" i="7" s="1"/>
  <c r="M37" i="7"/>
  <c r="M27" i="7"/>
  <c r="L27" i="7"/>
  <c r="L22" i="7"/>
  <c r="T22" i="7" s="1"/>
  <c r="M22" i="7"/>
  <c r="C25" i="7" l="1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C31" i="7"/>
  <c r="F31" i="7" s="1"/>
  <c r="U30" i="7"/>
  <c r="I27" i="7"/>
  <c r="G30" i="7"/>
  <c r="U29" i="7"/>
  <c r="T29" i="7"/>
  <c r="C29" i="7"/>
  <c r="F29" i="7" s="1"/>
  <c r="U28" i="7"/>
  <c r="T28" i="7"/>
  <c r="C28" i="7"/>
  <c r="F28" i="7" s="1"/>
  <c r="U27" i="7"/>
  <c r="G27" i="7"/>
  <c r="U26" i="7"/>
  <c r="T26" i="7"/>
  <c r="C26" i="7"/>
  <c r="F26" i="7" s="1"/>
  <c r="U25" i="7"/>
  <c r="F25" i="7"/>
  <c r="U24" i="7"/>
  <c r="T24" i="7"/>
  <c r="C24" i="7"/>
  <c r="F24" i="7" s="1"/>
  <c r="U23" i="7"/>
  <c r="T23" i="7"/>
  <c r="C23" i="7"/>
  <c r="F23" i="7" s="1"/>
  <c r="U22" i="7"/>
  <c r="I22" i="7"/>
  <c r="G22" i="7"/>
  <c r="C37" i="7" l="1"/>
  <c r="C30" i="7"/>
  <c r="F30" i="7" s="1"/>
  <c r="H27" i="7"/>
  <c r="T27" i="7" s="1"/>
  <c r="T30" i="7"/>
  <c r="C22" i="7"/>
  <c r="F22" i="7" s="1"/>
  <c r="C27" i="7" l="1"/>
  <c r="F27" i="7" s="1"/>
  <c r="B21" i="6"/>
  <c r="A7" i="6" l="1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<sst xmlns="http://schemas.openxmlformats.org/spreadsheetml/2006/main" count="311" uniqueCount="182">
  <si>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</si>
  <si>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</si>
  <si>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</si>
  <si>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</si>
  <si>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</si>
  <si>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</si>
  <si>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</si>
  <si>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</si>
  <si>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</si>
  <si>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</si>
  <si>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</si>
  <si>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</si>
  <si>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</si>
  <si>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</si>
  <si>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</si>
  <si>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</si>
  <si>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</si>
  <si>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</si>
  <si>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</si>
  <si>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</si>
  <si>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</si>
  <si>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</si>
  <si>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</si>
  <si>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</si>
  <si>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</si>
  <si>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</si>
  <si>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</si>
  <si>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</si>
  <si>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</si>
  <si>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</si>
  <si>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</si>
  <si>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</si>
  <si>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</si>
  <si>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</si>
  <si>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</si>
  <si>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</si>
  <si>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</si>
  <si>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</si>
  <si>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</si>
  <si>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</si>
  <si>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</si>
  <si>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</si>
  <si>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</si>
  <si>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</si>
  <si>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</si>
  <si>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</si>
  <si>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</si>
  <si>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</si>
  <si>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</si>
  <si>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</si>
  <si>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</si>
  <si>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</si>
  <si>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</si>
  <si>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</si>
  <si>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</si>
  <si>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</si>
  <si>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</si>
  <si>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</si>
  <si>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</si>
  <si>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</si>
  <si>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</si>
  <si>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</si>
  <si>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</si>
  <si>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</si>
  <si>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</si>
  <si>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</si>
  <si>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</si>
  <si>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</si>
  <si>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</si>
  <si>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</si>
  <si>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</si>
  <si>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</si>
  <si>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</si>
  <si>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</si>
  <si>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</si>
  <si>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</si>
  <si>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</si>
  <si>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</si>
  <si>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</si>
  <si>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</si>
  <si>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</si>
  <si>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</si>
  <si>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</si>
  <si>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</si>
  <si>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</si>
  <si>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</si>
  <si>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</si>
  <si>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</si>
  <si>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</si>
  <si>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</si>
  <si>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</si>
  <si>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</si>
  <si>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</si>
  <si>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</si>
  <si>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</si>
  <si>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</si>
  <si>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</si>
  <si>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</si>
  <si>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</si>
  <si>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</si>
  <si>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</si>
  <si>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</si>
  <si>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</si>
  <si>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</si>
  <si>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</si>
  <si>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</si>
  <si>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</si>
  <si>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</si>
  <si>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</si>
  <si>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</si>
  <si>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</si>
  <si>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</si>
  <si>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</si>
  <si>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</si>
  <si>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</si>
  <si>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</si>
  <si>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</si>
  <si>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</si>
  <si>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</si>
  <si>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</si>
  <si>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</si>
  <si>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</si>
  <si>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</si>
  <si>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</si>
  <si>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</si>
  <si>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</si>
  <si>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</si>
  <si>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</si>
  <si>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</si>
  <si>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</si>
  <si>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</si>
  <si>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</si>
  <si>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</si>
  <si>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</si>
  <si>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</si>
  <si>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</si>
  <si>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</si>
  <si>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</si>
  <si>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</si>
  <si>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</si>
  <si>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</si>
  <si>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</si>
  <si>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</si>
  <si>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</si>
  <si>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</si>
  <si>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</si>
  <si>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</si>
  <si>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</si>
  <si>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</si>
  <si>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</si>
  <si>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</si>
  <si>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</si>
  <si>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</si>
  <si>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</si>
  <si>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</si>
  <si>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</si>
  <si>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</si>
  <si>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</si>
  <si>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</si>
  <si>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</si>
  <si>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</si>
  <si>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</si>
  <si>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</si>
  <si>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</si>
  <si>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Прочее новое строительство, покупка объектов основных средств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</si>
  <si>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</si>
  <si>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</si>
  <si>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</si>
  <si>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</si>
  <si>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</si>
  <si>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</si>
  <si>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Н</t>
  </si>
  <si>
    <t>2020-2022</t>
  </si>
  <si>
    <t>Реновация серверного оборудования</t>
  </si>
  <si>
    <t xml:space="preserve">- Исключение аварийных ситуаций с серверным оборудованием и развернутых на них приложениях; 
- Снижение затрат на ремонт серверного оборудования;
- Обеспечение сохранности данных при использовании резервного копирования;
- Повышение скорости работы приложений.
</t>
  </si>
  <si>
    <t>Серверы HPE DL 380, 
Системы хранения данных, 
Программное обеспечение виртуализации</t>
  </si>
  <si>
    <t>Для поддержания парка печатной техники в состоянии, в котором оборудование способно эффективно обеспечивать потребности компании в печати документов будет производится ежегодная замена печатающих устройств на высокопроизводительное оборудование формата А4. 
С учетом износа текущего печатного оборудования предполагается замена следующего объема высокопроизводительных печатающих устройств
2020г. – 5 ед.
2021г. – 5 ед.
2022г. – 5 ед.</t>
  </si>
  <si>
    <t>Моральное и физическое устаревание существующего оборудования, а также отсутствие ресурсов для создания и хранения архивных копий ресурсов филиала. Срок использования текущего оборудования составляет более 6 лет.</t>
  </si>
  <si>
    <t>J 5</t>
  </si>
  <si>
    <t>г.Иваново, г.Кинешма, г.Тейково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</si>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</sst>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39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29" fillId="0" borderId="7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7" fillId="0" borderId="0" xfId="2" applyFont="1" applyFill="1" applyAlignment="1">
      <alignment horizontal="left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3" fillId="0" borderId="1" xfId="2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165" fontId="29" fillId="0" borderId="1" xfId="2" applyNumberFormat="1" applyFont="1" applyFill="1" applyBorder="1" applyAlignment="1">
      <alignment horizontal="center" vertical="center" wrapText="1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78" customFormat="1" ht="18.75" customHeight="1" x14ac:dyDescent="0.25">
      <c r="C1" s="79" t="s">
        <v>22</v>
      </c>
    </row>
    <row r="2" spans="1:22" s="78" customFormat="1" ht="18.75" customHeight="1" x14ac:dyDescent="0.3">
      <c r="C2" s="80" t="s">
        <v>6</v>
      </c>
    </row>
    <row r="3" spans="1:22" s="78" customFormat="1" ht="18.75" x14ac:dyDescent="0.3">
      <c r="A3" s="81"/>
      <c r="C3" s="80" t="s">
        <v>21</v>
      </c>
    </row>
    <row r="4" spans="1:22" s="78" customFormat="1" ht="18.75" x14ac:dyDescent="0.3">
      <c r="A4" s="81"/>
      <c r="H4" s="80"/>
    </row>
    <row r="5" spans="1:22" s="78" customFormat="1" ht="18.75" x14ac:dyDescent="0.3">
      <c r="A5" s="81"/>
      <c r="H5" s="80"/>
    </row>
    <row r="6" spans="1:22" s="78" customFormat="1" ht="18.75" x14ac:dyDescent="0.25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s="78" customFormat="1" ht="18.75" x14ac:dyDescent="0.25">
      <c r="A7" s="84"/>
      <c r="B7" s="84"/>
      <c r="C7" s="84"/>
      <c r="D7" s="84"/>
      <c r="E7" s="84"/>
      <c r="F7" s="84"/>
      <c r="G7" s="84"/>
      <c r="H7" s="84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</row>
    <row r="8" spans="1:22" s="78" customFormat="1" ht="18.75" x14ac:dyDescent="0.25">
      <c r="A8" s="85" t="s">
        <v>163</v>
      </c>
      <c r="B8" s="85"/>
      <c r="C8" s="85"/>
      <c r="D8" s="86"/>
      <c r="E8" s="86"/>
      <c r="F8" s="86"/>
      <c r="G8" s="86"/>
      <c r="H8" s="86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2" s="78" customFormat="1" ht="18.75" x14ac:dyDescent="0.25">
      <c r="A9" s="87" t="s">
        <v>4</v>
      </c>
      <c r="B9" s="87"/>
      <c r="C9" s="87"/>
      <c r="D9" s="88"/>
      <c r="E9" s="88"/>
      <c r="F9" s="88"/>
      <c r="G9" s="88"/>
      <c r="H9" s="88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1:22" s="78" customFormat="1" ht="18.75" x14ac:dyDescent="0.25">
      <c r="A10" s="84"/>
      <c r="B10" s="84"/>
      <c r="C10" s="84"/>
      <c r="D10" s="84"/>
      <c r="E10" s="84"/>
      <c r="F10" s="84"/>
      <c r="G10" s="84"/>
      <c r="H10" s="84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2" s="78" customFormat="1" ht="18.75" x14ac:dyDescent="0.25">
      <c r="A11" s="85" t="s">
        <v>178</v>
      </c>
      <c r="B11" s="85"/>
      <c r="C11" s="85"/>
      <c r="D11" s="86"/>
      <c r="E11" s="86"/>
      <c r="F11" s="86"/>
      <c r="G11" s="86"/>
      <c r="H11" s="86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</row>
    <row r="12" spans="1:22" s="78" customFormat="1" ht="18.75" x14ac:dyDescent="0.25">
      <c r="A12" s="87" t="s">
        <v>3</v>
      </c>
      <c r="B12" s="87"/>
      <c r="C12" s="87"/>
      <c r="D12" s="88"/>
      <c r="E12" s="88"/>
      <c r="F12" s="88"/>
      <c r="G12" s="88"/>
      <c r="H12" s="88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s="90" customFormat="1" ht="15.7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92" customFormat="1" ht="12" x14ac:dyDescent="0.2">
      <c r="A14" s="91" t="s">
        <v>173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</row>
    <row r="15" spans="1:22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</row>
    <row r="16" spans="1:22" s="92" customFormat="1" ht="1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</row>
    <row r="17" spans="1:22" s="92" customFormat="1" ht="15" customHeight="1" x14ac:dyDescent="0.2">
      <c r="A17" s="94" t="s">
        <v>143</v>
      </c>
      <c r="B17" s="95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</row>
    <row r="18" spans="1:22" s="92" customFormat="1" ht="15" customHeight="1" x14ac:dyDescent="0.2">
      <c r="A18" s="88"/>
      <c r="B18" s="88"/>
      <c r="C18" s="88"/>
      <c r="D18" s="88"/>
      <c r="E18" s="88"/>
      <c r="F18" s="88"/>
      <c r="G18" s="88"/>
      <c r="H18" s="88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</row>
    <row r="19" spans="1:22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100"/>
      <c r="G19" s="100"/>
      <c r="H19" s="100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101"/>
      <c r="U19" s="101"/>
      <c r="V19" s="101"/>
    </row>
    <row r="20" spans="1:22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100"/>
      <c r="G20" s="100"/>
      <c r="H20" s="100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101"/>
      <c r="U20" s="101"/>
      <c r="V20" s="101"/>
    </row>
    <row r="21" spans="1:22" s="92" customFormat="1" ht="39" customHeight="1" x14ac:dyDescent="0.2">
      <c r="A21" s="102" t="s">
        <v>18</v>
      </c>
      <c r="B21" s="103" t="s">
        <v>72</v>
      </c>
      <c r="C21" s="99" t="s">
        <v>164</v>
      </c>
      <c r="D21" s="100"/>
      <c r="E21" s="100"/>
      <c r="F21" s="100"/>
      <c r="G21" s="100"/>
      <c r="H21" s="100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101"/>
      <c r="U21" s="101"/>
      <c r="V21" s="101"/>
    </row>
    <row r="22" spans="1:22" s="92" customFormat="1" ht="22.5" customHeight="1" x14ac:dyDescent="0.2">
      <c r="A22" s="104"/>
      <c r="B22" s="105"/>
      <c r="C22" s="106"/>
      <c r="D22" s="100"/>
      <c r="E22" s="100"/>
      <c r="F22" s="100"/>
      <c r="G22" s="100"/>
      <c r="H22" s="100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101"/>
      <c r="U22" s="101"/>
      <c r="V22" s="101"/>
    </row>
    <row r="23" spans="1:22" s="92" customFormat="1" ht="58.5" customHeight="1" x14ac:dyDescent="0.2">
      <c r="A23" s="102" t="s">
        <v>17</v>
      </c>
      <c r="B23" s="107" t="s">
        <v>144</v>
      </c>
      <c r="C23" s="99"/>
      <c r="D23" s="100"/>
      <c r="E23" s="100"/>
      <c r="F23" s="100"/>
      <c r="G23" s="100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101"/>
      <c r="T23" s="101"/>
      <c r="U23" s="101"/>
      <c r="V23" s="101"/>
    </row>
    <row r="24" spans="1:22" s="92" customFormat="1" ht="42.75" customHeight="1" x14ac:dyDescent="0.2">
      <c r="A24" s="102" t="s">
        <v>16</v>
      </c>
      <c r="B24" s="107" t="s">
        <v>28</v>
      </c>
      <c r="C24" s="99" t="s">
        <v>162</v>
      </c>
      <c r="D24" s="100"/>
      <c r="E24" s="100"/>
      <c r="F24" s="100"/>
      <c r="G24" s="100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101"/>
      <c r="T24" s="101"/>
      <c r="U24" s="101"/>
      <c r="V24" s="101"/>
    </row>
    <row r="25" spans="1:22" s="92" customFormat="1" ht="51.75" customHeight="1" x14ac:dyDescent="0.2">
      <c r="A25" s="102" t="s">
        <v>15</v>
      </c>
      <c r="B25" s="107" t="s">
        <v>27</v>
      </c>
      <c r="C25" s="99" t="s">
        <v>179</v>
      </c>
      <c r="D25" s="100"/>
      <c r="E25" s="100"/>
      <c r="F25" s="100"/>
      <c r="G25" s="100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101"/>
      <c r="T25" s="101"/>
      <c r="U25" s="101"/>
      <c r="V25" s="101"/>
    </row>
    <row r="26" spans="1:22" s="92" customFormat="1" ht="51.75" customHeight="1" x14ac:dyDescent="0.2">
      <c r="A26" s="102" t="s">
        <v>13</v>
      </c>
      <c r="B26" s="107" t="s">
        <v>145</v>
      </c>
      <c r="C26" s="99" t="s">
        <v>160</v>
      </c>
      <c r="D26" s="100"/>
      <c r="E26" s="100"/>
      <c r="F26" s="100"/>
      <c r="G26" s="100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101"/>
      <c r="T26" s="101"/>
      <c r="U26" s="101"/>
      <c r="V26" s="101"/>
    </row>
    <row r="27" spans="1:22" ht="58.5" customHeight="1" x14ac:dyDescent="0.25">
      <c r="A27" s="102" t="s">
        <v>12</v>
      </c>
      <c r="B27" s="107" t="s">
        <v>25</v>
      </c>
      <c r="C27" s="99" t="s">
        <v>160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</row>
    <row r="28" spans="1:22" ht="51.75" customHeight="1" x14ac:dyDescent="0.25">
      <c r="A28" s="102" t="s">
        <v>10</v>
      </c>
      <c r="B28" s="107" t="s">
        <v>146</v>
      </c>
      <c r="C28" s="99" t="s">
        <v>160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</row>
    <row r="29" spans="1:22" ht="43.5" customHeight="1" x14ac:dyDescent="0.25">
      <c r="A29" s="102" t="s">
        <v>8</v>
      </c>
      <c r="B29" s="107" t="s">
        <v>147</v>
      </c>
      <c r="C29" s="99" t="s">
        <v>160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</row>
    <row r="30" spans="1:22" ht="43.5" customHeight="1" x14ac:dyDescent="0.25">
      <c r="A30" s="102" t="s">
        <v>26</v>
      </c>
      <c r="B30" s="107" t="s">
        <v>69</v>
      </c>
      <c r="C30" s="99" t="s">
        <v>160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</row>
    <row r="31" spans="1:22" ht="18.75" customHeight="1" x14ac:dyDescent="0.25">
      <c r="A31" s="104"/>
      <c r="B31" s="105"/>
      <c r="C31" s="106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ht="75.75" customHeight="1" x14ac:dyDescent="0.25">
      <c r="A32" s="102" t="s">
        <v>24</v>
      </c>
      <c r="B32" s="107" t="s">
        <v>148</v>
      </c>
      <c r="C32" s="110">
        <v>75.844982748176278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</row>
    <row r="33" spans="1:22" ht="71.25" customHeight="1" x14ac:dyDescent="0.25">
      <c r="A33" s="102" t="s">
        <v>23</v>
      </c>
      <c r="B33" s="107" t="s">
        <v>149</v>
      </c>
      <c r="C33" s="110">
        <v>63.204152290146908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</row>
    <row r="34" spans="1:22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</sheetData>
  <customSheetViews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6:C6"/>
    <mergeCell ref="A8:C8"/>
    <mergeCell ref="A9:C9"/>
    <mergeCell ref="A11:C11"/>
    <mergeCell ref="A12:C12"/>
    <mergeCell ref="A15:C15"/>
    <mergeCell ref="A17:C17"/>
    <mergeCell ref="A22:C22"/>
    <mergeCell ref="A31:C31"/>
    <mergeCell ref="A14:C14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55" zoomScaleNormal="100" zoomScaleSheetLayoutView="55" workbookViewId="0">
      <selection sqref="A1:XFD1048576"/>
    </sheetView>
  </sheetViews>
  <sheetFormatPr defaultColWidth="9.140625" defaultRowHeight="15" x14ac:dyDescent="0.25"/>
  <cols>
    <col min="1" max="1" width="6.140625" style="121" customWidth="1"/>
    <col min="2" max="2" width="53.5703125" style="121" customWidth="1"/>
    <col min="3" max="3" width="98.28515625" style="121" customWidth="1"/>
    <col min="4" max="4" width="31" style="121" customWidth="1"/>
    <col min="5" max="5" width="44.7109375" style="121" bestFit="1" customWidth="1"/>
    <col min="6" max="6" width="16.42578125" style="121" customWidth="1"/>
    <col min="7" max="16384" width="9.140625" style="121"/>
  </cols>
  <sheetData>
    <row r="1" spans="1:19" s="111" customFormat="1" ht="18.75" customHeight="1" x14ac:dyDescent="0.2">
      <c r="C1" s="79" t="s">
        <v>22</v>
      </c>
    </row>
    <row r="2" spans="1:19" s="111" customFormat="1" ht="18.75" customHeight="1" x14ac:dyDescent="0.3">
      <c r="C2" s="80" t="s">
        <v>6</v>
      </c>
    </row>
    <row r="3" spans="1:19" s="111" customFormat="1" ht="18.75" x14ac:dyDescent="0.3">
      <c r="A3" s="112"/>
      <c r="C3" s="80" t="s">
        <v>21</v>
      </c>
    </row>
    <row r="4" spans="1:19" s="111" customFormat="1" ht="18.75" x14ac:dyDescent="0.3">
      <c r="A4" s="112"/>
      <c r="C4" s="80"/>
    </row>
    <row r="5" spans="1:19" s="111" customFormat="1" ht="18.75" x14ac:dyDescent="0.3">
      <c r="A5" s="112"/>
      <c r="E5" s="80"/>
    </row>
    <row r="6" spans="1:19" s="111" customFormat="1" ht="18.75" x14ac:dyDescent="0.2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</row>
    <row r="7" spans="1:19" s="111" customFormat="1" ht="18.75" x14ac:dyDescent="0.2">
      <c r="A7" s="82"/>
      <c r="B7" s="82"/>
      <c r="C7" s="82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s="111" customFormat="1" ht="18.75" x14ac:dyDescent="0.2">
      <c r="A8" s="85" t="str">
        <f>'1. паспорт местоположение'!A8:C8</f>
        <v xml:space="preserve"> ООО "ЭСК Гарант"</v>
      </c>
      <c r="B8" s="85"/>
      <c r="C8" s="85"/>
      <c r="D8" s="86"/>
      <c r="E8" s="86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9" s="111" customFormat="1" ht="18.75" x14ac:dyDescent="0.2">
      <c r="A9" s="87" t="s">
        <v>4</v>
      </c>
      <c r="B9" s="87"/>
      <c r="C9" s="87"/>
      <c r="D9" s="88"/>
      <c r="E9" s="88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</row>
    <row r="10" spans="1:19" s="111" customFormat="1" ht="18.75" x14ac:dyDescent="0.2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</row>
    <row r="11" spans="1:19" s="111" customFormat="1" ht="18.75" x14ac:dyDescent="0.2">
      <c r="A11" s="85" t="str">
        <f>'1. паспорт местоположение'!A11:C11</f>
        <v>J 5</v>
      </c>
      <c r="B11" s="85"/>
      <c r="C11" s="85"/>
      <c r="D11" s="86"/>
      <c r="E11" s="86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19" s="111" customFormat="1" ht="18.75" x14ac:dyDescent="0.2">
      <c r="A12" s="87" t="s">
        <v>3</v>
      </c>
      <c r="B12" s="87"/>
      <c r="C12" s="87"/>
      <c r="D12" s="88"/>
      <c r="E12" s="88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19" s="114" customFormat="1" ht="15.75" customHeight="1" x14ac:dyDescent="0.2">
      <c r="A13" s="113"/>
      <c r="B13" s="113"/>
      <c r="C13" s="113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s="92" customFormat="1" ht="12" x14ac:dyDescent="0.2">
      <c r="A14" s="85" t="str">
        <f>'1. паспорт местоположение'!A14:C14</f>
        <v>Реновация серверного оборудования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</row>
    <row r="16" spans="1:19" s="92" customFormat="1" ht="15" customHeight="1" x14ac:dyDescent="0.2">
      <c r="A16" s="115"/>
      <c r="B16" s="115"/>
      <c r="C16" s="115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9" s="92" customFormat="1" ht="27.75" customHeight="1" x14ac:dyDescent="0.2">
      <c r="A17" s="94" t="s">
        <v>156</v>
      </c>
      <c r="B17" s="94"/>
      <c r="C17" s="94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92" customFormat="1" ht="15" customHeight="1" x14ac:dyDescent="0.2">
      <c r="A18" s="88"/>
      <c r="B18" s="88"/>
      <c r="C18" s="88"/>
      <c r="D18" s="88"/>
      <c r="E18" s="88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9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01"/>
      <c r="R19" s="101"/>
      <c r="S19" s="101"/>
    </row>
    <row r="20" spans="1:19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101"/>
      <c r="R20" s="101"/>
      <c r="S20" s="101"/>
    </row>
    <row r="21" spans="1:19" s="92" customFormat="1" ht="144.75" customHeight="1" x14ac:dyDescent="0.2">
      <c r="A21" s="102" t="s">
        <v>18</v>
      </c>
      <c r="B21" s="1" t="s">
        <v>150</v>
      </c>
      <c r="C21" s="116" t="s">
        <v>174</v>
      </c>
      <c r="D21" s="100"/>
      <c r="E21" s="117"/>
      <c r="F21" s="89"/>
      <c r="G21" s="89"/>
      <c r="H21" s="89"/>
      <c r="I21" s="89"/>
      <c r="J21" s="89"/>
      <c r="K21" s="89"/>
      <c r="L21" s="89"/>
      <c r="M21" s="89"/>
      <c r="N21" s="89"/>
      <c r="O21" s="101"/>
      <c r="P21" s="101"/>
      <c r="Q21" s="101"/>
      <c r="R21" s="101"/>
      <c r="S21" s="101"/>
    </row>
    <row r="22" spans="1:19" ht="148.5" customHeight="1" x14ac:dyDescent="0.25">
      <c r="A22" s="102" t="s">
        <v>17</v>
      </c>
      <c r="B22" s="118" t="s">
        <v>14</v>
      </c>
      <c r="C22" s="116" t="s">
        <v>176</v>
      </c>
      <c r="D22" s="100"/>
      <c r="E22" s="119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</row>
    <row r="23" spans="1:19" ht="74.45" customHeight="1" x14ac:dyDescent="0.25">
      <c r="A23" s="102" t="s">
        <v>16</v>
      </c>
      <c r="B23" s="118" t="s">
        <v>159</v>
      </c>
      <c r="C23" s="116" t="s">
        <v>175</v>
      </c>
      <c r="D23" s="117"/>
      <c r="E23" s="117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</row>
    <row r="24" spans="1:19" ht="63" customHeight="1" x14ac:dyDescent="0.25">
      <c r="A24" s="102" t="s">
        <v>15</v>
      </c>
      <c r="B24" s="118" t="s">
        <v>151</v>
      </c>
      <c r="C24" s="107" t="s">
        <v>161</v>
      </c>
      <c r="D24" s="122"/>
      <c r="E24" s="122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</row>
    <row r="25" spans="1:19" ht="42.75" customHeight="1" x14ac:dyDescent="0.25">
      <c r="A25" s="102" t="s">
        <v>13</v>
      </c>
      <c r="B25" s="118" t="s">
        <v>68</v>
      </c>
      <c r="C25" s="107" t="s">
        <v>161</v>
      </c>
      <c r="D25" s="10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</row>
    <row r="26" spans="1:19" ht="64.5" customHeight="1" x14ac:dyDescent="0.25">
      <c r="A26" s="102" t="s">
        <v>12</v>
      </c>
      <c r="B26" s="118" t="s">
        <v>152</v>
      </c>
      <c r="C26" s="116" t="s">
        <v>177</v>
      </c>
      <c r="D26" s="123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</row>
    <row r="27" spans="1:19" ht="42.75" customHeight="1" x14ac:dyDescent="0.25">
      <c r="A27" s="102" t="s">
        <v>10</v>
      </c>
      <c r="B27" s="118" t="s">
        <v>11</v>
      </c>
      <c r="C27" s="107">
        <v>2020</v>
      </c>
      <c r="D27" s="123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</row>
    <row r="28" spans="1:19" ht="42.75" customHeight="1" x14ac:dyDescent="0.25">
      <c r="A28" s="102" t="s">
        <v>8</v>
      </c>
      <c r="B28" s="97" t="s">
        <v>9</v>
      </c>
      <c r="C28" s="107">
        <v>2022</v>
      </c>
      <c r="D28" s="123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</row>
    <row r="29" spans="1:19" ht="42.75" customHeight="1" x14ac:dyDescent="0.25">
      <c r="A29" s="102" t="s">
        <v>26</v>
      </c>
      <c r="B29" s="97" t="s">
        <v>7</v>
      </c>
      <c r="C29" s="107" t="s">
        <v>171</v>
      </c>
      <c r="D29" s="123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</row>
    <row r="30" spans="1:19" ht="15.75" x14ac:dyDescent="0.25">
      <c r="A30" s="120"/>
      <c r="B30" s="120"/>
      <c r="C30" s="120"/>
      <c r="D30" s="124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</row>
    <row r="31" spans="1:19" x14ac:dyDescent="0.25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</row>
    <row r="32" spans="1:19" x14ac:dyDescent="0.25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19" x14ac:dyDescent="0.25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</row>
    <row r="34" spans="1:19" x14ac:dyDescent="0.25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</row>
    <row r="35" spans="1:19" x14ac:dyDescent="0.25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</row>
    <row r="36" spans="1:19" x14ac:dyDescent="0.25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</row>
    <row r="37" spans="1:19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</row>
    <row r="38" spans="1:19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</row>
    <row r="39" spans="1:19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</row>
    <row r="40" spans="1:19" x14ac:dyDescent="0.25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</row>
    <row r="41" spans="1:19" x14ac:dyDescent="0.25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 x14ac:dyDescent="0.25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</row>
    <row r="43" spans="1:19" x14ac:dyDescent="0.25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1:19" x14ac:dyDescent="0.25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</row>
    <row r="45" spans="1:19" x14ac:dyDescent="0.25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</row>
    <row r="46" spans="1:19" x14ac:dyDescent="0.25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 x14ac:dyDescent="0.25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</row>
    <row r="48" spans="1:19" x14ac:dyDescent="0.25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</row>
    <row r="49" spans="1:19" x14ac:dyDescent="0.2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</row>
    <row r="50" spans="1:19" x14ac:dyDescent="0.2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</row>
    <row r="51" spans="1:19" x14ac:dyDescent="0.25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</row>
    <row r="52" spans="1:19" x14ac:dyDescent="0.2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 x14ac:dyDescent="0.2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</row>
    <row r="54" spans="1:19" x14ac:dyDescent="0.25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</row>
    <row r="55" spans="1:19" x14ac:dyDescent="0.25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</row>
    <row r="56" spans="1:19" x14ac:dyDescent="0.25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</row>
    <row r="57" spans="1:19" x14ac:dyDescent="0.2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</row>
    <row r="58" spans="1:19" x14ac:dyDescent="0.2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</row>
    <row r="59" spans="1:19" x14ac:dyDescent="0.25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</row>
    <row r="60" spans="1:19" x14ac:dyDescent="0.25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</row>
    <row r="61" spans="1:19" x14ac:dyDescent="0.2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</row>
    <row r="62" spans="1:19" x14ac:dyDescent="0.25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</row>
    <row r="63" spans="1:19" x14ac:dyDescent="0.25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</row>
    <row r="64" spans="1:19" x14ac:dyDescent="0.25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</row>
    <row r="65" spans="1:19" x14ac:dyDescent="0.25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</row>
    <row r="66" spans="1:19" x14ac:dyDescent="0.25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</row>
    <row r="67" spans="1:19" x14ac:dyDescent="0.25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19" x14ac:dyDescent="0.25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</row>
    <row r="69" spans="1:19" x14ac:dyDescent="0.25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19" x14ac:dyDescent="0.25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</row>
    <row r="71" spans="1:19" x14ac:dyDescent="0.25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</row>
    <row r="72" spans="1:19" x14ac:dyDescent="0.25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</row>
    <row r="73" spans="1:19" x14ac:dyDescent="0.25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</row>
    <row r="74" spans="1:19" x14ac:dyDescent="0.25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</row>
    <row r="75" spans="1:19" x14ac:dyDescent="0.25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</row>
    <row r="76" spans="1:19" x14ac:dyDescent="0.25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</row>
    <row r="77" spans="1:19" x14ac:dyDescent="0.25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</row>
    <row r="78" spans="1:19" x14ac:dyDescent="0.25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</row>
    <row r="79" spans="1:19" x14ac:dyDescent="0.25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</row>
    <row r="80" spans="1:19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</row>
    <row r="81" spans="1:19" x14ac:dyDescent="0.25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</row>
    <row r="82" spans="1:19" x14ac:dyDescent="0.25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</row>
    <row r="83" spans="1:19" x14ac:dyDescent="0.25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19" x14ac:dyDescent="0.25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</row>
    <row r="85" spans="1:19" x14ac:dyDescent="0.25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</row>
    <row r="86" spans="1:19" x14ac:dyDescent="0.25">
      <c r="A86" s="120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</row>
    <row r="87" spans="1:19" x14ac:dyDescent="0.25">
      <c r="A87" s="120"/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</row>
    <row r="88" spans="1:19" x14ac:dyDescent="0.25">
      <c r="A88" s="120"/>
      <c r="B88" s="120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</row>
    <row r="89" spans="1:19" x14ac:dyDescent="0.25">
      <c r="A89" s="120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</row>
    <row r="90" spans="1:19" x14ac:dyDescent="0.25">
      <c r="A90" s="120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</row>
    <row r="91" spans="1:19" x14ac:dyDescent="0.25">
      <c r="A91" s="120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</row>
    <row r="92" spans="1:19" x14ac:dyDescent="0.25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</row>
    <row r="93" spans="1:19" x14ac:dyDescent="0.25">
      <c r="A93" s="120"/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</row>
    <row r="94" spans="1:19" x14ac:dyDescent="0.25">
      <c r="A94" s="120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</row>
    <row r="95" spans="1:19" x14ac:dyDescent="0.25">
      <c r="A95" s="1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</row>
    <row r="96" spans="1:19" x14ac:dyDescent="0.25">
      <c r="A96" s="120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</row>
    <row r="97" spans="1:19" x14ac:dyDescent="0.25">
      <c r="A97" s="120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</row>
    <row r="98" spans="1:19" x14ac:dyDescent="0.25">
      <c r="A98" s="120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</row>
    <row r="99" spans="1:19" x14ac:dyDescent="0.25">
      <c r="A99" s="120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</row>
    <row r="100" spans="1:19" x14ac:dyDescent="0.25">
      <c r="A100" s="120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</row>
    <row r="101" spans="1:19" x14ac:dyDescent="0.25">
      <c r="A101" s="120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</row>
    <row r="102" spans="1:19" x14ac:dyDescent="0.25">
      <c r="A102" s="120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</row>
    <row r="103" spans="1:19" x14ac:dyDescent="0.25">
      <c r="A103" s="120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</row>
    <row r="104" spans="1:19" x14ac:dyDescent="0.25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</row>
    <row r="105" spans="1:19" x14ac:dyDescent="0.2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</row>
    <row r="106" spans="1:19" x14ac:dyDescent="0.25">
      <c r="A106" s="120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</row>
    <row r="107" spans="1:19" x14ac:dyDescent="0.25">
      <c r="A107" s="120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</row>
    <row r="108" spans="1:19" x14ac:dyDescent="0.25">
      <c r="A108" s="120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</row>
    <row r="109" spans="1:19" x14ac:dyDescent="0.25">
      <c r="A109" s="120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</row>
    <row r="110" spans="1:19" x14ac:dyDescent="0.25">
      <c r="A110" s="120"/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</row>
    <row r="111" spans="1:19" x14ac:dyDescent="0.25">
      <c r="A111" s="120"/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</row>
    <row r="112" spans="1:19" x14ac:dyDescent="0.25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</row>
    <row r="113" spans="1:19" x14ac:dyDescent="0.25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</row>
    <row r="114" spans="1:19" x14ac:dyDescent="0.25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</row>
    <row r="115" spans="1:19" x14ac:dyDescent="0.25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</row>
    <row r="116" spans="1:19" x14ac:dyDescent="0.25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</row>
    <row r="117" spans="1:19" x14ac:dyDescent="0.25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</row>
    <row r="118" spans="1:19" x14ac:dyDescent="0.25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</row>
    <row r="119" spans="1:19" x14ac:dyDescent="0.25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</row>
    <row r="120" spans="1:19" x14ac:dyDescent="0.25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</row>
    <row r="121" spans="1:19" x14ac:dyDescent="0.25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</row>
    <row r="122" spans="1:19" x14ac:dyDescent="0.25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</row>
    <row r="123" spans="1:19" x14ac:dyDescent="0.25">
      <c r="A123" s="120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</row>
    <row r="124" spans="1:19" x14ac:dyDescent="0.2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</row>
    <row r="125" spans="1:19" x14ac:dyDescent="0.25">
      <c r="A125" s="120"/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</row>
    <row r="126" spans="1:19" x14ac:dyDescent="0.2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</row>
    <row r="127" spans="1:19" x14ac:dyDescent="0.25">
      <c r="A127" s="120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</row>
    <row r="128" spans="1:19" x14ac:dyDescent="0.25">
      <c r="A128" s="120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 x14ac:dyDescent="0.25">
      <c r="A129" s="120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</row>
    <row r="130" spans="1:19" x14ac:dyDescent="0.2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</row>
    <row r="131" spans="1:19" x14ac:dyDescent="0.25">
      <c r="A131" s="120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</row>
    <row r="132" spans="1:19" x14ac:dyDescent="0.25">
      <c r="A132" s="120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</row>
    <row r="133" spans="1:19" x14ac:dyDescent="0.25">
      <c r="A133" s="120"/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</row>
    <row r="134" spans="1:19" x14ac:dyDescent="0.25">
      <c r="A134" s="120"/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</row>
    <row r="135" spans="1:19" x14ac:dyDescent="0.25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</row>
    <row r="136" spans="1:19" x14ac:dyDescent="0.25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</row>
    <row r="137" spans="1:19" x14ac:dyDescent="0.25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</row>
    <row r="138" spans="1:19" x14ac:dyDescent="0.25">
      <c r="A138" s="120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</row>
    <row r="139" spans="1:19" x14ac:dyDescent="0.25">
      <c r="A139" s="120"/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</row>
    <row r="140" spans="1:19" x14ac:dyDescent="0.25">
      <c r="A140" s="120"/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</row>
    <row r="141" spans="1:19" x14ac:dyDescent="0.25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</row>
    <row r="142" spans="1:19" x14ac:dyDescent="0.25">
      <c r="A142" s="120"/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</row>
    <row r="143" spans="1:19" x14ac:dyDescent="0.25">
      <c r="A143" s="120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</row>
    <row r="144" spans="1:19" x14ac:dyDescent="0.25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</row>
    <row r="145" spans="1:19" x14ac:dyDescent="0.25">
      <c r="A145" s="120"/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</row>
    <row r="146" spans="1:19" x14ac:dyDescent="0.25">
      <c r="A146" s="120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</row>
    <row r="147" spans="1:19" x14ac:dyDescent="0.25">
      <c r="A147" s="120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</row>
    <row r="148" spans="1:19" x14ac:dyDescent="0.2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</row>
    <row r="149" spans="1:19" x14ac:dyDescent="0.2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</row>
    <row r="150" spans="1:19" x14ac:dyDescent="0.25">
      <c r="A150" s="120"/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</row>
    <row r="151" spans="1:19" x14ac:dyDescent="0.25">
      <c r="A151" s="120"/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</row>
    <row r="152" spans="1:19" x14ac:dyDescent="0.25">
      <c r="A152" s="120"/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</row>
    <row r="153" spans="1:19" x14ac:dyDescent="0.25">
      <c r="A153" s="120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</row>
    <row r="154" spans="1:19" x14ac:dyDescent="0.25">
      <c r="A154" s="120"/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</row>
    <row r="155" spans="1:19" x14ac:dyDescent="0.25">
      <c r="A155" s="120"/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</row>
    <row r="156" spans="1:19" x14ac:dyDescent="0.25">
      <c r="A156" s="120"/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</row>
    <row r="157" spans="1:19" x14ac:dyDescent="0.25">
      <c r="A157" s="120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</row>
    <row r="158" spans="1:19" x14ac:dyDescent="0.25">
      <c r="A158" s="120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</row>
    <row r="159" spans="1:19" x14ac:dyDescent="0.25">
      <c r="A159" s="120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</row>
    <row r="160" spans="1:19" x14ac:dyDescent="0.25">
      <c r="A160" s="12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</row>
    <row r="161" spans="1:19" x14ac:dyDescent="0.25">
      <c r="A161" s="120"/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</row>
    <row r="162" spans="1:19" x14ac:dyDescent="0.25">
      <c r="A162" s="12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</row>
    <row r="163" spans="1:19" x14ac:dyDescent="0.25">
      <c r="A163" s="120"/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</row>
    <row r="164" spans="1:19" x14ac:dyDescent="0.25">
      <c r="A164" s="120"/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</row>
    <row r="165" spans="1:19" x14ac:dyDescent="0.25">
      <c r="A165" s="120"/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</row>
    <row r="166" spans="1:19" x14ac:dyDescent="0.25">
      <c r="A166" s="120"/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</row>
    <row r="167" spans="1:19" x14ac:dyDescent="0.25">
      <c r="A167" s="120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</row>
    <row r="168" spans="1:19" x14ac:dyDescent="0.2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</row>
    <row r="169" spans="1:19" x14ac:dyDescent="0.2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</row>
    <row r="170" spans="1:19" x14ac:dyDescent="0.25">
      <c r="A170" s="120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</row>
    <row r="171" spans="1:19" x14ac:dyDescent="0.25">
      <c r="A171" s="120"/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</row>
    <row r="172" spans="1:19" x14ac:dyDescent="0.25">
      <c r="A172" s="120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</row>
    <row r="173" spans="1:19" x14ac:dyDescent="0.25">
      <c r="A173" s="120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</row>
    <row r="174" spans="1:19" x14ac:dyDescent="0.25">
      <c r="A174" s="120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</row>
    <row r="175" spans="1:19" x14ac:dyDescent="0.25">
      <c r="A175" s="120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</row>
    <row r="176" spans="1:19" x14ac:dyDescent="0.25">
      <c r="A176" s="120"/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</row>
    <row r="177" spans="1:19" x14ac:dyDescent="0.25">
      <c r="A177" s="12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</row>
    <row r="178" spans="1:19" x14ac:dyDescent="0.25">
      <c r="A178" s="12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</row>
    <row r="179" spans="1:19" x14ac:dyDescent="0.25">
      <c r="A179" s="120"/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</row>
    <row r="180" spans="1:19" x14ac:dyDescent="0.25">
      <c r="A180" s="120"/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</row>
    <row r="181" spans="1:19" x14ac:dyDescent="0.25">
      <c r="A181" s="120"/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</row>
    <row r="182" spans="1:19" x14ac:dyDescent="0.25">
      <c r="A182" s="120"/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</row>
    <row r="183" spans="1:19" x14ac:dyDescent="0.25">
      <c r="A183" s="120"/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</row>
    <row r="184" spans="1:19" x14ac:dyDescent="0.25">
      <c r="A184" s="12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</row>
    <row r="185" spans="1:19" x14ac:dyDescent="0.25">
      <c r="A185" s="120"/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</row>
    <row r="186" spans="1:19" x14ac:dyDescent="0.25">
      <c r="A186" s="120"/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</row>
    <row r="187" spans="1:19" x14ac:dyDescent="0.25">
      <c r="A187" s="120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</row>
    <row r="188" spans="1:19" x14ac:dyDescent="0.25">
      <c r="A188" s="120"/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</row>
    <row r="189" spans="1:19" x14ac:dyDescent="0.25">
      <c r="A189" s="120"/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</row>
    <row r="190" spans="1:19" x14ac:dyDescent="0.25">
      <c r="A190" s="120"/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</row>
    <row r="191" spans="1:19" x14ac:dyDescent="0.25">
      <c r="A191" s="120"/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</row>
    <row r="192" spans="1:19" x14ac:dyDescent="0.25">
      <c r="A192" s="120"/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</row>
    <row r="193" spans="1:19" x14ac:dyDescent="0.25">
      <c r="A193" s="120"/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</row>
    <row r="194" spans="1:19" x14ac:dyDescent="0.25">
      <c r="A194" s="120"/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</row>
    <row r="195" spans="1:19" x14ac:dyDescent="0.25">
      <c r="A195" s="120"/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</row>
    <row r="196" spans="1:19" x14ac:dyDescent="0.25">
      <c r="A196" s="120"/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</row>
    <row r="197" spans="1:19" x14ac:dyDescent="0.25">
      <c r="A197" s="120"/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</row>
    <row r="198" spans="1:19" x14ac:dyDescent="0.25">
      <c r="A198" s="120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</row>
    <row r="199" spans="1:19" x14ac:dyDescent="0.25">
      <c r="A199" s="120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</row>
    <row r="200" spans="1:19" x14ac:dyDescent="0.25">
      <c r="A200" s="120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</row>
    <row r="201" spans="1:19" x14ac:dyDescent="0.25">
      <c r="A201" s="120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</row>
    <row r="202" spans="1:19" x14ac:dyDescent="0.25">
      <c r="A202" s="120"/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</row>
    <row r="203" spans="1:19" x14ac:dyDescent="0.25">
      <c r="A203" s="120"/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</row>
    <row r="204" spans="1:19" x14ac:dyDescent="0.25">
      <c r="A204" s="120"/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</row>
    <row r="205" spans="1:19" x14ac:dyDescent="0.25">
      <c r="A205" s="120"/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</row>
    <row r="206" spans="1:19" x14ac:dyDescent="0.25">
      <c r="A206" s="120"/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</row>
    <row r="207" spans="1:19" x14ac:dyDescent="0.25">
      <c r="A207" s="120"/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</row>
    <row r="208" spans="1:19" x14ac:dyDescent="0.25">
      <c r="A208" s="120"/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</row>
    <row r="209" spans="1:19" x14ac:dyDescent="0.2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</row>
    <row r="210" spans="1:19" x14ac:dyDescent="0.25">
      <c r="A210" s="120"/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</row>
    <row r="211" spans="1:19" x14ac:dyDescent="0.25">
      <c r="A211" s="120"/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</row>
    <row r="212" spans="1:19" x14ac:dyDescent="0.25">
      <c r="A212" s="120"/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</row>
    <row r="213" spans="1:19" x14ac:dyDescent="0.25">
      <c r="A213" s="120"/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</row>
    <row r="214" spans="1:19" x14ac:dyDescent="0.25">
      <c r="A214" s="120"/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</row>
    <row r="215" spans="1:19" x14ac:dyDescent="0.25">
      <c r="A215" s="120"/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</row>
    <row r="216" spans="1:19" x14ac:dyDescent="0.25">
      <c r="A216" s="120"/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</row>
    <row r="217" spans="1:19" x14ac:dyDescent="0.25">
      <c r="A217" s="120"/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</row>
    <row r="218" spans="1:19" x14ac:dyDescent="0.25">
      <c r="A218" s="120"/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</row>
    <row r="219" spans="1:19" x14ac:dyDescent="0.25">
      <c r="A219" s="120"/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</row>
    <row r="220" spans="1:19" x14ac:dyDescent="0.25">
      <c r="A220" s="120"/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</row>
    <row r="221" spans="1:19" x14ac:dyDescent="0.25">
      <c r="A221" s="120"/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</row>
    <row r="222" spans="1:19" x14ac:dyDescent="0.25">
      <c r="A222" s="120"/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</row>
    <row r="223" spans="1:19" x14ac:dyDescent="0.25">
      <c r="A223" s="120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</row>
    <row r="224" spans="1:19" x14ac:dyDescent="0.25">
      <c r="A224" s="120"/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</row>
    <row r="225" spans="1:19" x14ac:dyDescent="0.25">
      <c r="A225" s="120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</row>
    <row r="226" spans="1:19" x14ac:dyDescent="0.25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</row>
    <row r="227" spans="1:19" x14ac:dyDescent="0.25">
      <c r="A227" s="120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</row>
    <row r="228" spans="1:19" x14ac:dyDescent="0.25">
      <c r="A228" s="120"/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</row>
    <row r="229" spans="1:19" x14ac:dyDescent="0.25">
      <c r="A229" s="120"/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</row>
    <row r="230" spans="1:19" x14ac:dyDescent="0.25">
      <c r="A230" s="120"/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</row>
    <row r="231" spans="1:19" x14ac:dyDescent="0.25">
      <c r="A231" s="120"/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</row>
    <row r="232" spans="1:19" x14ac:dyDescent="0.25">
      <c r="A232" s="120"/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</row>
    <row r="233" spans="1:19" x14ac:dyDescent="0.25">
      <c r="A233" s="120"/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</row>
    <row r="234" spans="1:19" x14ac:dyDescent="0.25">
      <c r="A234" s="120"/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</row>
    <row r="235" spans="1:19" x14ac:dyDescent="0.25">
      <c r="A235" s="120"/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</row>
    <row r="236" spans="1:19" x14ac:dyDescent="0.25">
      <c r="A236" s="120"/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</row>
    <row r="237" spans="1:19" x14ac:dyDescent="0.25">
      <c r="A237" s="120"/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</row>
    <row r="238" spans="1:19" x14ac:dyDescent="0.25">
      <c r="A238" s="120"/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</row>
    <row r="239" spans="1:19" x14ac:dyDescent="0.25">
      <c r="A239" s="120"/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</row>
    <row r="240" spans="1:19" x14ac:dyDescent="0.25">
      <c r="A240" s="120"/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</row>
    <row r="241" spans="1:19" x14ac:dyDescent="0.25">
      <c r="A241" s="120"/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</row>
    <row r="242" spans="1:19" x14ac:dyDescent="0.25">
      <c r="A242" s="120"/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</row>
    <row r="243" spans="1:19" x14ac:dyDescent="0.25">
      <c r="A243" s="120"/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</row>
    <row r="244" spans="1:19" x14ac:dyDescent="0.25">
      <c r="A244" s="120"/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</row>
    <row r="245" spans="1:19" x14ac:dyDescent="0.25">
      <c r="A245" s="120"/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</row>
    <row r="246" spans="1:19" x14ac:dyDescent="0.25">
      <c r="A246" s="120"/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</row>
    <row r="247" spans="1:19" x14ac:dyDescent="0.25">
      <c r="A247" s="120"/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</row>
    <row r="248" spans="1:19" x14ac:dyDescent="0.25">
      <c r="A248" s="120"/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</row>
    <row r="249" spans="1:19" x14ac:dyDescent="0.25">
      <c r="A249" s="120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</row>
    <row r="250" spans="1:19" x14ac:dyDescent="0.25">
      <c r="A250" s="120"/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</row>
    <row r="251" spans="1:19" x14ac:dyDescent="0.25">
      <c r="A251" s="120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</row>
    <row r="252" spans="1:19" x14ac:dyDescent="0.25">
      <c r="A252" s="120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</row>
    <row r="253" spans="1:19" x14ac:dyDescent="0.2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</row>
    <row r="254" spans="1:19" x14ac:dyDescent="0.25">
      <c r="A254" s="120"/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</row>
    <row r="255" spans="1:19" x14ac:dyDescent="0.25">
      <c r="A255" s="120"/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</row>
    <row r="256" spans="1:19" x14ac:dyDescent="0.25">
      <c r="A256" s="120"/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</row>
    <row r="257" spans="1:19" x14ac:dyDescent="0.25">
      <c r="A257" s="120"/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</row>
    <row r="258" spans="1:19" x14ac:dyDescent="0.25">
      <c r="A258" s="120"/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</row>
    <row r="259" spans="1:19" x14ac:dyDescent="0.25">
      <c r="A259" s="120"/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</row>
    <row r="260" spans="1:19" x14ac:dyDescent="0.25">
      <c r="A260" s="120"/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</row>
    <row r="261" spans="1:19" x14ac:dyDescent="0.25">
      <c r="A261" s="120"/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</row>
    <row r="262" spans="1:19" x14ac:dyDescent="0.25">
      <c r="A262" s="120"/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</row>
    <row r="263" spans="1:19" x14ac:dyDescent="0.25">
      <c r="A263" s="120"/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</row>
    <row r="264" spans="1:19" x14ac:dyDescent="0.25">
      <c r="A264" s="120"/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</row>
    <row r="265" spans="1:19" x14ac:dyDescent="0.25">
      <c r="A265" s="120"/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</row>
    <row r="266" spans="1:19" x14ac:dyDescent="0.25">
      <c r="A266" s="120"/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</row>
    <row r="267" spans="1:19" x14ac:dyDescent="0.25">
      <c r="A267" s="120"/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</row>
    <row r="268" spans="1:19" x14ac:dyDescent="0.25">
      <c r="A268" s="120"/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</row>
    <row r="269" spans="1:19" x14ac:dyDescent="0.25">
      <c r="A269" s="120"/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</row>
    <row r="270" spans="1:19" x14ac:dyDescent="0.25">
      <c r="A270" s="120"/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</row>
    <row r="271" spans="1:19" x14ac:dyDescent="0.25">
      <c r="A271" s="120"/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</row>
    <row r="272" spans="1:19" x14ac:dyDescent="0.25">
      <c r="A272" s="120"/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</row>
    <row r="273" spans="1:19" x14ac:dyDescent="0.25">
      <c r="A273" s="120"/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</row>
    <row r="274" spans="1:19" x14ac:dyDescent="0.25">
      <c r="A274" s="120"/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</row>
    <row r="275" spans="1:19" x14ac:dyDescent="0.25">
      <c r="A275" s="120"/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</row>
    <row r="276" spans="1:19" x14ac:dyDescent="0.25">
      <c r="A276" s="120"/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</row>
    <row r="277" spans="1:19" x14ac:dyDescent="0.25">
      <c r="A277" s="120"/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</row>
    <row r="278" spans="1:19" x14ac:dyDescent="0.25">
      <c r="A278" s="120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</row>
    <row r="279" spans="1:19" x14ac:dyDescent="0.25">
      <c r="A279" s="120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</row>
    <row r="280" spans="1:19" x14ac:dyDescent="0.25">
      <c r="A280" s="120"/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</row>
    <row r="281" spans="1:19" x14ac:dyDescent="0.25">
      <c r="A281" s="120"/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</row>
    <row r="282" spans="1:19" x14ac:dyDescent="0.25">
      <c r="A282" s="120"/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</row>
    <row r="283" spans="1:19" x14ac:dyDescent="0.25">
      <c r="A283" s="120"/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</row>
    <row r="284" spans="1:19" x14ac:dyDescent="0.25">
      <c r="A284" s="120"/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</row>
    <row r="285" spans="1:19" x14ac:dyDescent="0.25">
      <c r="A285" s="120"/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</row>
    <row r="286" spans="1:19" x14ac:dyDescent="0.25">
      <c r="A286" s="120"/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</row>
    <row r="287" spans="1:19" x14ac:dyDescent="0.25">
      <c r="A287" s="120"/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</row>
    <row r="288" spans="1:19" x14ac:dyDescent="0.25">
      <c r="A288" s="120"/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</row>
    <row r="289" spans="1:19" x14ac:dyDescent="0.25">
      <c r="A289" s="120"/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</row>
    <row r="290" spans="1:19" x14ac:dyDescent="0.25">
      <c r="A290" s="120"/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</row>
    <row r="291" spans="1:19" x14ac:dyDescent="0.25">
      <c r="A291" s="120"/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</row>
    <row r="292" spans="1:19" x14ac:dyDescent="0.25">
      <c r="A292" s="120"/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</row>
    <row r="293" spans="1:19" x14ac:dyDescent="0.25">
      <c r="A293" s="120"/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</row>
    <row r="294" spans="1:19" x14ac:dyDescent="0.25">
      <c r="A294" s="120"/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</row>
    <row r="295" spans="1:19" x14ac:dyDescent="0.25">
      <c r="A295" s="120"/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</row>
    <row r="296" spans="1:19" x14ac:dyDescent="0.25">
      <c r="A296" s="120"/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</row>
    <row r="297" spans="1:19" x14ac:dyDescent="0.25">
      <c r="A297" s="120"/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</row>
    <row r="298" spans="1:19" x14ac:dyDescent="0.25">
      <c r="A298" s="120"/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</row>
    <row r="299" spans="1:19" x14ac:dyDescent="0.25">
      <c r="A299" s="120"/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</row>
    <row r="300" spans="1:19" x14ac:dyDescent="0.25">
      <c r="A300" s="120"/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</row>
    <row r="301" spans="1:19" x14ac:dyDescent="0.25">
      <c r="A301" s="120"/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</row>
    <row r="302" spans="1:19" x14ac:dyDescent="0.25">
      <c r="A302" s="120"/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</row>
    <row r="303" spans="1:19" x14ac:dyDescent="0.25">
      <c r="A303" s="120"/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</row>
    <row r="304" spans="1:19" x14ac:dyDescent="0.25">
      <c r="A304" s="120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</row>
    <row r="305" spans="1:19" x14ac:dyDescent="0.25">
      <c r="A305" s="120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</row>
    <row r="306" spans="1:19" x14ac:dyDescent="0.25">
      <c r="A306" s="120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</row>
    <row r="307" spans="1:19" x14ac:dyDescent="0.25">
      <c r="A307" s="120"/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</row>
    <row r="308" spans="1:19" x14ac:dyDescent="0.25">
      <c r="A308" s="120"/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</row>
    <row r="309" spans="1:19" x14ac:dyDescent="0.25">
      <c r="A309" s="120"/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</row>
    <row r="310" spans="1:19" x14ac:dyDescent="0.25">
      <c r="A310" s="120"/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</row>
    <row r="311" spans="1:19" x14ac:dyDescent="0.25">
      <c r="A311" s="120"/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</row>
    <row r="312" spans="1:19" x14ac:dyDescent="0.25">
      <c r="A312" s="120"/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</row>
    <row r="313" spans="1:19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</row>
    <row r="314" spans="1:19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</row>
    <row r="315" spans="1:19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</row>
    <row r="316" spans="1:19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</row>
    <row r="317" spans="1:19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</row>
    <row r="318" spans="1:19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</row>
    <row r="319" spans="1:19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</row>
    <row r="320" spans="1:19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</row>
    <row r="321" spans="1:19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</row>
    <row r="322" spans="1:19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</row>
    <row r="323" spans="1:19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</row>
    <row r="324" spans="1:19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</row>
    <row r="325" spans="1:19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</row>
    <row r="326" spans="1:19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</row>
    <row r="327" spans="1:19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</row>
    <row r="328" spans="1:19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</row>
    <row r="329" spans="1:19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</row>
    <row r="330" spans="1:19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</row>
    <row r="331" spans="1:19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</row>
    <row r="332" spans="1:19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</row>
    <row r="333" spans="1:19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</row>
    <row r="334" spans="1:19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</row>
    <row r="335" spans="1:19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</row>
    <row r="336" spans="1:19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</row>
    <row r="337" spans="1:19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</row>
    <row r="338" spans="1:19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</row>
    <row r="339" spans="1:19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</row>
    <row r="340" spans="1:19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</row>
    <row r="341" spans="1:19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</row>
    <row r="342" spans="1:19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</row>
    <row r="343" spans="1:19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</row>
    <row r="344" spans="1:19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</row>
    <row r="345" spans="1:19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</row>
    <row r="346" spans="1:19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</row>
    <row r="347" spans="1:19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</row>
    <row r="348" spans="1:19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</row>
    <row r="349" spans="1:19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</row>
    <row r="350" spans="1:19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</row>
    <row r="351" spans="1:19" x14ac:dyDescent="0.2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</row>
    <row r="352" spans="1:19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</row>
    <row r="353" spans="1:19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</row>
    <row r="354" spans="1:19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</row>
    <row r="355" spans="1:19" x14ac:dyDescent="0.2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</row>
    <row r="356" spans="1:19" x14ac:dyDescent="0.2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</row>
    <row r="357" spans="1:19" x14ac:dyDescent="0.25">
      <c r="A357" s="120"/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</row>
    <row r="358" spans="1:19" x14ac:dyDescent="0.25">
      <c r="A358" s="120"/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</row>
    <row r="359" spans="1:19" x14ac:dyDescent="0.25">
      <c r="A359" s="120"/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</row>
    <row r="360" spans="1:19" x14ac:dyDescent="0.25">
      <c r="A360" s="120"/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</row>
    <row r="361" spans="1:19" x14ac:dyDescent="0.25">
      <c r="A361" s="120"/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  <c r="Q361" s="120"/>
      <c r="R361" s="120"/>
      <c r="S361" s="120"/>
    </row>
    <row r="362" spans="1:19" x14ac:dyDescent="0.25">
      <c r="A362" s="120"/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  <c r="Q362" s="120"/>
      <c r="R362" s="120"/>
      <c r="S362" s="120"/>
    </row>
    <row r="363" spans="1:19" x14ac:dyDescent="0.25">
      <c r="A363" s="120"/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</row>
    <row r="364" spans="1:19" x14ac:dyDescent="0.25">
      <c r="A364" s="120"/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</row>
    <row r="365" spans="1:19" x14ac:dyDescent="0.25">
      <c r="A365" s="120"/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</row>
    <row r="366" spans="1:19" x14ac:dyDescent="0.25">
      <c r="A366" s="120"/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</row>
    <row r="367" spans="1:19" x14ac:dyDescent="0.25">
      <c r="A367" s="120"/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</row>
    <row r="368" spans="1:19" x14ac:dyDescent="0.25">
      <c r="A368" s="120"/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</row>
    <row r="369" spans="1:19" x14ac:dyDescent="0.25">
      <c r="A369" s="120"/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</row>
    <row r="370" spans="1:19" x14ac:dyDescent="0.25">
      <c r="A370" s="120"/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</row>
    <row r="371" spans="1:19" x14ac:dyDescent="0.25">
      <c r="A371" s="120"/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</row>
    <row r="372" spans="1:19" x14ac:dyDescent="0.25">
      <c r="A372" s="120"/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</row>
    <row r="373" spans="1:19" x14ac:dyDescent="0.25">
      <c r="A373" s="120"/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  <c r="Q373" s="120"/>
      <c r="R373" s="120"/>
      <c r="S373" s="120"/>
    </row>
    <row r="374" spans="1:19" x14ac:dyDescent="0.25">
      <c r="A374" s="120"/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  <c r="Q374" s="120"/>
      <c r="R374" s="120"/>
      <c r="S374" s="120"/>
    </row>
    <row r="375" spans="1:19" x14ac:dyDescent="0.25">
      <c r="A375" s="120"/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  <c r="Q375" s="120"/>
      <c r="R375" s="120"/>
      <c r="S375" s="120"/>
    </row>
    <row r="376" spans="1:19" x14ac:dyDescent="0.25">
      <c r="A376" s="120"/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  <c r="Q376" s="120"/>
      <c r="R376" s="120"/>
      <c r="S376" s="120"/>
    </row>
    <row r="377" spans="1:19" x14ac:dyDescent="0.25">
      <c r="A377" s="120"/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  <c r="Q377" s="120"/>
      <c r="R377" s="120"/>
      <c r="S377" s="120"/>
    </row>
    <row r="378" spans="1:19" x14ac:dyDescent="0.25">
      <c r="A378" s="120"/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  <c r="Q378" s="120"/>
      <c r="R378" s="120"/>
      <c r="S378" s="120"/>
    </row>
    <row r="379" spans="1:19" x14ac:dyDescent="0.25">
      <c r="A379" s="120"/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  <c r="Q379" s="120"/>
      <c r="R379" s="120"/>
      <c r="S379" s="120"/>
    </row>
    <row r="380" spans="1:19" x14ac:dyDescent="0.25">
      <c r="A380" s="120"/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</row>
    <row r="381" spans="1:19" x14ac:dyDescent="0.25">
      <c r="A381" s="120"/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  <c r="Q381" s="120"/>
      <c r="R381" s="120"/>
      <c r="S381" s="120"/>
    </row>
  </sheetData>
  <customSheetViews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zoomScale="55" zoomScaleNormal="55" workbookViewId="0">
      <selection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3" style="4" customWidth="1"/>
    <col min="4" max="4" width="17.85546875" style="4" customWidth="1"/>
    <col min="5" max="5" width="20.425781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20.140625" style="4" customWidth="1"/>
    <col min="21" max="21" width="14.140625" style="4" customWidth="1"/>
    <col min="22" max="16384" width="9.140625" style="4"/>
  </cols>
  <sheetData>
    <row r="1" spans="1:21" ht="18.75" x14ac:dyDescent="0.25">
      <c r="U1" s="79" t="s">
        <v>22</v>
      </c>
    </row>
    <row r="2" spans="1:21" ht="18.75" x14ac:dyDescent="0.3">
      <c r="U2" s="80" t="s">
        <v>6</v>
      </c>
    </row>
    <row r="3" spans="1:21" ht="18.75" x14ac:dyDescent="0.3">
      <c r="U3" s="80" t="s">
        <v>21</v>
      </c>
    </row>
    <row r="4" spans="1:21" ht="18.75" x14ac:dyDescent="0.25">
      <c r="A4" s="82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 ht="18.75" x14ac:dyDescent="0.25">
      <c r="A5" s="83"/>
      <c r="B5" s="83"/>
      <c r="C5" s="83"/>
      <c r="D5" s="83"/>
      <c r="E5" s="83"/>
      <c r="F5" s="83"/>
      <c r="G5" s="83"/>
      <c r="H5" s="83"/>
      <c r="I5" s="83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</row>
    <row r="6" spans="1:21" x14ac:dyDescent="0.25">
      <c r="A6" s="85" t="s">
        <v>163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ht="18.75" customHeight="1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</row>
    <row r="8" spans="1:21" ht="18.75" x14ac:dyDescent="0.25">
      <c r="A8" s="83"/>
      <c r="B8" s="83"/>
      <c r="C8" s="83"/>
      <c r="D8" s="83"/>
      <c r="E8" s="83"/>
      <c r="F8" s="83"/>
      <c r="G8" s="83"/>
      <c r="H8" s="83"/>
      <c r="I8" s="83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x14ac:dyDescent="0.25">
      <c r="A9" s="85" t="str">
        <f>'1. паспорт местоположение'!A11:C11</f>
        <v>J 5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1" x14ac:dyDescent="0.25">
      <c r="A10" s="87" t="s">
        <v>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</row>
    <row r="11" spans="1:21" ht="16.5" customHeight="1" x14ac:dyDescent="0.3">
      <c r="A11" s="132"/>
      <c r="B11" s="132"/>
      <c r="C11" s="132"/>
      <c r="D11" s="132"/>
      <c r="E11" s="132"/>
      <c r="F11" s="132"/>
      <c r="G11" s="132"/>
      <c r="H11" s="132"/>
      <c r="I11" s="132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1" t="str">
        <f>'1. паспорт местоположение'!$A$14</f>
        <v>Реновация серверного оборудования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5.75" customHeight="1" x14ac:dyDescent="0.25">
      <c r="A13" s="87" t="s">
        <v>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</row>
    <row r="14" spans="1:21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</row>
    <row r="16" spans="1:21" x14ac:dyDescent="0.25">
      <c r="A16" s="64" t="s">
        <v>157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4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:24" ht="33" customHeight="1" x14ac:dyDescent="0.25">
      <c r="A18" s="66" t="s">
        <v>66</v>
      </c>
      <c r="B18" s="66" t="s">
        <v>65</v>
      </c>
      <c r="C18" s="58" t="s">
        <v>64</v>
      </c>
      <c r="D18" s="58"/>
      <c r="E18" s="125" t="s">
        <v>63</v>
      </c>
      <c r="F18" s="125"/>
      <c r="G18" s="66" t="s">
        <v>168</v>
      </c>
      <c r="H18" s="69" t="s">
        <v>169</v>
      </c>
      <c r="I18" s="70"/>
      <c r="J18" s="70"/>
      <c r="K18" s="70"/>
      <c r="L18" s="69" t="s">
        <v>165</v>
      </c>
      <c r="M18" s="70"/>
      <c r="N18" s="70"/>
      <c r="O18" s="70"/>
      <c r="P18" s="69" t="s">
        <v>170</v>
      </c>
      <c r="Q18" s="70"/>
      <c r="R18" s="70"/>
      <c r="S18" s="70"/>
      <c r="T18" s="71" t="s">
        <v>62</v>
      </c>
      <c r="U18" s="71"/>
      <c r="V18" s="126"/>
      <c r="W18" s="126"/>
      <c r="X18" s="126"/>
    </row>
    <row r="19" spans="1:24" ht="99.75" customHeight="1" x14ac:dyDescent="0.25">
      <c r="A19" s="67"/>
      <c r="B19" s="67"/>
      <c r="C19" s="58"/>
      <c r="D19" s="58"/>
      <c r="E19" s="125"/>
      <c r="F19" s="125"/>
      <c r="G19" s="67"/>
      <c r="H19" s="58" t="s">
        <v>0</v>
      </c>
      <c r="I19" s="58"/>
      <c r="J19" s="58" t="s">
        <v>61</v>
      </c>
      <c r="K19" s="58"/>
      <c r="L19" s="58" t="s">
        <v>0</v>
      </c>
      <c r="M19" s="58"/>
      <c r="N19" s="58" t="s">
        <v>61</v>
      </c>
      <c r="O19" s="58"/>
      <c r="P19" s="58" t="s">
        <v>0</v>
      </c>
      <c r="Q19" s="58"/>
      <c r="R19" s="58" t="s">
        <v>61</v>
      </c>
      <c r="S19" s="58"/>
      <c r="T19" s="71"/>
      <c r="U19" s="71"/>
    </row>
    <row r="20" spans="1:24" ht="89.25" customHeight="1" x14ac:dyDescent="0.25">
      <c r="A20" s="68"/>
      <c r="B20" s="68"/>
      <c r="C20" s="49" t="s">
        <v>0</v>
      </c>
      <c r="D20" s="49" t="s">
        <v>59</v>
      </c>
      <c r="E20" s="15" t="s">
        <v>166</v>
      </c>
      <c r="F20" s="15" t="s">
        <v>167</v>
      </c>
      <c r="G20" s="68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49" t="s">
        <v>60</v>
      </c>
      <c r="U20" s="49" t="s">
        <v>59</v>
      </c>
    </row>
    <row r="21" spans="1:24" ht="19.5" customHeight="1" x14ac:dyDescent="0.25">
      <c r="A21" s="50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I21" s="50">
        <v>9</v>
      </c>
      <c r="J21" s="50">
        <v>10</v>
      </c>
      <c r="K21" s="50">
        <v>11</v>
      </c>
      <c r="L21" s="50">
        <v>12</v>
      </c>
      <c r="M21" s="50">
        <v>13</v>
      </c>
      <c r="N21" s="50">
        <v>14</v>
      </c>
      <c r="O21" s="50">
        <v>15</v>
      </c>
      <c r="P21" s="50">
        <v>16</v>
      </c>
      <c r="Q21" s="50">
        <v>17</v>
      </c>
      <c r="R21" s="50">
        <v>18</v>
      </c>
      <c r="S21" s="50">
        <v>19</v>
      </c>
      <c r="T21" s="50">
        <v>20</v>
      </c>
      <c r="U21" s="50">
        <v>21</v>
      </c>
    </row>
    <row r="22" spans="1:24" ht="47.25" customHeight="1" x14ac:dyDescent="0.25">
      <c r="A22" s="12">
        <v>1</v>
      </c>
      <c r="B22" s="11" t="s">
        <v>58</v>
      </c>
      <c r="C22" s="40">
        <f>G22+H22+L22+P22</f>
        <v>75.844982748176278</v>
      </c>
      <c r="D22" s="40">
        <v>0</v>
      </c>
      <c r="E22" s="40">
        <v>0</v>
      </c>
      <c r="F22" s="40">
        <f>C22-G22</f>
        <v>75.844982748176278</v>
      </c>
      <c r="G22" s="41">
        <f t="shared" ref="G22" si="0">G23+G24+G25+G26</f>
        <v>0</v>
      </c>
      <c r="H22" s="40">
        <f>H23+H24+H25+H26</f>
        <v>17.376400689408001</v>
      </c>
      <c r="I22" s="134">
        <f>I25</f>
        <v>4</v>
      </c>
      <c r="J22" s="40">
        <v>0</v>
      </c>
      <c r="K22" s="40">
        <v>0</v>
      </c>
      <c r="L22" s="40">
        <f>L23+L24+L25+L26</f>
        <v>22.561433531241466</v>
      </c>
      <c r="M22" s="134">
        <f>M25</f>
        <v>4</v>
      </c>
      <c r="N22" s="40">
        <v>0</v>
      </c>
      <c r="O22" s="40">
        <v>0</v>
      </c>
      <c r="P22" s="40">
        <f>P23+P24+P25+P26</f>
        <v>35.907148527526822</v>
      </c>
      <c r="Q22" s="134">
        <f>Q25</f>
        <v>4</v>
      </c>
      <c r="R22" s="40">
        <v>0</v>
      </c>
      <c r="S22" s="40">
        <v>0</v>
      </c>
      <c r="T22" s="40">
        <f>H22+L22+P22</f>
        <v>75.844982748176278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1">G23+H23+L23+P23</f>
        <v>0</v>
      </c>
      <c r="D23" s="41">
        <v>0</v>
      </c>
      <c r="E23" s="41">
        <v>0</v>
      </c>
      <c r="F23" s="41">
        <f t="shared" ref="F23:F48" si="2">C23-G23</f>
        <v>0</v>
      </c>
      <c r="G23" s="41">
        <v>0</v>
      </c>
      <c r="H23" s="41">
        <v>0</v>
      </c>
      <c r="I23" s="127">
        <v>0</v>
      </c>
      <c r="J23" s="41">
        <v>0</v>
      </c>
      <c r="K23" s="41">
        <v>0</v>
      </c>
      <c r="L23" s="41">
        <v>0</v>
      </c>
      <c r="M23" s="127">
        <v>0</v>
      </c>
      <c r="N23" s="41">
        <v>0</v>
      </c>
      <c r="O23" s="41">
        <v>0</v>
      </c>
      <c r="P23" s="41">
        <v>0</v>
      </c>
      <c r="Q23" s="127">
        <v>0</v>
      </c>
      <c r="R23" s="41">
        <v>0</v>
      </c>
      <c r="S23" s="41">
        <v>0</v>
      </c>
      <c r="T23" s="41">
        <f t="shared" ref="T23:T48" si="3">H23+L23+P23</f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1"/>
        <v>0</v>
      </c>
      <c r="D24" s="41">
        <v>0</v>
      </c>
      <c r="E24" s="41">
        <v>0</v>
      </c>
      <c r="F24" s="41">
        <f t="shared" si="2"/>
        <v>0</v>
      </c>
      <c r="G24" s="41">
        <v>0</v>
      </c>
      <c r="H24" s="41">
        <v>0</v>
      </c>
      <c r="I24" s="127">
        <v>0</v>
      </c>
      <c r="J24" s="41">
        <v>0</v>
      </c>
      <c r="K24" s="41">
        <v>0</v>
      </c>
      <c r="L24" s="41">
        <v>0</v>
      </c>
      <c r="M24" s="127">
        <v>0</v>
      </c>
      <c r="N24" s="41">
        <v>0</v>
      </c>
      <c r="O24" s="41">
        <v>0</v>
      </c>
      <c r="P24" s="41">
        <v>0</v>
      </c>
      <c r="Q24" s="127">
        <v>0</v>
      </c>
      <c r="R24" s="41">
        <v>0</v>
      </c>
      <c r="S24" s="41">
        <v>0</v>
      </c>
      <c r="T24" s="41">
        <f t="shared" si="3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75.844982748176278</v>
      </c>
      <c r="D25" s="41">
        <v>0</v>
      </c>
      <c r="E25" s="41">
        <v>0</v>
      </c>
      <c r="F25" s="41">
        <f t="shared" si="2"/>
        <v>75.844982748176278</v>
      </c>
      <c r="G25" s="41">
        <v>0</v>
      </c>
      <c r="H25" s="41">
        <v>17.376400689408001</v>
      </c>
      <c r="I25" s="127">
        <v>4</v>
      </c>
      <c r="J25" s="41">
        <v>0</v>
      </c>
      <c r="K25" s="41">
        <v>0</v>
      </c>
      <c r="L25" s="41">
        <v>22.561433531241466</v>
      </c>
      <c r="M25" s="127">
        <v>4</v>
      </c>
      <c r="N25" s="41">
        <v>0</v>
      </c>
      <c r="O25" s="41">
        <v>0</v>
      </c>
      <c r="P25" s="41">
        <v>35.907148527526822</v>
      </c>
      <c r="Q25" s="127">
        <v>4</v>
      </c>
      <c r="R25" s="41">
        <v>0</v>
      </c>
      <c r="S25" s="41">
        <v>0</v>
      </c>
      <c r="T25" s="41">
        <f>H25+L25+P25</f>
        <v>75.844982748176278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f t="shared" si="1"/>
        <v>0</v>
      </c>
      <c r="D26" s="41">
        <v>0</v>
      </c>
      <c r="E26" s="41">
        <v>0</v>
      </c>
      <c r="F26" s="41">
        <f t="shared" si="2"/>
        <v>0</v>
      </c>
      <c r="G26" s="41">
        <v>0</v>
      </c>
      <c r="H26" s="41">
        <v>0</v>
      </c>
      <c r="I26" s="127">
        <v>0</v>
      </c>
      <c r="J26" s="41">
        <v>0</v>
      </c>
      <c r="K26" s="41">
        <v>0</v>
      </c>
      <c r="L26" s="41">
        <v>0</v>
      </c>
      <c r="M26" s="127">
        <v>0</v>
      </c>
      <c r="N26" s="41">
        <v>0</v>
      </c>
      <c r="O26" s="41">
        <v>0</v>
      </c>
      <c r="P26" s="41">
        <v>0</v>
      </c>
      <c r="Q26" s="127">
        <v>0</v>
      </c>
      <c r="R26" s="41">
        <v>0</v>
      </c>
      <c r="S26" s="41">
        <v>0</v>
      </c>
      <c r="T26" s="41">
        <f t="shared" si="3"/>
        <v>0</v>
      </c>
      <c r="U26" s="41">
        <f t="shared" si="4"/>
        <v>0</v>
      </c>
    </row>
    <row r="27" spans="1:24" ht="47.25" x14ac:dyDescent="0.25">
      <c r="A27" s="12" t="s">
        <v>17</v>
      </c>
      <c r="B27" s="11" t="s">
        <v>50</v>
      </c>
      <c r="C27" s="41">
        <f>G27+H27+L27+P27</f>
        <v>63.204152290146908</v>
      </c>
      <c r="D27" s="40">
        <v>0</v>
      </c>
      <c r="E27" s="40">
        <v>0</v>
      </c>
      <c r="F27" s="40">
        <f>C27-G27</f>
        <v>63.204152290146908</v>
      </c>
      <c r="G27" s="40">
        <f t="shared" ref="G27:H27" si="5">G28+G29+G30+G31</f>
        <v>0</v>
      </c>
      <c r="H27" s="40">
        <f t="shared" si="5"/>
        <v>14.48033390784</v>
      </c>
      <c r="I27" s="134">
        <f>I30</f>
        <v>4</v>
      </c>
      <c r="J27" s="40">
        <v>0</v>
      </c>
      <c r="K27" s="40">
        <v>0</v>
      </c>
      <c r="L27" s="40">
        <f t="shared" ref="L27" si="6">L28+L29+L30+L31</f>
        <v>18.80119460936789</v>
      </c>
      <c r="M27" s="134">
        <f>M30</f>
        <v>4</v>
      </c>
      <c r="N27" s="40">
        <v>0</v>
      </c>
      <c r="O27" s="40">
        <v>0</v>
      </c>
      <c r="P27" s="40">
        <f t="shared" ref="P27" si="7">P28+P29+P30+P31</f>
        <v>29.922623772939019</v>
      </c>
      <c r="Q27" s="134">
        <f>Q30</f>
        <v>4</v>
      </c>
      <c r="R27" s="40">
        <v>0</v>
      </c>
      <c r="S27" s="40">
        <v>0</v>
      </c>
      <c r="T27" s="40">
        <f t="shared" si="3"/>
        <v>63.204152290146908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1"/>
        <v>0</v>
      </c>
      <c r="D28" s="41">
        <v>0</v>
      </c>
      <c r="E28" s="41">
        <v>0</v>
      </c>
      <c r="F28" s="41">
        <f t="shared" si="2"/>
        <v>0</v>
      </c>
      <c r="G28" s="41">
        <v>0</v>
      </c>
      <c r="H28" s="41">
        <v>0</v>
      </c>
      <c r="I28" s="127">
        <v>0</v>
      </c>
      <c r="J28" s="41">
        <v>0</v>
      </c>
      <c r="K28" s="41">
        <v>0</v>
      </c>
      <c r="L28" s="41">
        <v>0</v>
      </c>
      <c r="M28" s="127">
        <v>0</v>
      </c>
      <c r="N28" s="41">
        <v>0</v>
      </c>
      <c r="O28" s="41">
        <v>0</v>
      </c>
      <c r="P28" s="41">
        <v>0</v>
      </c>
      <c r="Q28" s="127">
        <v>0</v>
      </c>
      <c r="R28" s="41">
        <v>0</v>
      </c>
      <c r="S28" s="41">
        <v>0</v>
      </c>
      <c r="T28" s="41">
        <f t="shared" si="3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1"/>
        <v>0</v>
      </c>
      <c r="D29" s="41">
        <v>0</v>
      </c>
      <c r="E29" s="41">
        <v>0</v>
      </c>
      <c r="F29" s="41">
        <f t="shared" si="2"/>
        <v>0</v>
      </c>
      <c r="G29" s="41">
        <v>0</v>
      </c>
      <c r="H29" s="41">
        <v>0</v>
      </c>
      <c r="I29" s="127">
        <v>0</v>
      </c>
      <c r="J29" s="41">
        <v>0</v>
      </c>
      <c r="K29" s="41">
        <v>0</v>
      </c>
      <c r="L29" s="41">
        <v>0</v>
      </c>
      <c r="M29" s="127">
        <v>0</v>
      </c>
      <c r="N29" s="41">
        <v>0</v>
      </c>
      <c r="O29" s="41">
        <v>0</v>
      </c>
      <c r="P29" s="41">
        <v>0</v>
      </c>
      <c r="Q29" s="127">
        <v>0</v>
      </c>
      <c r="R29" s="41">
        <v>0</v>
      </c>
      <c r="S29" s="41">
        <v>0</v>
      </c>
      <c r="T29" s="41">
        <f t="shared" si="3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f t="shared" si="1"/>
        <v>63.204152290146908</v>
      </c>
      <c r="D30" s="41">
        <v>0</v>
      </c>
      <c r="E30" s="41">
        <v>0</v>
      </c>
      <c r="F30" s="41">
        <f t="shared" si="2"/>
        <v>63.204152290146908</v>
      </c>
      <c r="G30" s="41">
        <f>G38+G43</f>
        <v>0</v>
      </c>
      <c r="H30" s="41">
        <v>14.48033390784</v>
      </c>
      <c r="I30" s="127">
        <v>4</v>
      </c>
      <c r="J30" s="41">
        <v>0</v>
      </c>
      <c r="K30" s="41">
        <v>0</v>
      </c>
      <c r="L30" s="41">
        <v>18.80119460936789</v>
      </c>
      <c r="M30" s="127">
        <v>4</v>
      </c>
      <c r="N30" s="41">
        <v>0</v>
      </c>
      <c r="O30" s="41">
        <v>0</v>
      </c>
      <c r="P30" s="41">
        <v>29.922623772939019</v>
      </c>
      <c r="Q30" s="127">
        <v>4</v>
      </c>
      <c r="R30" s="41">
        <v>0</v>
      </c>
      <c r="S30" s="41">
        <v>0</v>
      </c>
      <c r="T30" s="41">
        <f t="shared" si="3"/>
        <v>63.204152290146908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 t="shared" si="1"/>
        <v>0</v>
      </c>
      <c r="D31" s="41">
        <v>0</v>
      </c>
      <c r="E31" s="41">
        <v>0</v>
      </c>
      <c r="F31" s="41">
        <f t="shared" si="2"/>
        <v>0</v>
      </c>
      <c r="G31" s="41">
        <v>0</v>
      </c>
      <c r="H31" s="41">
        <v>0</v>
      </c>
      <c r="I31" s="127">
        <v>0</v>
      </c>
      <c r="J31" s="41">
        <v>0</v>
      </c>
      <c r="K31" s="41">
        <v>0</v>
      </c>
      <c r="L31" s="41">
        <v>0</v>
      </c>
      <c r="M31" s="127">
        <v>0</v>
      </c>
      <c r="N31" s="41">
        <v>0</v>
      </c>
      <c r="O31" s="41">
        <v>0</v>
      </c>
      <c r="P31" s="41">
        <v>0</v>
      </c>
      <c r="Q31" s="127">
        <v>0</v>
      </c>
      <c r="R31" s="41">
        <v>0</v>
      </c>
      <c r="S31" s="41">
        <v>0</v>
      </c>
      <c r="T31" s="41">
        <f t="shared" si="3"/>
        <v>0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1"/>
        <v>0</v>
      </c>
      <c r="D32" s="40">
        <v>0</v>
      </c>
      <c r="E32" s="40">
        <v>0</v>
      </c>
      <c r="F32" s="40">
        <f t="shared" si="2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3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1"/>
        <v>0</v>
      </c>
      <c r="D33" s="41">
        <v>0</v>
      </c>
      <c r="E33" s="41">
        <v>0</v>
      </c>
      <c r="F33" s="41">
        <f t="shared" si="2"/>
        <v>0</v>
      </c>
      <c r="G33" s="41">
        <v>0</v>
      </c>
      <c r="H33" s="41">
        <v>0</v>
      </c>
      <c r="I33" s="127">
        <v>0</v>
      </c>
      <c r="J33" s="41">
        <v>0</v>
      </c>
      <c r="K33" s="41">
        <v>0</v>
      </c>
      <c r="L33" s="41">
        <v>0</v>
      </c>
      <c r="M33" s="127">
        <v>0</v>
      </c>
      <c r="N33" s="41">
        <v>0</v>
      </c>
      <c r="O33" s="41">
        <v>0</v>
      </c>
      <c r="P33" s="41">
        <v>0</v>
      </c>
      <c r="Q33" s="127">
        <v>0</v>
      </c>
      <c r="R33" s="41">
        <v>0</v>
      </c>
      <c r="S33" s="41">
        <v>0</v>
      </c>
      <c r="T33" s="41">
        <f t="shared" si="3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1"/>
        <v>0</v>
      </c>
      <c r="D34" s="41">
        <v>0</v>
      </c>
      <c r="E34" s="41">
        <v>0</v>
      </c>
      <c r="F34" s="41">
        <f t="shared" si="2"/>
        <v>0</v>
      </c>
      <c r="G34" s="41">
        <v>0</v>
      </c>
      <c r="H34" s="41">
        <v>0</v>
      </c>
      <c r="I34" s="127">
        <v>0</v>
      </c>
      <c r="J34" s="41">
        <v>0</v>
      </c>
      <c r="K34" s="41">
        <v>0</v>
      </c>
      <c r="L34" s="41">
        <v>0</v>
      </c>
      <c r="M34" s="127">
        <v>0</v>
      </c>
      <c r="N34" s="41">
        <v>0</v>
      </c>
      <c r="O34" s="41">
        <v>0</v>
      </c>
      <c r="P34" s="41">
        <v>0</v>
      </c>
      <c r="Q34" s="127">
        <v>0</v>
      </c>
      <c r="R34" s="41">
        <v>0</v>
      </c>
      <c r="S34" s="41">
        <v>0</v>
      </c>
      <c r="T34" s="41">
        <f t="shared" si="3"/>
        <v>0</v>
      </c>
      <c r="U34" s="41">
        <f t="shared" si="4"/>
        <v>0</v>
      </c>
    </row>
    <row r="35" spans="1:21" ht="18.75" x14ac:dyDescent="0.25">
      <c r="A35" s="10" t="s">
        <v>39</v>
      </c>
      <c r="B35" s="135" t="s">
        <v>180</v>
      </c>
      <c r="C35" s="41">
        <f t="shared" si="1"/>
        <v>0</v>
      </c>
      <c r="D35" s="41">
        <v>0</v>
      </c>
      <c r="E35" s="41">
        <v>0</v>
      </c>
      <c r="F35" s="41">
        <f t="shared" si="2"/>
        <v>0</v>
      </c>
      <c r="G35" s="41">
        <v>0</v>
      </c>
      <c r="H35" s="41">
        <v>0</v>
      </c>
      <c r="I35" s="127">
        <v>0</v>
      </c>
      <c r="J35" s="41">
        <v>0</v>
      </c>
      <c r="K35" s="41">
        <v>0</v>
      </c>
      <c r="L35" s="41">
        <v>0</v>
      </c>
      <c r="M35" s="127">
        <v>0</v>
      </c>
      <c r="N35" s="41">
        <v>0</v>
      </c>
      <c r="O35" s="41">
        <v>0</v>
      </c>
      <c r="P35" s="41">
        <v>0</v>
      </c>
      <c r="Q35" s="127">
        <v>0</v>
      </c>
      <c r="R35" s="41">
        <v>0</v>
      </c>
      <c r="S35" s="41">
        <v>0</v>
      </c>
      <c r="T35" s="41">
        <f t="shared" si="3"/>
        <v>0</v>
      </c>
      <c r="U35" s="41">
        <f t="shared" si="4"/>
        <v>0</v>
      </c>
    </row>
    <row r="36" spans="1:21" x14ac:dyDescent="0.25">
      <c r="A36" s="10" t="s">
        <v>38</v>
      </c>
      <c r="B36" s="135" t="s">
        <v>155</v>
      </c>
      <c r="C36" s="134">
        <f t="shared" si="1"/>
        <v>3</v>
      </c>
      <c r="D36" s="128">
        <v>0</v>
      </c>
      <c r="E36" s="128">
        <v>0</v>
      </c>
      <c r="F36" s="129">
        <f t="shared" si="2"/>
        <v>3</v>
      </c>
      <c r="G36" s="41">
        <v>0</v>
      </c>
      <c r="H36" s="134">
        <f>H42</f>
        <v>1</v>
      </c>
      <c r="I36" s="134">
        <v>4</v>
      </c>
      <c r="J36" s="128">
        <v>0</v>
      </c>
      <c r="K36" s="128">
        <v>0</v>
      </c>
      <c r="L36" s="134">
        <f>L42</f>
        <v>1</v>
      </c>
      <c r="M36" s="134">
        <v>4</v>
      </c>
      <c r="N36" s="128">
        <v>0</v>
      </c>
      <c r="O36" s="128">
        <v>0</v>
      </c>
      <c r="P36" s="134">
        <f>P42</f>
        <v>1</v>
      </c>
      <c r="Q36" s="134">
        <v>4</v>
      </c>
      <c r="R36" s="128">
        <v>0</v>
      </c>
      <c r="S36" s="128">
        <v>0</v>
      </c>
      <c r="T36" s="129">
        <f>H36+L36+P36</f>
        <v>3</v>
      </c>
      <c r="U36" s="128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63.204152290146908</v>
      </c>
      <c r="D37" s="40">
        <f t="shared" ref="D37:U37" si="8">D38</f>
        <v>0</v>
      </c>
      <c r="E37" s="40">
        <f t="shared" si="8"/>
        <v>0</v>
      </c>
      <c r="F37" s="40">
        <f t="shared" si="8"/>
        <v>63.204152290146908</v>
      </c>
      <c r="G37" s="41">
        <f t="shared" si="8"/>
        <v>0</v>
      </c>
      <c r="H37" s="40">
        <f>H38</f>
        <v>14.48033390784</v>
      </c>
      <c r="I37" s="134">
        <f t="shared" si="8"/>
        <v>4</v>
      </c>
      <c r="J37" s="128">
        <v>0</v>
      </c>
      <c r="K37" s="128">
        <v>0</v>
      </c>
      <c r="L37" s="40">
        <f t="shared" si="8"/>
        <v>18.80119460936789</v>
      </c>
      <c r="M37" s="134">
        <f t="shared" si="8"/>
        <v>4</v>
      </c>
      <c r="N37" s="128">
        <v>0</v>
      </c>
      <c r="O37" s="128">
        <v>0</v>
      </c>
      <c r="P37" s="40">
        <f>P38</f>
        <v>29.922623772939019</v>
      </c>
      <c r="Q37" s="134">
        <f t="shared" si="8"/>
        <v>4</v>
      </c>
      <c r="R37" s="128">
        <v>0</v>
      </c>
      <c r="S37" s="128">
        <v>0</v>
      </c>
      <c r="T37" s="40">
        <f t="shared" si="8"/>
        <v>63.204152290146908</v>
      </c>
      <c r="U37" s="40">
        <f t="shared" si="8"/>
        <v>0</v>
      </c>
    </row>
    <row r="38" spans="1:21" x14ac:dyDescent="0.25">
      <c r="A38" s="10" t="s">
        <v>36</v>
      </c>
      <c r="B38" s="3" t="s">
        <v>30</v>
      </c>
      <c r="C38" s="41">
        <f t="shared" si="1"/>
        <v>63.204152290146908</v>
      </c>
      <c r="D38" s="41">
        <v>0</v>
      </c>
      <c r="E38" s="41">
        <v>0</v>
      </c>
      <c r="F38" s="41">
        <f t="shared" si="2"/>
        <v>63.204152290146908</v>
      </c>
      <c r="G38" s="41">
        <v>0</v>
      </c>
      <c r="H38" s="41">
        <f>H30</f>
        <v>14.48033390784</v>
      </c>
      <c r="I38" s="127">
        <f>I30</f>
        <v>4</v>
      </c>
      <c r="J38" s="128">
        <v>0</v>
      </c>
      <c r="K38" s="128">
        <v>0</v>
      </c>
      <c r="L38" s="41">
        <f>L30</f>
        <v>18.80119460936789</v>
      </c>
      <c r="M38" s="127">
        <f>M30</f>
        <v>4</v>
      </c>
      <c r="N38" s="128">
        <v>0</v>
      </c>
      <c r="O38" s="128">
        <v>0</v>
      </c>
      <c r="P38" s="41">
        <f>P30</f>
        <v>29.922623772939019</v>
      </c>
      <c r="Q38" s="127">
        <f>Q30</f>
        <v>4</v>
      </c>
      <c r="R38" s="128">
        <v>0</v>
      </c>
      <c r="S38" s="128">
        <v>0</v>
      </c>
      <c r="T38" s="40">
        <f t="shared" si="3"/>
        <v>63.204152290146908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1"/>
        <v>0</v>
      </c>
      <c r="D39" s="41">
        <v>0</v>
      </c>
      <c r="E39" s="41">
        <v>0</v>
      </c>
      <c r="F39" s="41">
        <f t="shared" si="2"/>
        <v>0</v>
      </c>
      <c r="G39" s="41">
        <v>0</v>
      </c>
      <c r="H39" s="41">
        <v>0</v>
      </c>
      <c r="I39" s="41">
        <v>0</v>
      </c>
      <c r="J39" s="41">
        <v>0</v>
      </c>
      <c r="K39" s="128">
        <v>0</v>
      </c>
      <c r="L39" s="41">
        <v>0</v>
      </c>
      <c r="M39" s="41">
        <v>0</v>
      </c>
      <c r="N39" s="41">
        <v>0</v>
      </c>
      <c r="O39" s="128">
        <v>0</v>
      </c>
      <c r="P39" s="41">
        <v>0</v>
      </c>
      <c r="Q39" s="41">
        <v>0</v>
      </c>
      <c r="R39" s="41">
        <v>0</v>
      </c>
      <c r="S39" s="128">
        <v>0</v>
      </c>
      <c r="T39" s="41">
        <f t="shared" si="3"/>
        <v>0</v>
      </c>
      <c r="U39" s="41">
        <f t="shared" si="4"/>
        <v>0</v>
      </c>
    </row>
    <row r="40" spans="1:21" x14ac:dyDescent="0.25">
      <c r="A40" s="10" t="s">
        <v>34</v>
      </c>
      <c r="B40" s="135" t="s">
        <v>137</v>
      </c>
      <c r="C40" s="128">
        <f t="shared" si="1"/>
        <v>0</v>
      </c>
      <c r="D40" s="128">
        <v>0</v>
      </c>
      <c r="E40" s="128">
        <v>0</v>
      </c>
      <c r="F40" s="128">
        <f t="shared" si="2"/>
        <v>0</v>
      </c>
      <c r="G40" s="41">
        <v>0</v>
      </c>
      <c r="H40" s="128">
        <v>0</v>
      </c>
      <c r="I40" s="128">
        <v>0</v>
      </c>
      <c r="J40" s="128">
        <v>0</v>
      </c>
      <c r="K40" s="128">
        <v>0</v>
      </c>
      <c r="L40" s="128">
        <v>0</v>
      </c>
      <c r="M40" s="128">
        <v>0</v>
      </c>
      <c r="N40" s="128">
        <v>0</v>
      </c>
      <c r="O40" s="128">
        <v>0</v>
      </c>
      <c r="P40" s="128">
        <v>0</v>
      </c>
      <c r="Q40" s="128">
        <v>0</v>
      </c>
      <c r="R40" s="128">
        <v>0</v>
      </c>
      <c r="S40" s="128">
        <v>0</v>
      </c>
      <c r="T40" s="128">
        <f t="shared" si="3"/>
        <v>0</v>
      </c>
      <c r="U40" s="128">
        <f t="shared" si="4"/>
        <v>0</v>
      </c>
    </row>
    <row r="41" spans="1:21" ht="18.75" x14ac:dyDescent="0.25">
      <c r="A41" s="10" t="s">
        <v>33</v>
      </c>
      <c r="B41" s="135" t="s">
        <v>181</v>
      </c>
      <c r="C41" s="128">
        <f t="shared" si="1"/>
        <v>0</v>
      </c>
      <c r="D41" s="128">
        <v>0</v>
      </c>
      <c r="E41" s="128">
        <v>0</v>
      </c>
      <c r="F41" s="128">
        <f t="shared" si="2"/>
        <v>0</v>
      </c>
      <c r="G41" s="128">
        <v>0</v>
      </c>
      <c r="H41" s="128">
        <v>0</v>
      </c>
      <c r="I41" s="128">
        <v>0</v>
      </c>
      <c r="J41" s="128">
        <v>0</v>
      </c>
      <c r="K41" s="128">
        <v>0</v>
      </c>
      <c r="L41" s="128">
        <v>0</v>
      </c>
      <c r="M41" s="128">
        <v>0</v>
      </c>
      <c r="N41" s="128">
        <v>0</v>
      </c>
      <c r="O41" s="128">
        <v>0</v>
      </c>
      <c r="P41" s="128">
        <v>0</v>
      </c>
      <c r="Q41" s="128">
        <v>0</v>
      </c>
      <c r="R41" s="128">
        <v>0</v>
      </c>
      <c r="S41" s="128">
        <v>0</v>
      </c>
      <c r="T41" s="128">
        <f t="shared" si="3"/>
        <v>0</v>
      </c>
      <c r="U41" s="128">
        <f t="shared" si="4"/>
        <v>0</v>
      </c>
    </row>
    <row r="42" spans="1:21" x14ac:dyDescent="0.25">
      <c r="A42" s="10" t="s">
        <v>32</v>
      </c>
      <c r="B42" s="135" t="s">
        <v>155</v>
      </c>
      <c r="C42" s="134">
        <f t="shared" si="1"/>
        <v>3</v>
      </c>
      <c r="D42" s="128">
        <v>0</v>
      </c>
      <c r="E42" s="128">
        <v>0</v>
      </c>
      <c r="F42" s="129">
        <f t="shared" si="2"/>
        <v>3</v>
      </c>
      <c r="G42" s="128">
        <v>0</v>
      </c>
      <c r="H42" s="134">
        <v>1</v>
      </c>
      <c r="I42" s="134">
        <v>4</v>
      </c>
      <c r="J42" s="128">
        <v>0</v>
      </c>
      <c r="K42" s="128">
        <v>0</v>
      </c>
      <c r="L42" s="134">
        <v>1</v>
      </c>
      <c r="M42" s="134">
        <v>4</v>
      </c>
      <c r="N42" s="128">
        <v>0</v>
      </c>
      <c r="O42" s="128">
        <v>0</v>
      </c>
      <c r="P42" s="134">
        <v>1</v>
      </c>
      <c r="Q42" s="134">
        <v>4</v>
      </c>
      <c r="R42" s="128">
        <v>0</v>
      </c>
      <c r="S42" s="128">
        <v>0</v>
      </c>
      <c r="T42" s="129">
        <f t="shared" si="3"/>
        <v>3</v>
      </c>
      <c r="U42" s="128">
        <f t="shared" si="4"/>
        <v>0</v>
      </c>
    </row>
    <row r="43" spans="1:21" ht="36.75" customHeight="1" x14ac:dyDescent="0.25">
      <c r="A43" s="12" t="s">
        <v>13</v>
      </c>
      <c r="B43" s="136" t="s">
        <v>67</v>
      </c>
      <c r="C43" s="130">
        <v>0</v>
      </c>
      <c r="D43" s="130">
        <v>0</v>
      </c>
      <c r="E43" s="40">
        <v>0</v>
      </c>
      <c r="F43" s="40">
        <f t="shared" si="2"/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130">
        <f t="shared" si="3"/>
        <v>0</v>
      </c>
      <c r="U43" s="130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1"/>
        <v>0</v>
      </c>
      <c r="D44" s="41">
        <v>0</v>
      </c>
      <c r="E44" s="41">
        <v>0</v>
      </c>
      <c r="F44" s="41">
        <f t="shared" si="2"/>
        <v>0</v>
      </c>
      <c r="G44" s="41">
        <v>0</v>
      </c>
      <c r="H44" s="41">
        <v>0</v>
      </c>
      <c r="I44" s="127">
        <v>0</v>
      </c>
      <c r="J44" s="41">
        <v>0</v>
      </c>
      <c r="K44" s="41">
        <v>0</v>
      </c>
      <c r="L44" s="41">
        <v>0</v>
      </c>
      <c r="M44" s="127">
        <v>0</v>
      </c>
      <c r="N44" s="41">
        <v>0</v>
      </c>
      <c r="O44" s="41">
        <v>0</v>
      </c>
      <c r="P44" s="41">
        <v>0</v>
      </c>
      <c r="Q44" s="127">
        <v>0</v>
      </c>
      <c r="R44" s="41">
        <v>0</v>
      </c>
      <c r="S44" s="41">
        <v>0</v>
      </c>
      <c r="T44" s="40">
        <f t="shared" si="3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1"/>
        <v>0</v>
      </c>
      <c r="D45" s="41">
        <v>0</v>
      </c>
      <c r="E45" s="41">
        <v>0</v>
      </c>
      <c r="F45" s="41">
        <f t="shared" si="2"/>
        <v>0</v>
      </c>
      <c r="G45" s="41">
        <v>0</v>
      </c>
      <c r="H45" s="41">
        <v>0</v>
      </c>
      <c r="I45" s="127">
        <v>0</v>
      </c>
      <c r="J45" s="41">
        <v>0</v>
      </c>
      <c r="K45" s="41">
        <v>0</v>
      </c>
      <c r="L45" s="41">
        <v>0</v>
      </c>
      <c r="M45" s="127">
        <v>0</v>
      </c>
      <c r="N45" s="41">
        <v>0</v>
      </c>
      <c r="O45" s="41">
        <v>0</v>
      </c>
      <c r="P45" s="41">
        <v>0</v>
      </c>
      <c r="Q45" s="127">
        <v>0</v>
      </c>
      <c r="R45" s="41">
        <v>0</v>
      </c>
      <c r="S45" s="41">
        <v>0</v>
      </c>
      <c r="T45" s="137">
        <f t="shared" si="3"/>
        <v>0</v>
      </c>
      <c r="U45" s="137">
        <f t="shared" si="4"/>
        <v>0</v>
      </c>
    </row>
    <row r="46" spans="1:21" x14ac:dyDescent="0.25">
      <c r="A46" s="10" t="s">
        <v>140</v>
      </c>
      <c r="B46" s="3" t="s">
        <v>137</v>
      </c>
      <c r="C46" s="128">
        <f t="shared" si="1"/>
        <v>0</v>
      </c>
      <c r="D46" s="128">
        <v>0</v>
      </c>
      <c r="E46" s="128">
        <v>0</v>
      </c>
      <c r="F46" s="128">
        <f t="shared" si="2"/>
        <v>0</v>
      </c>
      <c r="G46" s="128">
        <v>0</v>
      </c>
      <c r="H46" s="128">
        <v>0</v>
      </c>
      <c r="I46" s="129">
        <v>0</v>
      </c>
      <c r="J46" s="128">
        <v>0</v>
      </c>
      <c r="K46" s="128">
        <v>0</v>
      </c>
      <c r="L46" s="128">
        <v>0</v>
      </c>
      <c r="M46" s="129">
        <v>0</v>
      </c>
      <c r="N46" s="128">
        <v>0</v>
      </c>
      <c r="O46" s="128">
        <v>0</v>
      </c>
      <c r="P46" s="128">
        <v>0</v>
      </c>
      <c r="Q46" s="129">
        <v>0</v>
      </c>
      <c r="R46" s="128">
        <v>0</v>
      </c>
      <c r="S46" s="128">
        <v>0</v>
      </c>
      <c r="T46" s="137">
        <f t="shared" si="3"/>
        <v>0</v>
      </c>
      <c r="U46" s="137">
        <f t="shared" si="4"/>
        <v>0</v>
      </c>
    </row>
    <row r="47" spans="1:21" ht="18.75" x14ac:dyDescent="0.25">
      <c r="A47" s="10" t="s">
        <v>141</v>
      </c>
      <c r="B47" s="135" t="s">
        <v>180</v>
      </c>
      <c r="C47" s="128">
        <f t="shared" si="1"/>
        <v>0</v>
      </c>
      <c r="D47" s="128">
        <v>0</v>
      </c>
      <c r="E47" s="128">
        <v>0</v>
      </c>
      <c r="F47" s="128">
        <f t="shared" si="2"/>
        <v>0</v>
      </c>
      <c r="G47" s="128">
        <v>0</v>
      </c>
      <c r="H47" s="128">
        <v>0</v>
      </c>
      <c r="I47" s="129">
        <v>0</v>
      </c>
      <c r="J47" s="128">
        <v>0</v>
      </c>
      <c r="K47" s="128">
        <v>0</v>
      </c>
      <c r="L47" s="128">
        <v>0</v>
      </c>
      <c r="M47" s="129">
        <v>0</v>
      </c>
      <c r="N47" s="128">
        <v>0</v>
      </c>
      <c r="O47" s="128">
        <v>0</v>
      </c>
      <c r="P47" s="128">
        <v>0</v>
      </c>
      <c r="Q47" s="129">
        <v>0</v>
      </c>
      <c r="R47" s="128">
        <v>0</v>
      </c>
      <c r="S47" s="128">
        <v>0</v>
      </c>
      <c r="T47" s="137">
        <f t="shared" si="3"/>
        <v>0</v>
      </c>
      <c r="U47" s="137">
        <f t="shared" si="4"/>
        <v>0</v>
      </c>
    </row>
    <row r="48" spans="1:21" x14ac:dyDescent="0.25">
      <c r="A48" s="10" t="s">
        <v>142</v>
      </c>
      <c r="B48" s="135" t="s">
        <v>155</v>
      </c>
      <c r="C48" s="128">
        <f t="shared" si="1"/>
        <v>0</v>
      </c>
      <c r="D48" s="128">
        <v>0</v>
      </c>
      <c r="E48" s="128">
        <v>0</v>
      </c>
      <c r="F48" s="128">
        <f t="shared" si="2"/>
        <v>0</v>
      </c>
      <c r="G48" s="128">
        <v>0</v>
      </c>
      <c r="H48" s="128">
        <v>0</v>
      </c>
      <c r="I48" s="129">
        <v>0</v>
      </c>
      <c r="J48" s="128">
        <v>0</v>
      </c>
      <c r="K48" s="128">
        <v>0</v>
      </c>
      <c r="L48" s="128">
        <v>0</v>
      </c>
      <c r="M48" s="129">
        <v>0</v>
      </c>
      <c r="N48" s="128">
        <v>0</v>
      </c>
      <c r="O48" s="128">
        <v>0</v>
      </c>
      <c r="P48" s="128">
        <v>0</v>
      </c>
      <c r="Q48" s="129">
        <v>0</v>
      </c>
      <c r="R48" s="128">
        <v>0</v>
      </c>
      <c r="S48" s="128">
        <v>0</v>
      </c>
      <c r="T48" s="138">
        <f t="shared" si="3"/>
        <v>0</v>
      </c>
      <c r="U48" s="138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53"/>
      <c r="N50" s="53"/>
      <c r="O50" s="53"/>
      <c r="P50" s="53"/>
      <c r="Q50" s="7"/>
      <c r="R50" s="7"/>
      <c r="S50" s="7"/>
      <c r="T50" s="7"/>
      <c r="U50" s="7"/>
    </row>
    <row r="52" spans="1:21" ht="50.25" customHeight="1" x14ac:dyDescent="0.25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54"/>
      <c r="N52" s="54"/>
      <c r="O52" s="54"/>
      <c r="P52" s="54"/>
    </row>
    <row r="54" spans="1:21" ht="36.75" customHeight="1" x14ac:dyDescent="0.25"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53"/>
      <c r="N54" s="53"/>
      <c r="O54" s="53"/>
      <c r="P54" s="53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53"/>
      <c r="N56" s="53"/>
      <c r="O56" s="53"/>
      <c r="P56" s="53"/>
    </row>
    <row r="57" spans="1:21" ht="32.25" customHeigh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54"/>
      <c r="N57" s="54"/>
      <c r="O57" s="54"/>
      <c r="P57" s="54"/>
    </row>
    <row r="58" spans="1:21" ht="51.75" customHeight="1" x14ac:dyDescent="0.25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53"/>
      <c r="N58" s="53"/>
      <c r="O58" s="53"/>
      <c r="P58" s="53"/>
    </row>
    <row r="59" spans="1:21" ht="21.75" customHeight="1" x14ac:dyDescent="0.25"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1"/>
      <c r="N59" s="51"/>
      <c r="O59" s="51"/>
      <c r="P59" s="51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2"/>
      <c r="N61" s="52"/>
      <c r="O61" s="52"/>
      <c r="P61" s="52"/>
    </row>
  </sheetData>
  <mergeCells count="33">
    <mergeCell ref="A12:U12"/>
    <mergeCell ref="A4:U4"/>
    <mergeCell ref="A6:U6"/>
    <mergeCell ref="A7:U7"/>
    <mergeCell ref="A9:U9"/>
    <mergeCell ref="A10:U10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="60" zoomScaleNormal="90" workbookViewId="0">
      <selection sqref="A1:XFD1048576"/>
    </sheetView>
  </sheetViews>
  <sheetFormatPr defaultRowHeight="15.75" x14ac:dyDescent="0.25"/>
  <cols>
    <col min="1" max="2" width="66.140625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ht="18.75" x14ac:dyDescent="0.25">
      <c r="B1" s="79" t="s">
        <v>22</v>
      </c>
    </row>
    <row r="2" spans="1:8" ht="18.75" x14ac:dyDescent="0.3">
      <c r="B2" s="80" t="s">
        <v>6</v>
      </c>
    </row>
    <row r="3" spans="1:8" ht="18.75" x14ac:dyDescent="0.3">
      <c r="B3" s="80" t="s">
        <v>70</v>
      </c>
    </row>
    <row r="4" spans="1:8" x14ac:dyDescent="0.25">
      <c r="B4" s="2"/>
    </row>
    <row r="5" spans="1:8" ht="18.75" x14ac:dyDescent="0.25">
      <c r="A5" s="82" t="s">
        <v>5</v>
      </c>
      <c r="B5" s="82"/>
      <c r="C5" s="83"/>
      <c r="D5" s="83"/>
      <c r="E5" s="83"/>
      <c r="F5" s="83"/>
      <c r="G5" s="83"/>
      <c r="H5" s="83"/>
    </row>
    <row r="6" spans="1:8" ht="18.75" x14ac:dyDescent="0.25">
      <c r="A6" s="83"/>
      <c r="B6" s="83"/>
      <c r="C6" s="83"/>
      <c r="D6" s="83"/>
      <c r="E6" s="83"/>
      <c r="F6" s="83"/>
      <c r="G6" s="83"/>
      <c r="H6" s="83"/>
    </row>
    <row r="7" spans="1:8" x14ac:dyDescent="0.25">
      <c r="A7" s="85" t="str">
        <f>'1. паспорт местоположение'!A8:C8</f>
        <v xml:space="preserve"> ООО "ЭСК Гарант"</v>
      </c>
      <c r="B7" s="85"/>
      <c r="C7" s="86"/>
      <c r="D7" s="86"/>
      <c r="E7" s="86"/>
      <c r="F7" s="86"/>
      <c r="G7" s="86"/>
      <c r="H7" s="86"/>
    </row>
    <row r="8" spans="1:8" x14ac:dyDescent="0.25">
      <c r="A8" s="87" t="s">
        <v>4</v>
      </c>
      <c r="B8" s="87"/>
      <c r="C8" s="88"/>
      <c r="D8" s="88"/>
      <c r="E8" s="88"/>
      <c r="F8" s="88"/>
      <c r="G8" s="88"/>
      <c r="H8" s="88"/>
    </row>
    <row r="9" spans="1:8" ht="18.75" x14ac:dyDescent="0.25">
      <c r="A9" s="83"/>
      <c r="B9" s="83"/>
      <c r="C9" s="83"/>
      <c r="D9" s="83"/>
      <c r="E9" s="83"/>
      <c r="F9" s="83"/>
      <c r="G9" s="83"/>
      <c r="H9" s="83"/>
    </row>
    <row r="10" spans="1:8" ht="30.75" customHeight="1" x14ac:dyDescent="0.25">
      <c r="A10" s="85" t="str">
        <f>'1. паспорт местоположение'!A11:C11</f>
        <v>J 5</v>
      </c>
      <c r="B10" s="85"/>
      <c r="C10" s="86"/>
      <c r="D10" s="86"/>
      <c r="E10" s="86"/>
      <c r="F10" s="86"/>
      <c r="G10" s="86"/>
      <c r="H10" s="86"/>
    </row>
    <row r="11" spans="1:8" x14ac:dyDescent="0.25">
      <c r="A11" s="87" t="s">
        <v>3</v>
      </c>
      <c r="B11" s="87"/>
      <c r="C11" s="88"/>
      <c r="D11" s="88"/>
      <c r="E11" s="88"/>
      <c r="F11" s="88"/>
      <c r="G11" s="88"/>
      <c r="H11" s="88"/>
    </row>
    <row r="12" spans="1:8" ht="18.75" x14ac:dyDescent="0.25">
      <c r="A12" s="132"/>
      <c r="B12" s="132"/>
      <c r="C12" s="132"/>
      <c r="D12" s="132"/>
      <c r="E12" s="132"/>
      <c r="F12" s="132"/>
      <c r="G12" s="132"/>
      <c r="H12" s="132"/>
    </row>
    <row r="13" spans="1:8" x14ac:dyDescent="0.25">
      <c r="A13" s="85" t="str">
        <f>'1. паспорт местоположение'!A14:C14</f>
        <v>Реновация серверного оборудования</v>
      </c>
      <c r="B13" s="85"/>
      <c r="C13" s="86"/>
      <c r="D13" s="86"/>
      <c r="E13" s="86"/>
      <c r="F13" s="86"/>
      <c r="G13" s="86"/>
      <c r="H13" s="86"/>
    </row>
    <row r="14" spans="1:8" x14ac:dyDescent="0.25">
      <c r="A14" s="87" t="s">
        <v>2</v>
      </c>
      <c r="B14" s="87"/>
      <c r="C14" s="88"/>
      <c r="D14" s="88"/>
      <c r="E14" s="88"/>
      <c r="F14" s="88"/>
      <c r="G14" s="88"/>
      <c r="H14" s="88"/>
    </row>
    <row r="15" spans="1:8" x14ac:dyDescent="0.25">
      <c r="B15" s="18"/>
    </row>
    <row r="16" spans="1:8" ht="33.75" customHeight="1" x14ac:dyDescent="0.25">
      <c r="A16" s="76" t="s">
        <v>158</v>
      </c>
      <c r="B16" s="77"/>
    </row>
    <row r="17" spans="1:2" x14ac:dyDescent="0.25">
      <c r="B17" s="2"/>
    </row>
    <row r="18" spans="1:2" ht="16.5" thickBot="1" x14ac:dyDescent="0.3">
      <c r="B18" s="19"/>
    </row>
    <row r="19" spans="1:2" ht="16.5" thickBot="1" x14ac:dyDescent="0.3">
      <c r="A19" s="20" t="s">
        <v>73</v>
      </c>
      <c r="B19" s="48" t="str">
        <f>'1. паспорт местоположение'!A14</f>
        <v>Реновация серверного оборудования</v>
      </c>
    </row>
    <row r="20" spans="1:2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ht="16.5" thickBot="1" x14ac:dyDescent="0.3">
      <c r="A21" s="20" t="s">
        <v>71</v>
      </c>
      <c r="B21" s="44" t="str">
        <f>'1. паспорт местоположение'!C21</f>
        <v>Прочее новое строительство, покупка объектов основных средств</v>
      </c>
    </row>
    <row r="22" spans="1:2" ht="16.5" thickBot="1" x14ac:dyDescent="0.3">
      <c r="A22" s="20" t="s">
        <v>75</v>
      </c>
      <c r="B22" s="43"/>
    </row>
    <row r="23" spans="1:2" ht="16.5" thickBot="1" x14ac:dyDescent="0.3">
      <c r="A23" s="21" t="s">
        <v>76</v>
      </c>
      <c r="B23" s="42" t="s">
        <v>172</v>
      </c>
    </row>
    <row r="24" spans="1:2" ht="16.5" thickBot="1" x14ac:dyDescent="0.3">
      <c r="A24" s="22" t="s">
        <v>77</v>
      </c>
      <c r="B24" s="44" t="s">
        <v>161</v>
      </c>
    </row>
    <row r="25" spans="1:2" ht="16.5" thickBot="1" x14ac:dyDescent="0.3">
      <c r="A25" s="23" t="s">
        <v>78</v>
      </c>
      <c r="B25" s="45"/>
    </row>
    <row r="26" spans="1:2" ht="30.75" thickBot="1" x14ac:dyDescent="0.3">
      <c r="A26" s="24" t="s">
        <v>79</v>
      </c>
      <c r="B26" s="45" t="s">
        <v>161</v>
      </c>
    </row>
    <row r="27" spans="1:2" ht="60.75" thickBot="1" x14ac:dyDescent="0.3">
      <c r="A27" s="25" t="s">
        <v>80</v>
      </c>
      <c r="B27" s="45" t="s">
        <v>161</v>
      </c>
    </row>
    <row r="28" spans="1:2" ht="60.75" thickBot="1" x14ac:dyDescent="0.3">
      <c r="A28" s="26" t="s">
        <v>81</v>
      </c>
      <c r="B28" s="45" t="s">
        <v>161</v>
      </c>
    </row>
    <row r="29" spans="1:2" ht="16.5" thickBot="1" x14ac:dyDescent="0.3">
      <c r="A29" s="21" t="s">
        <v>82</v>
      </c>
      <c r="B29" s="45"/>
    </row>
    <row r="30" spans="1:2" ht="30.75" thickBot="1" x14ac:dyDescent="0.3">
      <c r="A30" s="26" t="s">
        <v>83</v>
      </c>
      <c r="B30" s="45" t="s">
        <v>160</v>
      </c>
    </row>
    <row r="31" spans="1:2" ht="16.5" thickBot="1" x14ac:dyDescent="0.3">
      <c r="A31" s="21" t="s">
        <v>84</v>
      </c>
      <c r="B31" s="45"/>
    </row>
    <row r="32" spans="1:2" ht="30.75" thickBot="1" x14ac:dyDescent="0.3">
      <c r="A32" s="27" t="s">
        <v>85</v>
      </c>
      <c r="B32" s="45" t="s">
        <v>161</v>
      </c>
    </row>
    <row r="33" spans="1:2" ht="16.5" thickBot="1" x14ac:dyDescent="0.3">
      <c r="A33" s="21" t="s">
        <v>86</v>
      </c>
      <c r="B33" s="44" t="s">
        <v>160</v>
      </c>
    </row>
    <row r="34" spans="1:2" ht="16.5" thickBot="1" x14ac:dyDescent="0.3">
      <c r="A34" s="23" t="s">
        <v>87</v>
      </c>
      <c r="B34" s="44" t="s">
        <v>160</v>
      </c>
    </row>
    <row r="35" spans="1:2" ht="16.5" thickBot="1" x14ac:dyDescent="0.3">
      <c r="A35" s="21" t="s">
        <v>88</v>
      </c>
      <c r="B35" s="44" t="s">
        <v>160</v>
      </c>
    </row>
    <row r="36" spans="1:2" ht="28.5" x14ac:dyDescent="0.25">
      <c r="A36" s="23" t="s">
        <v>89</v>
      </c>
      <c r="B36" s="56"/>
    </row>
    <row r="37" spans="1:2" ht="45" x14ac:dyDescent="0.25">
      <c r="A37" s="28" t="s">
        <v>90</v>
      </c>
      <c r="B37" s="57" t="s">
        <v>161</v>
      </c>
    </row>
    <row r="38" spans="1:2" x14ac:dyDescent="0.25">
      <c r="A38" s="28" t="s">
        <v>91</v>
      </c>
      <c r="B38" s="57" t="s">
        <v>161</v>
      </c>
    </row>
    <row r="39" spans="1:2" x14ac:dyDescent="0.25">
      <c r="A39" s="28" t="s">
        <v>92</v>
      </c>
      <c r="B39" s="57" t="s">
        <v>161</v>
      </c>
    </row>
    <row r="40" spans="1:2" ht="16.5" thickBot="1" x14ac:dyDescent="0.3">
      <c r="A40" s="29" t="s">
        <v>93</v>
      </c>
      <c r="B40" s="57" t="s">
        <v>161</v>
      </c>
    </row>
    <row r="41" spans="1:2" ht="29.25" thickBot="1" x14ac:dyDescent="0.3">
      <c r="A41" s="31" t="s">
        <v>94</v>
      </c>
      <c r="B41" s="45" t="s">
        <v>161</v>
      </c>
    </row>
    <row r="42" spans="1:2" ht="16.5" thickBot="1" x14ac:dyDescent="0.3">
      <c r="A42" s="24" t="s">
        <v>95</v>
      </c>
      <c r="B42" s="45" t="s">
        <v>161</v>
      </c>
    </row>
    <row r="43" spans="1:2" ht="29.25" thickBot="1" x14ac:dyDescent="0.3">
      <c r="A43" s="32" t="s">
        <v>96</v>
      </c>
      <c r="B43" s="45" t="s">
        <v>161</v>
      </c>
    </row>
    <row r="44" spans="1:2" ht="29.25" thickBot="1" x14ac:dyDescent="0.3">
      <c r="A44" s="32" t="s">
        <v>97</v>
      </c>
      <c r="B44" s="45" t="s">
        <v>161</v>
      </c>
    </row>
    <row r="45" spans="1:2" ht="16.5" thickBot="1" x14ac:dyDescent="0.3">
      <c r="A45" s="24" t="s">
        <v>98</v>
      </c>
      <c r="B45" s="45" t="s">
        <v>161</v>
      </c>
    </row>
    <row r="46" spans="1:2" ht="29.25" thickBot="1" x14ac:dyDescent="0.3">
      <c r="A46" s="32" t="s">
        <v>99</v>
      </c>
      <c r="B46" s="45" t="s">
        <v>161</v>
      </c>
    </row>
    <row r="47" spans="1:2" ht="16.5" thickBot="1" x14ac:dyDescent="0.3">
      <c r="A47" s="24" t="s">
        <v>100</v>
      </c>
      <c r="B47" s="45" t="s">
        <v>161</v>
      </c>
    </row>
    <row r="48" spans="1:2" ht="16.5" thickBot="1" x14ac:dyDescent="0.3">
      <c r="A48" s="24" t="s">
        <v>101</v>
      </c>
      <c r="B48" s="45" t="s">
        <v>161</v>
      </c>
    </row>
    <row r="49" spans="1:2" ht="16.5" thickBot="1" x14ac:dyDescent="0.3">
      <c r="A49" s="24" t="s">
        <v>102</v>
      </c>
      <c r="B49" s="45" t="s">
        <v>161</v>
      </c>
    </row>
    <row r="50" spans="1:2" ht="16.5" thickBot="1" x14ac:dyDescent="0.3">
      <c r="A50" s="24" t="s">
        <v>103</v>
      </c>
      <c r="B50" s="45" t="s">
        <v>161</v>
      </c>
    </row>
    <row r="51" spans="1:2" ht="29.25" thickBot="1" x14ac:dyDescent="0.3">
      <c r="A51" s="32" t="s">
        <v>104</v>
      </c>
      <c r="B51" s="45" t="s">
        <v>161</v>
      </c>
    </row>
    <row r="52" spans="1:2" ht="16.5" thickBot="1" x14ac:dyDescent="0.3">
      <c r="A52" s="24" t="s">
        <v>100</v>
      </c>
      <c r="B52" s="45" t="s">
        <v>161</v>
      </c>
    </row>
    <row r="53" spans="1:2" ht="16.5" thickBot="1" x14ac:dyDescent="0.3">
      <c r="A53" s="24" t="s">
        <v>101</v>
      </c>
      <c r="B53" s="45" t="s">
        <v>161</v>
      </c>
    </row>
    <row r="54" spans="1:2" ht="16.5" thickBot="1" x14ac:dyDescent="0.3">
      <c r="A54" s="24" t="s">
        <v>102</v>
      </c>
      <c r="B54" s="45" t="s">
        <v>161</v>
      </c>
    </row>
    <row r="55" spans="1:2" ht="16.5" thickBot="1" x14ac:dyDescent="0.3">
      <c r="A55" s="24" t="s">
        <v>103</v>
      </c>
      <c r="B55" s="45" t="s">
        <v>161</v>
      </c>
    </row>
    <row r="56" spans="1:2" ht="29.25" thickBot="1" x14ac:dyDescent="0.3">
      <c r="A56" s="32" t="s">
        <v>105</v>
      </c>
      <c r="B56" s="45" t="s">
        <v>161</v>
      </c>
    </row>
    <row r="57" spans="1:2" ht="16.5" thickBot="1" x14ac:dyDescent="0.3">
      <c r="A57" s="24" t="s">
        <v>100</v>
      </c>
      <c r="B57" s="45" t="s">
        <v>161</v>
      </c>
    </row>
    <row r="58" spans="1:2" ht="16.5" thickBot="1" x14ac:dyDescent="0.3">
      <c r="A58" s="24" t="s">
        <v>101</v>
      </c>
      <c r="B58" s="45" t="s">
        <v>161</v>
      </c>
    </row>
    <row r="59" spans="1:2" ht="16.5" thickBot="1" x14ac:dyDescent="0.3">
      <c r="A59" s="24" t="s">
        <v>102</v>
      </c>
      <c r="B59" s="45" t="s">
        <v>161</v>
      </c>
    </row>
    <row r="60" spans="1:2" ht="16.5" thickBot="1" x14ac:dyDescent="0.3">
      <c r="A60" s="24" t="s">
        <v>103</v>
      </c>
      <c r="B60" s="45" t="s">
        <v>161</v>
      </c>
    </row>
    <row r="61" spans="1:2" ht="29.25" thickBot="1" x14ac:dyDescent="0.3">
      <c r="A61" s="23" t="s">
        <v>106</v>
      </c>
      <c r="B61" s="45" t="s">
        <v>161</v>
      </c>
    </row>
    <row r="62" spans="1:2" ht="16.5" thickBot="1" x14ac:dyDescent="0.3">
      <c r="A62" s="25" t="s">
        <v>98</v>
      </c>
      <c r="B62" s="45" t="s">
        <v>161</v>
      </c>
    </row>
    <row r="63" spans="1:2" ht="16.5" thickBot="1" x14ac:dyDescent="0.3">
      <c r="A63" s="25" t="s">
        <v>107</v>
      </c>
      <c r="B63" s="45" t="s">
        <v>161</v>
      </c>
    </row>
    <row r="64" spans="1:2" ht="16.5" thickBot="1" x14ac:dyDescent="0.3">
      <c r="A64" s="25" t="s">
        <v>108</v>
      </c>
      <c r="B64" s="45" t="s">
        <v>161</v>
      </c>
    </row>
    <row r="65" spans="1:2" ht="16.5" thickBot="1" x14ac:dyDescent="0.3">
      <c r="A65" s="25" t="s">
        <v>109</v>
      </c>
      <c r="B65" s="45" t="s">
        <v>161</v>
      </c>
    </row>
    <row r="66" spans="1:2" ht="16.5" thickBot="1" x14ac:dyDescent="0.3">
      <c r="A66" s="21" t="s">
        <v>110</v>
      </c>
      <c r="B66" s="45" t="s">
        <v>161</v>
      </c>
    </row>
    <row r="67" spans="1:2" ht="16.5" thickBot="1" x14ac:dyDescent="0.3">
      <c r="A67" s="21" t="s">
        <v>111</v>
      </c>
      <c r="B67" s="45" t="s">
        <v>161</v>
      </c>
    </row>
    <row r="68" spans="1:2" ht="16.5" thickBot="1" x14ac:dyDescent="0.3">
      <c r="A68" s="21" t="s">
        <v>112</v>
      </c>
      <c r="B68" s="45" t="s">
        <v>161</v>
      </c>
    </row>
    <row r="69" spans="1:2" ht="16.5" thickBot="1" x14ac:dyDescent="0.3">
      <c r="A69" s="22" t="s">
        <v>113</v>
      </c>
      <c r="B69" s="45" t="s">
        <v>161</v>
      </c>
    </row>
    <row r="70" spans="1:2" x14ac:dyDescent="0.25">
      <c r="A70" s="23" t="s">
        <v>114</v>
      </c>
      <c r="B70" s="72" t="s">
        <v>161</v>
      </c>
    </row>
    <row r="71" spans="1:2" x14ac:dyDescent="0.25">
      <c r="A71" s="28" t="s">
        <v>115</v>
      </c>
      <c r="B71" s="73"/>
    </row>
    <row r="72" spans="1:2" x14ac:dyDescent="0.25">
      <c r="A72" s="28" t="s">
        <v>116</v>
      </c>
      <c r="B72" s="73"/>
    </row>
    <row r="73" spans="1:2" x14ac:dyDescent="0.25">
      <c r="A73" s="28" t="s">
        <v>117</v>
      </c>
      <c r="B73" s="73"/>
    </row>
    <row r="74" spans="1:2" x14ac:dyDescent="0.25">
      <c r="A74" s="28" t="s">
        <v>118</v>
      </c>
      <c r="B74" s="73"/>
    </row>
    <row r="75" spans="1:2" ht="16.5" thickBot="1" x14ac:dyDescent="0.3">
      <c r="A75" s="30" t="s">
        <v>119</v>
      </c>
      <c r="B75" s="74"/>
    </row>
    <row r="76" spans="1:2" ht="30.75" thickBot="1" x14ac:dyDescent="0.3">
      <c r="A76" s="25" t="s">
        <v>120</v>
      </c>
      <c r="B76" s="45" t="s">
        <v>161</v>
      </c>
    </row>
    <row r="77" spans="1:2" ht="29.25" thickBot="1" x14ac:dyDescent="0.3">
      <c r="A77" s="21" t="s">
        <v>121</v>
      </c>
      <c r="B77" s="45"/>
    </row>
    <row r="78" spans="1:2" ht="16.5" thickBot="1" x14ac:dyDescent="0.3">
      <c r="A78" s="25" t="s">
        <v>98</v>
      </c>
      <c r="B78" s="45" t="s">
        <v>161</v>
      </c>
    </row>
    <row r="79" spans="1:2" ht="16.5" thickBot="1" x14ac:dyDescent="0.3">
      <c r="A79" s="25" t="s">
        <v>122</v>
      </c>
      <c r="B79" s="45" t="s">
        <v>161</v>
      </c>
    </row>
    <row r="80" spans="1:2" ht="16.5" thickBot="1" x14ac:dyDescent="0.3">
      <c r="A80" s="25" t="s">
        <v>123</v>
      </c>
      <c r="B80" s="45" t="s">
        <v>161</v>
      </c>
    </row>
    <row r="81" spans="1:2" ht="16.5" thickBot="1" x14ac:dyDescent="0.3">
      <c r="A81" s="33" t="s">
        <v>124</v>
      </c>
      <c r="B81" s="56" t="s">
        <v>161</v>
      </c>
    </row>
    <row r="82" spans="1:2" ht="16.5" thickBot="1" x14ac:dyDescent="0.3">
      <c r="A82" s="21" t="s">
        <v>125</v>
      </c>
      <c r="B82" s="46"/>
    </row>
    <row r="83" spans="1:2" ht="16.5" thickBot="1" x14ac:dyDescent="0.3">
      <c r="A83" s="28" t="s">
        <v>126</v>
      </c>
      <c r="B83" s="47" t="s">
        <v>161</v>
      </c>
    </row>
    <row r="84" spans="1:2" ht="16.5" thickBot="1" x14ac:dyDescent="0.3">
      <c r="A84" s="28" t="s">
        <v>127</v>
      </c>
      <c r="B84" s="47" t="s">
        <v>161</v>
      </c>
    </row>
    <row r="85" spans="1:2" ht="16.5" thickBot="1" x14ac:dyDescent="0.3">
      <c r="A85" s="28" t="s">
        <v>128</v>
      </c>
      <c r="B85" s="47" t="s">
        <v>161</v>
      </c>
    </row>
    <row r="86" spans="1:2" ht="29.25" thickBot="1" x14ac:dyDescent="0.3">
      <c r="A86" s="34" t="s">
        <v>129</v>
      </c>
      <c r="B86" s="47" t="s">
        <v>161</v>
      </c>
    </row>
    <row r="87" spans="1:2" ht="28.5" x14ac:dyDescent="0.25">
      <c r="A87" s="23" t="s">
        <v>130</v>
      </c>
      <c r="B87" s="72" t="s">
        <v>161</v>
      </c>
    </row>
    <row r="88" spans="1:2" x14ac:dyDescent="0.25">
      <c r="A88" s="28" t="s">
        <v>131</v>
      </c>
      <c r="B88" s="73"/>
    </row>
    <row r="89" spans="1:2" x14ac:dyDescent="0.25">
      <c r="A89" s="28" t="s">
        <v>132</v>
      </c>
      <c r="B89" s="73"/>
    </row>
    <row r="90" spans="1:2" x14ac:dyDescent="0.25">
      <c r="A90" s="28" t="s">
        <v>133</v>
      </c>
      <c r="B90" s="73"/>
    </row>
    <row r="91" spans="1:2" x14ac:dyDescent="0.25">
      <c r="A91" s="28" t="s">
        <v>134</v>
      </c>
      <c r="B91" s="73"/>
    </row>
    <row r="92" spans="1:2" ht="16.5" thickBot="1" x14ac:dyDescent="0.3">
      <c r="A92" s="35" t="s">
        <v>135</v>
      </c>
      <c r="B92" s="74"/>
    </row>
    <row r="94" spans="1:2" x14ac:dyDescent="0.25">
      <c r="A94" s="55"/>
      <c r="B94" s="55"/>
    </row>
    <row r="101" spans="1:2" x14ac:dyDescent="0.25">
      <c r="A101" s="75"/>
      <c r="B101" s="75"/>
    </row>
    <row r="103" spans="1:2" x14ac:dyDescent="0.25">
      <c r="A103" s="36"/>
      <c r="B103" s="37"/>
    </row>
    <row r="104" spans="1:2" x14ac:dyDescent="0.25">
      <c r="B104" s="38"/>
    </row>
    <row r="105" spans="1:2" x14ac:dyDescent="0.25">
      <c r="B105" s="39"/>
    </row>
  </sheetData>
  <customSheetViews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101:B101"/>
    <mergeCell ref="A11:B11"/>
    <mergeCell ref="A13:B13"/>
    <mergeCell ref="A14:B14"/>
    <mergeCell ref="A16:B16"/>
    <mergeCell ref="B70:B75"/>
    <mergeCell ref="A5:B5"/>
    <mergeCell ref="A7:B7"/>
    <mergeCell ref="A8:B8"/>
    <mergeCell ref="A10:B10"/>
    <mergeCell ref="B87:B92"/>
  </mergeCells>
  <pageMargins left="0.70866141732283472" right="0.70866141732283472" top="0.74803149606299213" bottom="0.74803149606299213" header="0.31496062992125984" footer="0.31496062992125984"/>
  <pageSetup paperSize="8" scale="99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2019-04-08T10:20:29Z</dcterms:modified>
</cp:coreProperties>
</file>