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риложения 1-10\"/>
    </mc:Choice>
  </mc:AlternateContent>
  <bookViews>
    <workbookView xWindow="0" yWindow="0" windowWidth="28800" windowHeight="12435"/>
  </bookViews>
  <sheets>
    <sheet name="5" sheetId="1" r:id="rId1"/>
  </sheets>
  <definedNames>
    <definedName name="_xlnm._FilterDatabase" localSheetId="0" hidden="1">'5'!$A$13:$AZ$18</definedName>
    <definedName name="Z_124DE117_A126_4723_B3B3_D1C15E6AF362_.wvu.FilterData" localSheetId="0" hidden="1">'5'!$A$13:$AZ$18</definedName>
    <definedName name="Z_124DE117_A126_4723_B3B3_D1C15E6AF362_.wvu.PrintArea" localSheetId="0" hidden="1">'5'!$A$1:$AZ$56</definedName>
    <definedName name="Z_124DE117_A126_4723_B3B3_D1C15E6AF362_.wvu.Rows" localSheetId="0" hidden="1">'5'!$19:$24,'5'!$28:$32,'5'!$34:$39</definedName>
    <definedName name="Z_189CE229_E0A8_424C_A2DE_5327464F1840_.wvu.FilterData" localSheetId="0" hidden="1">'5'!$A$13:$AZ$18</definedName>
    <definedName name="Z_1C35372A_9255_4480_BC73_C297DAD67305_.wvu.FilterData" localSheetId="0" hidden="1">'5'!$A$13:$AZ$18</definedName>
    <definedName name="Z_3A032151_0825_4C6D_9A8B_6538651C5EFC_.wvu.FilterData" localSheetId="0" hidden="1">'5'!$A$13:$AZ$18</definedName>
    <definedName name="Z_3A032151_0825_4C6D_9A8B_6538651C5EFC_.wvu.PrintArea" localSheetId="0" hidden="1">'5'!$A$1:$AZ$56</definedName>
    <definedName name="Z_481B8875_D69C_4244_9354_22A21C2D820A_.wvu.FilterData" localSheetId="0" hidden="1">'5'!$A$13:$AZ$18</definedName>
    <definedName name="Z_48C4F4CE_C4CB_4639_BC86_E41FAFB38D48_.wvu.FilterData" localSheetId="0" hidden="1">'5'!$A$13:$AZ$18</definedName>
    <definedName name="Z_6BAD8DD9_121C_4B58_B5BA_F6BF8662380C_.wvu.FilterData" localSheetId="0" hidden="1">'5'!$A$13:$AZ$18</definedName>
    <definedName name="Z_8BF3E64F_ADD7_4884_8959_8F252C2E3EED_.wvu.FilterData" localSheetId="0" hidden="1">'5'!$A$13:$AZ$18</definedName>
    <definedName name="Z_B0AF816B_FDF3_4DB3_9B08_8B8B9C3F4755_.wvu.FilterData" localSheetId="0" hidden="1">'5'!$A$13:$AZ$18</definedName>
    <definedName name="Z_B0AF816B_FDF3_4DB3_9B08_8B8B9C3F4755_.wvu.PrintArea" localSheetId="0" hidden="1">'5'!$A$1:$AZ$56</definedName>
    <definedName name="Z_D36E68CE_E924_4AC0_8794_F796FCB56B77_.wvu.FilterData" localSheetId="0" hidden="1">'5'!$A$13:$AZ$18</definedName>
    <definedName name="Z_F40CCDBC_335F_4F40_B8E9_7D66949A6314_.wvu.FilterData" localSheetId="0" hidden="1">'5'!$A$13:$AZ$18</definedName>
    <definedName name="_xlnm.Print_Area" localSheetId="0">'5'!$A$1:$AZ$56</definedName>
  </definedNames>
  <calcPr calcId="152511" iterate="1"/>
  <customWorkbookViews>
    <customWorkbookView name="Муравьева Татьяна Евгеньевна - Личное представление" guid="{3A032151-0825-4C6D-9A8B-6538651C5EFC}" mergeInterval="0" personalView="1" maximized="1" xWindow="-8" yWindow="-8" windowWidth="1936" windowHeight="1056" activeSheetId="1"/>
    <customWorkbookView name="Тарутина Анна Сергеевна - Личное представление" guid="{B0AF816B-FDF3-4DB3-9B08-8B8B9C3F4755}" mergeInterval="0" personalView="1" maximized="1" windowWidth="1916" windowHeight="855" activeSheetId="1"/>
    <customWorkbookView name="Носкова Алевтина Евгеньевна - Личное представление" guid="{124DE117-A126-4723-B3B3-D1C15E6AF362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T44" i="1" l="1"/>
  <c r="AU45" i="1" l="1"/>
  <c r="G43" i="1"/>
  <c r="G26" i="1" s="1"/>
  <c r="E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X26" i="1"/>
  <c r="Y26" i="1"/>
  <c r="Z26" i="1"/>
  <c r="AA26" i="1"/>
  <c r="AB26" i="1"/>
  <c r="AC26" i="1"/>
  <c r="AF26" i="1"/>
  <c r="AG26" i="1"/>
  <c r="AH26" i="1"/>
  <c r="AI26" i="1"/>
  <c r="AJ26" i="1"/>
  <c r="AK26" i="1"/>
  <c r="AL26" i="1"/>
  <c r="AN26" i="1"/>
  <c r="AO26" i="1"/>
  <c r="AP26" i="1"/>
  <c r="AQ26" i="1"/>
  <c r="AR26" i="1"/>
  <c r="AS26" i="1"/>
  <c r="AV26" i="1"/>
  <c r="AW26" i="1"/>
  <c r="AX26" i="1"/>
  <c r="AY26" i="1"/>
  <c r="E43" i="1"/>
  <c r="H43" i="1"/>
  <c r="I43" i="1"/>
  <c r="J43" i="1"/>
  <c r="K43" i="1"/>
  <c r="K40" i="1" s="1"/>
  <c r="L43" i="1"/>
  <c r="L40" i="1" s="1"/>
  <c r="M43" i="1"/>
  <c r="N43" i="1"/>
  <c r="N40" i="1" s="1"/>
  <c r="O43" i="1"/>
  <c r="P43" i="1"/>
  <c r="Q43" i="1"/>
  <c r="R43" i="1"/>
  <c r="S43" i="1"/>
  <c r="S40" i="1" s="1"/>
  <c r="T43" i="1"/>
  <c r="U43" i="1"/>
  <c r="W43" i="1"/>
  <c r="W26" i="1" s="1"/>
  <c r="X43" i="1"/>
  <c r="Y43" i="1"/>
  <c r="Z43" i="1"/>
  <c r="AA43" i="1"/>
  <c r="AA40" i="1" s="1"/>
  <c r="AB43" i="1"/>
  <c r="AC43" i="1"/>
  <c r="AD43" i="1"/>
  <c r="AD40" i="1" s="1"/>
  <c r="AE43" i="1"/>
  <c r="AE40" i="1" s="1"/>
  <c r="AF43" i="1"/>
  <c r="AG43" i="1"/>
  <c r="AH43" i="1"/>
  <c r="AI43" i="1"/>
  <c r="AI40" i="1" s="1"/>
  <c r="AJ43" i="1"/>
  <c r="AK43" i="1"/>
  <c r="AL43" i="1"/>
  <c r="AM43" i="1"/>
  <c r="AM26" i="1" s="1"/>
  <c r="AN43" i="1"/>
  <c r="AO43" i="1"/>
  <c r="AP43" i="1"/>
  <c r="AQ43" i="1"/>
  <c r="AQ40" i="1" s="1"/>
  <c r="AR43" i="1"/>
  <c r="AS43" i="1"/>
  <c r="AV43" i="1"/>
  <c r="AW43" i="1"/>
  <c r="AX43" i="1"/>
  <c r="AY43" i="1"/>
  <c r="AY40" i="1" s="1"/>
  <c r="H40" i="1"/>
  <c r="I40" i="1"/>
  <c r="J40" i="1"/>
  <c r="M40" i="1"/>
  <c r="O40" i="1"/>
  <c r="P40" i="1"/>
  <c r="Q40" i="1"/>
  <c r="R40" i="1"/>
  <c r="T40" i="1"/>
  <c r="U40" i="1"/>
  <c r="X40" i="1"/>
  <c r="Y40" i="1"/>
  <c r="Z40" i="1"/>
  <c r="AB40" i="1"/>
  <c r="AC40" i="1"/>
  <c r="AF40" i="1"/>
  <c r="AG40" i="1"/>
  <c r="AH40" i="1"/>
  <c r="AJ40" i="1"/>
  <c r="AK40" i="1"/>
  <c r="AL40" i="1"/>
  <c r="AN40" i="1"/>
  <c r="AO40" i="1"/>
  <c r="AP40" i="1"/>
  <c r="AR40" i="1"/>
  <c r="AS40" i="1"/>
  <c r="AV40" i="1"/>
  <c r="AW40" i="1"/>
  <c r="AX40" i="1"/>
  <c r="D40" i="1"/>
  <c r="E40" i="1"/>
  <c r="D43" i="1"/>
  <c r="D26" i="1" s="1"/>
  <c r="AR45" i="1"/>
  <c r="AS45" i="1"/>
  <c r="AT45" i="1"/>
  <c r="AV45" i="1"/>
  <c r="AW45" i="1"/>
  <c r="AX45" i="1"/>
  <c r="AY45" i="1"/>
  <c r="AR46" i="1"/>
  <c r="AS46" i="1"/>
  <c r="AT46" i="1"/>
  <c r="AU46" i="1"/>
  <c r="AV46" i="1"/>
  <c r="AW46" i="1"/>
  <c r="AX46" i="1"/>
  <c r="AY46" i="1"/>
  <c r="AR47" i="1"/>
  <c r="AS47" i="1"/>
  <c r="AT47" i="1"/>
  <c r="AU47" i="1"/>
  <c r="AV47" i="1"/>
  <c r="AW47" i="1"/>
  <c r="AX47" i="1"/>
  <c r="AY47" i="1"/>
  <c r="AR48" i="1"/>
  <c r="AS48" i="1"/>
  <c r="AT48" i="1"/>
  <c r="AU48" i="1"/>
  <c r="AV48" i="1"/>
  <c r="AW48" i="1"/>
  <c r="AX48" i="1"/>
  <c r="AY48" i="1"/>
  <c r="AV44" i="1"/>
  <c r="AW44" i="1"/>
  <c r="AX44" i="1"/>
  <c r="AY44" i="1"/>
  <c r="AR44" i="1"/>
  <c r="AS44" i="1"/>
  <c r="V43" i="1"/>
  <c r="F43" i="1"/>
  <c r="F40" i="1" l="1"/>
  <c r="F26" i="1"/>
  <c r="V40" i="1"/>
  <c r="V26" i="1"/>
  <c r="AD26" i="1"/>
  <c r="AT43" i="1"/>
  <c r="AM40" i="1"/>
  <c r="AE26" i="1"/>
  <c r="W40" i="1"/>
  <c r="AT40" i="1" l="1"/>
  <c r="AT26" i="1"/>
  <c r="BA47" i="1"/>
  <c r="BA45" i="1"/>
  <c r="AU44" i="1"/>
  <c r="G40" i="1"/>
  <c r="BA44" i="1" l="1"/>
  <c r="AU43" i="1"/>
  <c r="BA48" i="1"/>
  <c r="AU40" i="1" l="1"/>
  <c r="AU26" i="1"/>
  <c r="BA46" i="1"/>
</calcChain>
</file>

<file path=xl/sharedStrings.xml><?xml version="1.0" encoding="utf-8"?>
<sst xmlns="http://schemas.openxmlformats.org/spreadsheetml/2006/main" count="239" uniqueCount="151">
  <si>
    <t>Приложение  № 5</t>
  </si>
  <si>
    <t>к приказу Минэнерго России</t>
  </si>
  <si>
    <t>от «__» _____ 2016 г. №___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</si>
  <si>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</si>
  <si>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</si>
  <si>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</si>
  <si>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</si>
  <si>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</si>
  <si>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</si>
  <si>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</si>
  <si>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</si>
  <si>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</si>
  <si>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</si>
  <si>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</si>
  <si>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</si>
  <si>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</si>
  <si>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</si>
  <si>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км ВОЛС</t>
  </si>
  <si>
    <t>км иных линий связи</t>
  </si>
  <si>
    <t>штук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</si>
  <si>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</si>
  <si>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</si>
  <si>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</si>
  <si>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</si>
  <si>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</si>
  <si>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</si>
  <si>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</si>
  <si>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</si>
  <si>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</si>
  <si>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</si>
  <si>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</si>
  <si>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</si>
  <si>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</si>
  <si>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</si>
  <si>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</si>
  <si>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</si>
  <si>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</si>
  <si>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</si>
  <si>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</si>
  <si>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</si>
  <si>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</si>
  <si>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</si>
  <si>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</si>
  <si>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</si>
  <si>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</si>
  <si>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</si>
  <si>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</si>
  <si>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</si>
  <si>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</si>
  <si>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</si>
  <si>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</si>
  <si>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</si>
  <si>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</si>
  <si>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</si>
  <si>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</si>
  <si>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</si>
  <si>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</si>
  <si>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</si>
  <si>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</si>
  <si>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</si>
  <si>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</si>
  <si>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</si>
  <si>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</si>
  <si>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</si>
  <si>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</si>
  <si>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</si>
  <si>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</si>
  <si>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</si>
  <si>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</si>
  <si>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</si>
  <si>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</si>
  <si>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</si>
  <si>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</si>
  <si>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</si>
  <si>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</si>
  <si>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</si>
  <si>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</si>
  <si>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</si>
  <si>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</si>
  <si>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</si>
  <si>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</si>
  <si>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</si>
  <si>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Ивановская область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</si>
  <si>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</si>
  <si>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</si>
  <si>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</si>
  <si>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</si>
  <si>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</si>
  <si>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</si>
  <si>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</si>
  <si>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</si>
  <si>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</si>
  <si>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</si>
  <si>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</si>
  <si>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</si>
  <si>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</si>
  <si>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</si>
  <si>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</si>
  <si>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</si>
  <si>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</si>
  <si>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</si>
  <si>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</si>
  <si>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</si>
  <si>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</si>
  <si>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</si>
  <si>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</si>
  <si>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</si>
  <si>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1.2.5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</si>
  <si>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</si>
  <si>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</si>
  <si>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</si>
  <si>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</si>
  <si>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</si>
  <si>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</si>
  <si>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</si>
  <si>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</si>
  <si>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</si>
  <si>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</si>
  <si>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</si>
  <si>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</si>
  <si>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</si>
  <si>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</si>
  <si>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</si>
  <si>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</si>
  <si>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</si>
  <si>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</si>
  <si>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</si>
  <si>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Инвестиционная программа ООО "ЭСК Гарант"</t>
  </si>
  <si>
    <t xml:space="preserve">2020 Год </t>
  </si>
  <si>
    <t>J1</t>
  </si>
  <si>
    <t>J2</t>
  </si>
  <si>
    <t>J3</t>
  </si>
  <si>
    <t>J4</t>
  </si>
  <si>
    <t>J5</t>
  </si>
  <si>
    <t>J6</t>
  </si>
  <si>
    <t>J7</t>
  </si>
  <si>
    <t>J8</t>
  </si>
  <si>
    <t xml:space="preserve">2021 Год </t>
  </si>
  <si>
    <t>Ввод объектов инвестиционной деятельности (мощностей) в эксплуатацию в 2019 году</t>
  </si>
  <si>
    <t xml:space="preserve">2022 Год 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</si>
  <si>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</si>
  <si>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2019 год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</si>
  <si>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</si>
  <si>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Устройство мобильных стеллажей</t>
  </si>
  <si>
    <t>Создание интеллектуальной системы учета в МКД</t>
  </si>
  <si>
    <t>Реновация парка компьютерной техники</t>
  </si>
  <si>
    <t>Реновация парка печатающих устройств</t>
  </si>
  <si>
    <t>Реновация серверного оборудования</t>
  </si>
  <si>
    <t>Метрологическое обеспечение АИИС КУЭ ОРЭ</t>
  </si>
  <si>
    <t>Личный кабинет клиента</t>
  </si>
  <si>
    <t>Развитие СЭД Directum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</si>
</sst>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2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5" applyNumberFormat="1" applyFont="1" applyFill="1" applyBorder="1" applyAlignment="1">
      <alignment horizontal="center" vertical="center"/>
    </xf>
    <xf numFmtId="0" fontId="30" fillId="0" borderId="1" xfId="3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/>
    </xf>
    <xf numFmtId="0" fontId="31" fillId="0" borderId="0" xfId="3" applyFont="1" applyFill="1" applyAlignment="1">
      <alignment horizontal="center" vertical="center"/>
    </xf>
    <xf numFmtId="0" fontId="31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/>
    </xf>
    <xf numFmtId="0" fontId="5" fillId="0" borderId="0" xfId="2" applyFont="1" applyFill="1" applyBorder="1" applyAlignment="1"/>
    <xf numFmtId="0" fontId="2" fillId="0" borderId="1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/>
    </xf>
    <xf numFmtId="0" fontId="2" fillId="0" borderId="15" xfId="5" applyFont="1" applyFill="1" applyBorder="1" applyAlignment="1">
      <alignment horizontal="center" vertical="center"/>
    </xf>
    <xf numFmtId="0" fontId="2" fillId="0" borderId="16" xfId="5" applyFont="1" applyFill="1" applyBorder="1" applyAlignment="1">
      <alignment horizontal="center" vertical="center"/>
    </xf>
    <xf numFmtId="0" fontId="2" fillId="0" borderId="17" xfId="5" applyFont="1" applyFill="1" applyBorder="1" applyAlignment="1">
      <alignment horizontal="center" vertical="center"/>
    </xf>
    <xf numFmtId="0" fontId="2" fillId="0" borderId="15" xfId="5" applyFont="1" applyFill="1" applyBorder="1" applyAlignment="1">
      <alignment horizontal="center" vertical="center" wrapText="1"/>
    </xf>
    <xf numFmtId="0" fontId="2" fillId="0" borderId="16" xfId="5" applyFont="1" applyFill="1" applyBorder="1" applyAlignment="1">
      <alignment horizontal="center" vertical="center" wrapText="1"/>
    </xf>
    <xf numFmtId="0" fontId="2" fillId="0" borderId="17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textRotation="90" wrapText="1"/>
    </xf>
    <xf numFmtId="0" fontId="2" fillId="0" borderId="1" xfId="5" applyFont="1" applyFill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/>
    </xf>
    <xf numFmtId="165" fontId="2" fillId="0" borderId="1" xfId="5" applyNumberFormat="1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2" fontId="2" fillId="0" borderId="0" xfId="5" applyNumberFormat="1" applyFont="1" applyFill="1" applyBorder="1" applyAlignment="1">
      <alignment horizontal="center" vertical="center"/>
    </xf>
    <xf numFmtId="2" fontId="2" fillId="0" borderId="1" xfId="5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</cellXfs>
  <cellStyles count="40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114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3" xfId="120"/>
    <cellStyle name="Обычный 6 2 3 2 2 2 3 2" xfId="121"/>
    <cellStyle name="Обычный 6 2 3 2 2 2 4" xfId="122"/>
    <cellStyle name="Обычный 6 2 3 2 2 3" xfId="123"/>
    <cellStyle name="Обычный 6 2 3 2 2 3 2" xfId="124"/>
    <cellStyle name="Обычный 6 2 3 2 2 4" xfId="125"/>
    <cellStyle name="Обычный 6 2 3 2 2 4 2" xfId="126"/>
    <cellStyle name="Обычный 6 2 3 2 2 5" xfId="127"/>
    <cellStyle name="Обычный 6 2 3 2 3" xfId="128"/>
    <cellStyle name="Обычный 6 2 3 2 3 2" xfId="129"/>
    <cellStyle name="Обычный 6 2 3 2 3 2 2" xfId="130"/>
    <cellStyle name="Обычный 6 2 3 2 3 3" xfId="131"/>
    <cellStyle name="Обычный 6 2 3 2 3 3 2" xfId="132"/>
    <cellStyle name="Обычный 6 2 3 2 3 4" xfId="133"/>
    <cellStyle name="Обычный 6 2 3 2 4" xfId="134"/>
    <cellStyle name="Обычный 6 2 3 2 4 2" xfId="135"/>
    <cellStyle name="Обычный 6 2 3 2 5" xfId="136"/>
    <cellStyle name="Обычный 6 2 3 2 5 2" xfId="137"/>
    <cellStyle name="Обычный 6 2 3 2 6" xfId="138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3" xfId="143"/>
    <cellStyle name="Обычный 6 2 3 3 2 3 2" xfId="144"/>
    <cellStyle name="Обычный 6 2 3 3 2 4" xfId="145"/>
    <cellStyle name="Обычный 6 2 3 3 3" xfId="146"/>
    <cellStyle name="Обычный 6 2 3 3 3 2" xfId="147"/>
    <cellStyle name="Обычный 6 2 3 3 4" xfId="148"/>
    <cellStyle name="Обычный 6 2 3 3 4 2" xfId="149"/>
    <cellStyle name="Обычный 6 2 3 3 5" xfId="150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3" xfId="155"/>
    <cellStyle name="Обычный 6 2 3 4 2 3 2" xfId="156"/>
    <cellStyle name="Обычный 6 2 3 4 2 4" xfId="157"/>
    <cellStyle name="Обычный 6 2 3 4 3" xfId="158"/>
    <cellStyle name="Обычный 6 2 3 4 3 2" xfId="159"/>
    <cellStyle name="Обычный 6 2 3 4 4" xfId="160"/>
    <cellStyle name="Обычный 6 2 3 4 4 2" xfId="161"/>
    <cellStyle name="Обычный 6 2 3 4 5" xfId="162"/>
    <cellStyle name="Обычный 6 2 3 5" xfId="163"/>
    <cellStyle name="Обычный 6 2 3 5 2" xfId="164"/>
    <cellStyle name="Обычный 6 2 3 5 2 2" xfId="165"/>
    <cellStyle name="Обычный 6 2 3 5 3" xfId="166"/>
    <cellStyle name="Обычный 6 2 3 5 3 2" xfId="167"/>
    <cellStyle name="Обычный 6 2 3 5 4" xfId="168"/>
    <cellStyle name="Обычный 6 2 3 6" xfId="169"/>
    <cellStyle name="Обычный 6 2 3 6 2" xfId="170"/>
    <cellStyle name="Обычный 6 2 3 7" xfId="171"/>
    <cellStyle name="Обычный 6 2 3 7 2" xfId="172"/>
    <cellStyle name="Обычный 6 2 3 8" xfId="173"/>
    <cellStyle name="Обычный 6 2 3 8 2" xfId="174"/>
    <cellStyle name="Обычный 6 2 3 9" xfId="175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3" xfId="180"/>
    <cellStyle name="Обычный 6 2 4 2 3 2" xfId="181"/>
    <cellStyle name="Обычный 6 2 4 2 4" xfId="182"/>
    <cellStyle name="Обычный 6 2 4 3" xfId="183"/>
    <cellStyle name="Обычный 6 2 4 3 2" xfId="184"/>
    <cellStyle name="Обычный 6 2 4 4" xfId="185"/>
    <cellStyle name="Обычный 6 2 4 4 2" xfId="186"/>
    <cellStyle name="Обычный 6 2 4 5" xfId="187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3" xfId="192"/>
    <cellStyle name="Обычный 6 2 5 2 3 2" xfId="193"/>
    <cellStyle name="Обычный 6 2 5 2 4" xfId="194"/>
    <cellStyle name="Обычный 6 2 5 3" xfId="195"/>
    <cellStyle name="Обычный 6 2 5 3 2" xfId="196"/>
    <cellStyle name="Обычный 6 2 5 4" xfId="197"/>
    <cellStyle name="Обычный 6 2 5 4 2" xfId="198"/>
    <cellStyle name="Обычный 6 2 5 5" xfId="199"/>
    <cellStyle name="Обычный 6 2 6" xfId="200"/>
    <cellStyle name="Обычный 6 2 6 2" xfId="201"/>
    <cellStyle name="Обычный 6 2 6 2 2" xfId="202"/>
    <cellStyle name="Обычный 6 2 6 3" xfId="203"/>
    <cellStyle name="Обычный 6 2 6 3 2" xfId="204"/>
    <cellStyle name="Обычный 6 2 6 4" xfId="205"/>
    <cellStyle name="Обычный 6 2 7" xfId="206"/>
    <cellStyle name="Обычный 6 2 7 2" xfId="207"/>
    <cellStyle name="Обычный 6 2 8" xfId="208"/>
    <cellStyle name="Обычный 6 2 8 2" xfId="209"/>
    <cellStyle name="Обычный 6 2 9" xfId="210"/>
    <cellStyle name="Обычный 6 2 9 2" xfId="211"/>
    <cellStyle name="Обычный 6 3" xfId="212"/>
    <cellStyle name="Обычный 6 3 2" xfId="213"/>
    <cellStyle name="Обычный 6 3 2 2" xfId="214"/>
    <cellStyle name="Обычный 6 3 2 2 2" xfId="215"/>
    <cellStyle name="Обычный 6 3 2 3" xfId="216"/>
    <cellStyle name="Обычный 6 3 2 3 2" xfId="217"/>
    <cellStyle name="Обычный 6 3 2 4" xfId="218"/>
    <cellStyle name="Обычный 6 3 3" xfId="219"/>
    <cellStyle name="Обычный 6 3 3 2" xfId="220"/>
    <cellStyle name="Обычный 6 3 4" xfId="221"/>
    <cellStyle name="Обычный 6 3 4 2" xfId="222"/>
    <cellStyle name="Обычный 6 3 5" xfId="223"/>
    <cellStyle name="Обычный 6 4" xfId="224"/>
    <cellStyle name="Обычный 6 4 2" xfId="225"/>
    <cellStyle name="Обычный 6 4 2 2" xfId="226"/>
    <cellStyle name="Обычный 6 4 2 2 2" xfId="227"/>
    <cellStyle name="Обычный 6 4 2 3" xfId="228"/>
    <cellStyle name="Обычный 6 4 2 3 2" xfId="229"/>
    <cellStyle name="Обычный 6 4 2 4" xfId="230"/>
    <cellStyle name="Обычный 6 4 3" xfId="231"/>
    <cellStyle name="Обычный 6 4 3 2" xfId="232"/>
    <cellStyle name="Обычный 6 4 4" xfId="233"/>
    <cellStyle name="Обычный 6 4 4 2" xfId="234"/>
    <cellStyle name="Обычный 6 4 5" xfId="235"/>
    <cellStyle name="Обычный 6 5" xfId="236"/>
    <cellStyle name="Обычный 6 5 2" xfId="237"/>
    <cellStyle name="Обычный 6 5 2 2" xfId="238"/>
    <cellStyle name="Обычный 6 5 3" xfId="239"/>
    <cellStyle name="Обычный 6 5 3 2" xfId="240"/>
    <cellStyle name="Обычный 6 5 4" xfId="241"/>
    <cellStyle name="Обычный 6 6" xfId="242"/>
    <cellStyle name="Обычный 6 6 2" xfId="243"/>
    <cellStyle name="Обычный 6 7" xfId="244"/>
    <cellStyle name="Обычный 6 7 2" xfId="245"/>
    <cellStyle name="Обычный 6 8" xfId="246"/>
    <cellStyle name="Обычный 6 8 2" xfId="247"/>
    <cellStyle name="Обычный 6 9" xfId="248"/>
    <cellStyle name="Обычный 7" xfId="3"/>
    <cellStyle name="Обычный 7 2" xfId="249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3" xfId="254"/>
    <cellStyle name="Обычный 7 2 2 2 3 2" xfId="255"/>
    <cellStyle name="Обычный 7 2 2 2 4" xfId="256"/>
    <cellStyle name="Обычный 7 2 2 3" xfId="257"/>
    <cellStyle name="Обычный 7 2 2 3 2" xfId="258"/>
    <cellStyle name="Обычный 7 2 2 4" xfId="259"/>
    <cellStyle name="Обычный 7 2 2 4 2" xfId="260"/>
    <cellStyle name="Обычный 7 2 2 5" xfId="261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3" xfId="266"/>
    <cellStyle name="Обычный 7 2 3 2 3 2" xfId="267"/>
    <cellStyle name="Обычный 7 2 3 2 4" xfId="268"/>
    <cellStyle name="Обычный 7 2 3 3" xfId="269"/>
    <cellStyle name="Обычный 7 2 3 3 2" xfId="270"/>
    <cellStyle name="Обычный 7 2 3 4" xfId="271"/>
    <cellStyle name="Обычный 7 2 3 4 2" xfId="272"/>
    <cellStyle name="Обычный 7 2 3 5" xfId="273"/>
    <cellStyle name="Обычный 7 2 4" xfId="274"/>
    <cellStyle name="Обычный 7 2 4 2" xfId="275"/>
    <cellStyle name="Обычный 7 2 4 2 2" xfId="276"/>
    <cellStyle name="Обычный 7 2 4 3" xfId="277"/>
    <cellStyle name="Обычный 7 2 4 3 2" xfId="278"/>
    <cellStyle name="Обычный 7 2 4 4" xfId="279"/>
    <cellStyle name="Обычный 7 2 5" xfId="280"/>
    <cellStyle name="Обычный 7 2 5 2" xfId="281"/>
    <cellStyle name="Обычный 7 2 6" xfId="282"/>
    <cellStyle name="Обычный 7 2 6 2" xfId="283"/>
    <cellStyle name="Обычный 7 2 7" xfId="284"/>
    <cellStyle name="Обычный 7 2 7 2" xfId="285"/>
    <cellStyle name="Обычный 7 2 8" xfId="286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3" xfId="293"/>
    <cellStyle name="Обычный 9 2 2 3 2" xfId="294"/>
    <cellStyle name="Обычный 9 2 2 4" xfId="295"/>
    <cellStyle name="Обычный 9 2 2 4 2" xfId="296"/>
    <cellStyle name="Обычный 9 2 2 5" xfId="297"/>
    <cellStyle name="Обычный 9 2 3" xfId="298"/>
    <cellStyle name="Обычный 9 2 3 2" xfId="299"/>
    <cellStyle name="Обычный 9 2 4" xfId="300"/>
    <cellStyle name="Обычный 9 2 4 2" xfId="301"/>
    <cellStyle name="Обычный 9 2 5" xfId="302"/>
    <cellStyle name="Обычный 9 3" xfId="303"/>
    <cellStyle name="Обычный 9 3 2" xfId="304"/>
    <cellStyle name="Обычный 9 3 2 2" xfId="305"/>
    <cellStyle name="Обычный 9 3 3" xfId="306"/>
    <cellStyle name="Обычный 9 3 3 2" xfId="307"/>
    <cellStyle name="Обычный 9 3 4" xfId="308"/>
    <cellStyle name="Обычный 9 3 4 2" xfId="309"/>
    <cellStyle name="Обычный 9 3 5" xfId="310"/>
    <cellStyle name="Обычный 9 4" xfId="311"/>
    <cellStyle name="Обычный 9 4 2" xfId="312"/>
    <cellStyle name="Обычный 9 5" xfId="313"/>
    <cellStyle name="Обычный 9 5 2" xfId="314"/>
    <cellStyle name="Обычный 9 6" xfId="315"/>
    <cellStyle name="Обычный_Форматы по компаниям_last" xfId="4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Связанная ячейка 2" xfId="321"/>
    <cellStyle name="Стиль 1" xfId="322"/>
    <cellStyle name="Текст предупреждения 2" xfId="323"/>
    <cellStyle name="Финансовый 2" xfId="324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3" xfId="330"/>
    <cellStyle name="Финансовый 2 2 2 3 2" xfId="331"/>
    <cellStyle name="Финансовый 2 2 2 4" xfId="332"/>
    <cellStyle name="Финансовый 2 2 3" xfId="333"/>
    <cellStyle name="Финансовый 2 2 3 2" xfId="334"/>
    <cellStyle name="Финансовый 2 2 4" xfId="335"/>
    <cellStyle name="Финансовый 2 2 4 2" xfId="336"/>
    <cellStyle name="Финансовый 2 2 5" xfId="337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3" xfId="342"/>
    <cellStyle name="Финансовый 2 3 2 3 2" xfId="343"/>
    <cellStyle name="Финансовый 2 3 2 4" xfId="344"/>
    <cellStyle name="Финансовый 2 3 3" xfId="345"/>
    <cellStyle name="Финансовый 2 3 3 2" xfId="346"/>
    <cellStyle name="Финансовый 2 3 4" xfId="347"/>
    <cellStyle name="Финансовый 2 3 4 2" xfId="348"/>
    <cellStyle name="Финансовый 2 3 5" xfId="349"/>
    <cellStyle name="Финансовый 2 4" xfId="350"/>
    <cellStyle name="Финансовый 2 4 2" xfId="351"/>
    <cellStyle name="Финансовый 2 4 2 2" xfId="352"/>
    <cellStyle name="Финансовый 2 4 3" xfId="353"/>
    <cellStyle name="Финансовый 2 4 3 2" xfId="354"/>
    <cellStyle name="Финансовый 2 4 4" xfId="355"/>
    <cellStyle name="Финансовый 2 5" xfId="356"/>
    <cellStyle name="Финансовый 2 5 2" xfId="357"/>
    <cellStyle name="Финансовый 2 6" xfId="358"/>
    <cellStyle name="Финансовый 2 6 2" xfId="359"/>
    <cellStyle name="Финансовый 2 7" xfId="360"/>
    <cellStyle name="Финансовый 2 7 2" xfId="361"/>
    <cellStyle name="Финансовый 2 8" xfId="362"/>
    <cellStyle name="Финансовый 3" xfId="363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3" xfId="368"/>
    <cellStyle name="Финансовый 3 2 2 3 2" xfId="369"/>
    <cellStyle name="Финансовый 3 2 2 4" xfId="370"/>
    <cellStyle name="Финансовый 3 2 3" xfId="371"/>
    <cellStyle name="Финансовый 3 2 3 2" xfId="372"/>
    <cellStyle name="Финансовый 3 2 4" xfId="373"/>
    <cellStyle name="Финансовый 3 2 4 2" xfId="374"/>
    <cellStyle name="Финансовый 3 2 5" xfId="375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3" xfId="380"/>
    <cellStyle name="Финансовый 3 3 2 3 2" xfId="381"/>
    <cellStyle name="Финансовый 3 3 2 4" xfId="382"/>
    <cellStyle name="Финансовый 3 3 3" xfId="383"/>
    <cellStyle name="Финансовый 3 3 3 2" xfId="384"/>
    <cellStyle name="Финансовый 3 3 4" xfId="385"/>
    <cellStyle name="Финансовый 3 3 4 2" xfId="386"/>
    <cellStyle name="Финансовый 3 3 5" xfId="387"/>
    <cellStyle name="Финансовый 3 4" xfId="388"/>
    <cellStyle name="Финансовый 3 4 2" xfId="389"/>
    <cellStyle name="Финансовый 3 4 2 2" xfId="390"/>
    <cellStyle name="Финансовый 3 4 3" xfId="391"/>
    <cellStyle name="Финансовый 3 4 3 2" xfId="392"/>
    <cellStyle name="Финансовый 3 4 4" xfId="393"/>
    <cellStyle name="Финансовый 3 5" xfId="394"/>
    <cellStyle name="Финансовый 3 5 2" xfId="395"/>
    <cellStyle name="Финансовый 3 6" xfId="396"/>
    <cellStyle name="Финансовый 3 6 2" xfId="397"/>
    <cellStyle name="Финансовый 3 7" xfId="398"/>
    <cellStyle name="Финансовый 3 7 2" xfId="399"/>
    <cellStyle name="Финансовый 3 8" xfId="400"/>
    <cellStyle name="Хороший 2" xfId="401"/>
  </cellStyles>
  <dxfs count="1">
    <dxf>
      <numFmt numFmtId="169" formatCode="&quot;нд&quot;"/>
    </dxf>
  </dxfs>
  <tableStyles count="0" defaultTableStyle="TableStyleMedium2" defaultPivotStyle="PivotStyleLight16"/>
  <colors>
    <mruColors>
      <color rgb="FFE331CA"/>
      <color rgb="FFF4ACEA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57"/>
  <sheetViews>
    <sheetView tabSelected="1" view="pageBreakPreview" zoomScale="55" zoomScaleNormal="100" zoomScaleSheetLayoutView="55" workbookViewId="0">
      <selection activeCell="A12" sqref="A1:XFD1048576"/>
    </sheetView>
  </sheetViews>
  <sheetFormatPr defaultColWidth="9" defaultRowHeight="15.75" outlineLevelRow="1" x14ac:dyDescent="0.25"/>
  <cols>
    <col min="1" max="1" width="11.375" style="1" customWidth="1"/>
    <col min="2" max="2" width="30.75" style="1" customWidth="1"/>
    <col min="3" max="3" width="13.875" style="1" customWidth="1"/>
    <col min="4" max="4" width="11.125" style="1" bestFit="1" customWidth="1"/>
    <col min="5" max="5" width="9.5" style="1" bestFit="1" customWidth="1"/>
    <col min="6" max="6" width="8.75" style="1" bestFit="1" customWidth="1"/>
    <col min="7" max="7" width="11.125" style="1" bestFit="1" customWidth="1"/>
    <col min="8" max="8" width="5.75" style="1" bestFit="1" customWidth="1"/>
    <col min="9" max="9" width="9.5" style="1" bestFit="1" customWidth="1"/>
    <col min="10" max="10" width="5.75" style="1" bestFit="1" customWidth="1"/>
    <col min="11" max="11" width="6.125" style="1" bestFit="1" customWidth="1"/>
    <col min="12" max="12" width="6.5" style="1" bestFit="1" customWidth="1"/>
    <col min="13" max="13" width="9.5" style="1" bestFit="1" customWidth="1"/>
    <col min="14" max="14" width="6.5" style="1" bestFit="1" customWidth="1"/>
    <col min="15" max="15" width="7.125" style="1" bestFit="1" customWidth="1"/>
    <col min="16" max="16" width="5.75" style="1" bestFit="1" customWidth="1"/>
    <col min="17" max="17" width="9.5" style="1" bestFit="1" customWidth="1"/>
    <col min="18" max="19" width="5.75" style="1" bestFit="1" customWidth="1"/>
    <col min="20" max="20" width="6.5" style="1" bestFit="1" customWidth="1"/>
    <col min="21" max="21" width="9.5" style="1" bestFit="1" customWidth="1"/>
    <col min="22" max="22" width="7.625" style="1" bestFit="1" customWidth="1"/>
    <col min="23" max="23" width="11" style="1" bestFit="1" customWidth="1"/>
    <col min="24" max="24" width="5.75" style="1" bestFit="1" customWidth="1"/>
    <col min="25" max="25" width="9.5" style="1" bestFit="1" customWidth="1"/>
    <col min="26" max="27" width="5.75" style="1" bestFit="1" customWidth="1"/>
    <col min="28" max="28" width="6.5" style="1" bestFit="1" customWidth="1"/>
    <col min="29" max="29" width="9.5" style="1" bestFit="1" customWidth="1"/>
    <col min="30" max="30" width="7.625" style="1" bestFit="1" customWidth="1"/>
    <col min="31" max="31" width="8.75" style="1" bestFit="1" customWidth="1"/>
    <col min="32" max="32" width="5.75" style="1" bestFit="1" customWidth="1"/>
    <col min="33" max="33" width="9.5" style="1" bestFit="1" customWidth="1"/>
    <col min="34" max="34" width="5.75" style="1" bestFit="1" customWidth="1"/>
    <col min="35" max="35" width="8.625" style="1" customWidth="1"/>
    <col min="36" max="36" width="6.5" style="1" bestFit="1" customWidth="1"/>
    <col min="37" max="37" width="9.5" style="1" bestFit="1" customWidth="1"/>
    <col min="38" max="39" width="8.75" style="1" customWidth="1"/>
    <col min="40" max="40" width="5.75" style="1" customWidth="1"/>
    <col min="41" max="41" width="9.5" style="1" customWidth="1"/>
    <col min="42" max="43" width="5.75" style="1" customWidth="1"/>
    <col min="44" max="44" width="6.5" style="1" customWidth="1"/>
    <col min="45" max="45" width="9.5" style="1" customWidth="1"/>
    <col min="46" max="46" width="7.625" style="1" customWidth="1"/>
    <col min="47" max="47" width="8.75" style="1" bestFit="1" customWidth="1"/>
    <col min="48" max="48" width="5.75" style="1" customWidth="1"/>
    <col min="49" max="49" width="9.5" style="1" customWidth="1"/>
    <col min="50" max="51" width="5.75" style="1" customWidth="1"/>
    <col min="52" max="52" width="17.375" style="1" customWidth="1"/>
    <col min="53" max="54" width="57.375" style="1" customWidth="1"/>
    <col min="55" max="57" width="5" style="1" customWidth="1"/>
    <col min="58" max="58" width="9.375" style="1" customWidth="1"/>
    <col min="59" max="64" width="5" style="1" customWidth="1"/>
    <col min="65" max="16384" width="9" style="1"/>
  </cols>
  <sheetData>
    <row r="1" spans="1:55" ht="18.75" x14ac:dyDescent="0.25">
      <c r="AI1" s="9" t="s">
        <v>0</v>
      </c>
    </row>
    <row r="2" spans="1:55" ht="18.75" x14ac:dyDescent="0.3">
      <c r="AI2" s="10" t="s">
        <v>1</v>
      </c>
    </row>
    <row r="3" spans="1:55" ht="18.75" x14ac:dyDescent="0.3">
      <c r="AI3" s="10" t="s">
        <v>2</v>
      </c>
    </row>
    <row r="4" spans="1:55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</row>
    <row r="5" spans="1:55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</row>
    <row r="6" spans="1:55" ht="18.75" x14ac:dyDescent="0.25">
      <c r="A6" s="27" t="s">
        <v>127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</row>
    <row r="7" spans="1:55" x14ac:dyDescent="0.25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55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55" x14ac:dyDescent="0.25">
      <c r="A9" s="15" t="s">
        <v>141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</row>
    <row r="10" spans="1:55" ht="15.7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</row>
    <row r="11" spans="1:55" ht="18.75" x14ac:dyDescent="0.3">
      <c r="A11" s="16" t="s">
        <v>140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5" x14ac:dyDescent="0.25">
      <c r="A12" s="17" t="s">
        <v>5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</row>
    <row r="13" spans="1:55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</row>
    <row r="14" spans="1:55" ht="24.75" customHeight="1" x14ac:dyDescent="0.25">
      <c r="A14" s="32" t="s">
        <v>6</v>
      </c>
      <c r="B14" s="32" t="s">
        <v>7</v>
      </c>
      <c r="C14" s="32" t="s">
        <v>8</v>
      </c>
      <c r="D14" s="19" t="s">
        <v>9</v>
      </c>
      <c r="E14" s="19"/>
      <c r="F14" s="19"/>
      <c r="G14" s="19"/>
      <c r="H14" s="19"/>
      <c r="I14" s="19"/>
      <c r="J14" s="19"/>
      <c r="K14" s="19"/>
      <c r="L14" s="33" t="s">
        <v>138</v>
      </c>
      <c r="M14" s="34"/>
      <c r="N14" s="34"/>
      <c r="O14" s="34"/>
      <c r="P14" s="34"/>
      <c r="Q14" s="34"/>
      <c r="R14" s="34"/>
      <c r="S14" s="34"/>
      <c r="T14" s="20" t="s">
        <v>10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 t="s">
        <v>10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19" t="s">
        <v>11</v>
      </c>
      <c r="BA14" s="11"/>
      <c r="BB14" s="11"/>
    </row>
    <row r="15" spans="1:55" ht="29.25" customHeight="1" x14ac:dyDescent="0.25">
      <c r="A15" s="32"/>
      <c r="B15" s="32"/>
      <c r="C15" s="32"/>
      <c r="D15" s="19"/>
      <c r="E15" s="19"/>
      <c r="F15" s="19"/>
      <c r="G15" s="19"/>
      <c r="H15" s="19"/>
      <c r="I15" s="19"/>
      <c r="J15" s="19"/>
      <c r="K15" s="19"/>
      <c r="L15" s="35"/>
      <c r="M15" s="36"/>
      <c r="N15" s="36"/>
      <c r="O15" s="36"/>
      <c r="P15" s="36"/>
      <c r="Q15" s="36"/>
      <c r="R15" s="36"/>
      <c r="S15" s="36"/>
      <c r="T15" s="37" t="s">
        <v>128</v>
      </c>
      <c r="U15" s="37"/>
      <c r="V15" s="37"/>
      <c r="W15" s="37"/>
      <c r="X15" s="37"/>
      <c r="Y15" s="37"/>
      <c r="Z15" s="37"/>
      <c r="AA15" s="37"/>
      <c r="AB15" s="37" t="s">
        <v>137</v>
      </c>
      <c r="AC15" s="37"/>
      <c r="AD15" s="37"/>
      <c r="AE15" s="37"/>
      <c r="AF15" s="37"/>
      <c r="AG15" s="37"/>
      <c r="AH15" s="37"/>
      <c r="AI15" s="37"/>
      <c r="AJ15" s="38" t="s">
        <v>139</v>
      </c>
      <c r="AK15" s="39"/>
      <c r="AL15" s="39"/>
      <c r="AM15" s="39"/>
      <c r="AN15" s="39"/>
      <c r="AO15" s="39"/>
      <c r="AP15" s="39"/>
      <c r="AQ15" s="40"/>
      <c r="AR15" s="21" t="s">
        <v>12</v>
      </c>
      <c r="AS15" s="21"/>
      <c r="AT15" s="21"/>
      <c r="AU15" s="21"/>
      <c r="AV15" s="21"/>
      <c r="AW15" s="21"/>
      <c r="AX15" s="21"/>
      <c r="AY15" s="21"/>
      <c r="AZ15" s="19"/>
      <c r="BA15" s="11"/>
      <c r="BB15" s="11"/>
    </row>
    <row r="16" spans="1:55" ht="69" customHeight="1" x14ac:dyDescent="0.25">
      <c r="A16" s="32"/>
      <c r="B16" s="32"/>
      <c r="C16" s="32"/>
      <c r="D16" s="37" t="s">
        <v>13</v>
      </c>
      <c r="E16" s="37"/>
      <c r="F16" s="37"/>
      <c r="G16" s="37"/>
      <c r="H16" s="32" t="s">
        <v>14</v>
      </c>
      <c r="I16" s="32"/>
      <c r="J16" s="32"/>
      <c r="K16" s="32"/>
      <c r="L16" s="37" t="s">
        <v>13</v>
      </c>
      <c r="M16" s="37"/>
      <c r="N16" s="37"/>
      <c r="O16" s="37"/>
      <c r="P16" s="32" t="s">
        <v>14</v>
      </c>
      <c r="Q16" s="32"/>
      <c r="R16" s="32"/>
      <c r="S16" s="32"/>
      <c r="T16" s="37" t="s">
        <v>15</v>
      </c>
      <c r="U16" s="37"/>
      <c r="V16" s="37"/>
      <c r="W16" s="37"/>
      <c r="X16" s="32" t="s">
        <v>14</v>
      </c>
      <c r="Y16" s="32"/>
      <c r="Z16" s="32"/>
      <c r="AA16" s="32"/>
      <c r="AB16" s="37" t="s">
        <v>15</v>
      </c>
      <c r="AC16" s="37"/>
      <c r="AD16" s="37"/>
      <c r="AE16" s="37"/>
      <c r="AF16" s="32" t="s">
        <v>14</v>
      </c>
      <c r="AG16" s="32"/>
      <c r="AH16" s="32"/>
      <c r="AI16" s="32"/>
      <c r="AJ16" s="38" t="s">
        <v>15</v>
      </c>
      <c r="AK16" s="39"/>
      <c r="AL16" s="39"/>
      <c r="AM16" s="40"/>
      <c r="AN16" s="41" t="s">
        <v>14</v>
      </c>
      <c r="AO16" s="42"/>
      <c r="AP16" s="42"/>
      <c r="AQ16" s="43"/>
      <c r="AR16" s="37" t="s">
        <v>13</v>
      </c>
      <c r="AS16" s="37"/>
      <c r="AT16" s="37"/>
      <c r="AU16" s="37"/>
      <c r="AV16" s="32" t="s">
        <v>16</v>
      </c>
      <c r="AW16" s="32"/>
      <c r="AX16" s="32"/>
      <c r="AY16" s="32"/>
      <c r="AZ16" s="19"/>
      <c r="BA16" s="11"/>
      <c r="BB16" s="11"/>
    </row>
    <row r="17" spans="1:54" ht="60.75" customHeight="1" x14ac:dyDescent="0.25">
      <c r="A17" s="32"/>
      <c r="B17" s="32"/>
      <c r="C17" s="32"/>
      <c r="D17" s="44" t="s">
        <v>17</v>
      </c>
      <c r="E17" s="44" t="s">
        <v>18</v>
      </c>
      <c r="F17" s="44" t="s">
        <v>142</v>
      </c>
      <c r="G17" s="44" t="s">
        <v>19</v>
      </c>
      <c r="H17" s="44" t="s">
        <v>17</v>
      </c>
      <c r="I17" s="44" t="s">
        <v>18</v>
      </c>
      <c r="J17" s="44" t="s">
        <v>142</v>
      </c>
      <c r="K17" s="44" t="s">
        <v>19</v>
      </c>
      <c r="L17" s="44" t="s">
        <v>17</v>
      </c>
      <c r="M17" s="44" t="s">
        <v>18</v>
      </c>
      <c r="N17" s="44" t="s">
        <v>142</v>
      </c>
      <c r="O17" s="44" t="s">
        <v>19</v>
      </c>
      <c r="P17" s="44" t="s">
        <v>17</v>
      </c>
      <c r="Q17" s="44" t="s">
        <v>18</v>
      </c>
      <c r="R17" s="44" t="s">
        <v>142</v>
      </c>
      <c r="S17" s="44" t="s">
        <v>20</v>
      </c>
      <c r="T17" s="44" t="s">
        <v>17</v>
      </c>
      <c r="U17" s="44" t="s">
        <v>18</v>
      </c>
      <c r="V17" s="44" t="s">
        <v>142</v>
      </c>
      <c r="W17" s="44" t="s">
        <v>19</v>
      </c>
      <c r="X17" s="44" t="s">
        <v>17</v>
      </c>
      <c r="Y17" s="44" t="s">
        <v>18</v>
      </c>
      <c r="Z17" s="44" t="s">
        <v>142</v>
      </c>
      <c r="AA17" s="44" t="s">
        <v>19</v>
      </c>
      <c r="AB17" s="44" t="s">
        <v>17</v>
      </c>
      <c r="AC17" s="44" t="s">
        <v>18</v>
      </c>
      <c r="AD17" s="44" t="s">
        <v>142</v>
      </c>
      <c r="AE17" s="44" t="s">
        <v>19</v>
      </c>
      <c r="AF17" s="44" t="s">
        <v>17</v>
      </c>
      <c r="AG17" s="44" t="s">
        <v>18</v>
      </c>
      <c r="AH17" s="44" t="s">
        <v>142</v>
      </c>
      <c r="AI17" s="44" t="s">
        <v>19</v>
      </c>
      <c r="AJ17" s="44" t="s">
        <v>17</v>
      </c>
      <c r="AK17" s="44" t="s">
        <v>18</v>
      </c>
      <c r="AL17" s="44" t="s">
        <v>142</v>
      </c>
      <c r="AM17" s="44" t="s">
        <v>19</v>
      </c>
      <c r="AN17" s="44" t="s">
        <v>17</v>
      </c>
      <c r="AO17" s="44" t="s">
        <v>18</v>
      </c>
      <c r="AP17" s="44" t="s">
        <v>142</v>
      </c>
      <c r="AQ17" s="44" t="s">
        <v>19</v>
      </c>
      <c r="AR17" s="44" t="s">
        <v>17</v>
      </c>
      <c r="AS17" s="44" t="s">
        <v>18</v>
      </c>
      <c r="AT17" s="44" t="s">
        <v>142</v>
      </c>
      <c r="AU17" s="44" t="s">
        <v>19</v>
      </c>
      <c r="AV17" s="44" t="s">
        <v>17</v>
      </c>
      <c r="AW17" s="44" t="s">
        <v>18</v>
      </c>
      <c r="AX17" s="44" t="s">
        <v>142</v>
      </c>
      <c r="AY17" s="44" t="s">
        <v>19</v>
      </c>
      <c r="AZ17" s="19"/>
      <c r="BA17" s="11"/>
      <c r="BB17" s="11"/>
    </row>
    <row r="18" spans="1:54" x14ac:dyDescent="0.25">
      <c r="A18" s="45">
        <v>1</v>
      </c>
      <c r="B18" s="45">
        <v>2</v>
      </c>
      <c r="C18" s="45">
        <v>3</v>
      </c>
      <c r="D18" s="46" t="s">
        <v>21</v>
      </c>
      <c r="E18" s="46" t="s">
        <v>22</v>
      </c>
      <c r="F18" s="46" t="s">
        <v>23</v>
      </c>
      <c r="G18" s="46" t="s">
        <v>24</v>
      </c>
      <c r="H18" s="46" t="s">
        <v>25</v>
      </c>
      <c r="I18" s="46" t="s">
        <v>26</v>
      </c>
      <c r="J18" s="46" t="s">
        <v>27</v>
      </c>
      <c r="K18" s="46" t="s">
        <v>28</v>
      </c>
      <c r="L18" s="46" t="s">
        <v>29</v>
      </c>
      <c r="M18" s="46" t="s">
        <v>30</v>
      </c>
      <c r="N18" s="46" t="s">
        <v>31</v>
      </c>
      <c r="O18" s="47" t="s">
        <v>32</v>
      </c>
      <c r="P18" s="46" t="s">
        <v>33</v>
      </c>
      <c r="Q18" s="46" t="s">
        <v>34</v>
      </c>
      <c r="R18" s="46" t="s">
        <v>35</v>
      </c>
      <c r="S18" s="46" t="s">
        <v>36</v>
      </c>
      <c r="T18" s="46" t="s">
        <v>37</v>
      </c>
      <c r="U18" s="46" t="s">
        <v>38</v>
      </c>
      <c r="V18" s="46" t="s">
        <v>39</v>
      </c>
      <c r="W18" s="46" t="s">
        <v>40</v>
      </c>
      <c r="X18" s="46" t="s">
        <v>41</v>
      </c>
      <c r="Y18" s="46" t="s">
        <v>42</v>
      </c>
      <c r="Z18" s="46" t="s">
        <v>43</v>
      </c>
      <c r="AA18" s="46" t="s">
        <v>44</v>
      </c>
      <c r="AB18" s="46" t="s">
        <v>45</v>
      </c>
      <c r="AC18" s="46" t="s">
        <v>46</v>
      </c>
      <c r="AD18" s="46" t="s">
        <v>47</v>
      </c>
      <c r="AE18" s="46" t="s">
        <v>48</v>
      </c>
      <c r="AF18" s="46" t="s">
        <v>49</v>
      </c>
      <c r="AG18" s="46" t="s">
        <v>50</v>
      </c>
      <c r="AH18" s="46" t="s">
        <v>51</v>
      </c>
      <c r="AI18" s="46" t="s">
        <v>52</v>
      </c>
      <c r="AJ18" s="46" t="s">
        <v>53</v>
      </c>
      <c r="AK18" s="46" t="s">
        <v>54</v>
      </c>
      <c r="AL18" s="46" t="s">
        <v>55</v>
      </c>
      <c r="AM18" s="46" t="s">
        <v>56</v>
      </c>
      <c r="AN18" s="46" t="s">
        <v>57</v>
      </c>
      <c r="AO18" s="46" t="s">
        <v>58</v>
      </c>
      <c r="AP18" s="46" t="s">
        <v>59</v>
      </c>
      <c r="AQ18" s="46" t="s">
        <v>60</v>
      </c>
      <c r="AR18" s="46" t="s">
        <v>61</v>
      </c>
      <c r="AS18" s="46" t="s">
        <v>62</v>
      </c>
      <c r="AT18" s="46" t="s">
        <v>63</v>
      </c>
      <c r="AU18" s="46" t="s">
        <v>64</v>
      </c>
      <c r="AV18" s="46" t="s">
        <v>65</v>
      </c>
      <c r="AW18" s="46" t="s">
        <v>66</v>
      </c>
      <c r="AX18" s="46" t="s">
        <v>67</v>
      </c>
      <c r="AY18" s="46" t="s">
        <v>68</v>
      </c>
      <c r="AZ18" s="45">
        <v>8</v>
      </c>
      <c r="BA18" s="48"/>
      <c r="BB18" s="48"/>
    </row>
    <row r="19" spans="1:54" s="12" customFormat="1" ht="31.5" hidden="1" outlineLevel="1" x14ac:dyDescent="0.25">
      <c r="A19" s="4" t="s">
        <v>69</v>
      </c>
      <c r="B19" s="5" t="s">
        <v>70</v>
      </c>
      <c r="C19" s="6" t="s">
        <v>71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49"/>
      <c r="BB19" s="49"/>
    </row>
    <row r="20" spans="1:54" s="12" customFormat="1" hidden="1" outlineLevel="1" x14ac:dyDescent="0.25">
      <c r="A20" s="4" t="s">
        <v>72</v>
      </c>
      <c r="B20" s="7" t="s">
        <v>73</v>
      </c>
      <c r="C20" s="6" t="s">
        <v>71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0</v>
      </c>
      <c r="AZ20" s="22">
        <v>0</v>
      </c>
      <c r="BA20" s="49"/>
      <c r="BB20" s="49"/>
    </row>
    <row r="21" spans="1:54" s="12" customFormat="1" ht="47.25" hidden="1" outlineLevel="1" x14ac:dyDescent="0.25">
      <c r="A21" s="4" t="s">
        <v>74</v>
      </c>
      <c r="B21" s="7" t="s">
        <v>75</v>
      </c>
      <c r="C21" s="6" t="s">
        <v>71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49"/>
      <c r="BB21" s="49"/>
    </row>
    <row r="22" spans="1:54" s="12" customFormat="1" ht="31.5" hidden="1" outlineLevel="1" x14ac:dyDescent="0.25">
      <c r="A22" s="4" t="s">
        <v>76</v>
      </c>
      <c r="B22" s="7" t="s">
        <v>77</v>
      </c>
      <c r="C22" s="6" t="s">
        <v>71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49"/>
      <c r="BB22" s="49"/>
    </row>
    <row r="23" spans="1:54" s="12" customFormat="1" ht="63" hidden="1" outlineLevel="1" x14ac:dyDescent="0.25">
      <c r="A23" s="4" t="s">
        <v>78</v>
      </c>
      <c r="B23" s="7" t="s">
        <v>79</v>
      </c>
      <c r="C23" s="6" t="s">
        <v>71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49"/>
      <c r="BB23" s="49"/>
    </row>
    <row r="24" spans="1:54" s="12" customFormat="1" ht="31.5" hidden="1" outlineLevel="1" x14ac:dyDescent="0.25">
      <c r="A24" s="4" t="s">
        <v>80</v>
      </c>
      <c r="B24" s="7" t="s">
        <v>81</v>
      </c>
      <c r="C24" s="6" t="s">
        <v>71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49"/>
      <c r="BB24" s="49"/>
    </row>
    <row r="25" spans="1:54" s="12" customFormat="1" ht="9.6" customHeight="1" collapsed="1" x14ac:dyDescent="0.25">
      <c r="A25" s="13"/>
      <c r="B25" s="13"/>
      <c r="C25" s="6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50"/>
      <c r="AS25" s="50"/>
      <c r="AT25" s="50"/>
      <c r="AU25" s="24"/>
      <c r="AV25" s="22"/>
      <c r="AW25" s="22"/>
      <c r="AX25" s="22"/>
      <c r="AY25" s="22"/>
      <c r="AZ25" s="50"/>
      <c r="BA25" s="49"/>
      <c r="BB25" s="49"/>
    </row>
    <row r="26" spans="1:54" s="12" customFormat="1" x14ac:dyDescent="0.25">
      <c r="A26" s="13">
        <v>1</v>
      </c>
      <c r="B26" s="13" t="s">
        <v>82</v>
      </c>
      <c r="C26" s="6" t="s">
        <v>71</v>
      </c>
      <c r="D26" s="22">
        <f t="shared" ref="D26:AY26" si="0">D43+D49</f>
        <v>0</v>
      </c>
      <c r="E26" s="22">
        <f t="shared" si="0"/>
        <v>0</v>
      </c>
      <c r="F26" s="23">
        <f t="shared" si="0"/>
        <v>0</v>
      </c>
      <c r="G26" s="23">
        <f t="shared" si="0"/>
        <v>57477.08</v>
      </c>
      <c r="H26" s="23">
        <f t="shared" si="0"/>
        <v>0</v>
      </c>
      <c r="I26" s="23">
        <f t="shared" si="0"/>
        <v>0</v>
      </c>
      <c r="J26" s="23">
        <f t="shared" si="0"/>
        <v>0</v>
      </c>
      <c r="K26" s="23">
        <f t="shared" si="0"/>
        <v>0</v>
      </c>
      <c r="L26" s="23">
        <f t="shared" si="0"/>
        <v>0</v>
      </c>
      <c r="M26" s="23">
        <f t="shared" si="0"/>
        <v>0</v>
      </c>
      <c r="N26" s="23">
        <f t="shared" si="0"/>
        <v>0</v>
      </c>
      <c r="O26" s="23">
        <f t="shared" si="0"/>
        <v>0</v>
      </c>
      <c r="P26" s="23">
        <f t="shared" si="0"/>
        <v>0</v>
      </c>
      <c r="Q26" s="23">
        <f t="shared" si="0"/>
        <v>0</v>
      </c>
      <c r="R26" s="23">
        <f t="shared" si="0"/>
        <v>0</v>
      </c>
      <c r="S26" s="23">
        <f t="shared" si="0"/>
        <v>0</v>
      </c>
      <c r="T26" s="23">
        <f t="shared" si="0"/>
        <v>0</v>
      </c>
      <c r="U26" s="23">
        <f t="shared" si="0"/>
        <v>0</v>
      </c>
      <c r="V26" s="23">
        <f t="shared" si="0"/>
        <v>0</v>
      </c>
      <c r="W26" s="23">
        <f t="shared" si="0"/>
        <v>21799.360000000001</v>
      </c>
      <c r="X26" s="23">
        <f t="shared" si="0"/>
        <v>0</v>
      </c>
      <c r="Y26" s="23">
        <f t="shared" si="0"/>
        <v>0</v>
      </c>
      <c r="Z26" s="23">
        <f t="shared" si="0"/>
        <v>0</v>
      </c>
      <c r="AA26" s="23">
        <f t="shared" si="0"/>
        <v>0</v>
      </c>
      <c r="AB26" s="23">
        <f t="shared" si="0"/>
        <v>0</v>
      </c>
      <c r="AC26" s="23">
        <f t="shared" si="0"/>
        <v>0</v>
      </c>
      <c r="AD26" s="23">
        <f t="shared" si="0"/>
        <v>0</v>
      </c>
      <c r="AE26" s="23">
        <f t="shared" si="0"/>
        <v>17827.36</v>
      </c>
      <c r="AF26" s="23">
        <f t="shared" si="0"/>
        <v>0</v>
      </c>
      <c r="AG26" s="23">
        <f t="shared" si="0"/>
        <v>0</v>
      </c>
      <c r="AH26" s="23">
        <f t="shared" si="0"/>
        <v>0</v>
      </c>
      <c r="AI26" s="23">
        <f t="shared" si="0"/>
        <v>0</v>
      </c>
      <c r="AJ26" s="23">
        <f t="shared" si="0"/>
        <v>0</v>
      </c>
      <c r="AK26" s="23">
        <f t="shared" si="0"/>
        <v>0</v>
      </c>
      <c r="AL26" s="23">
        <f t="shared" si="0"/>
        <v>0</v>
      </c>
      <c r="AM26" s="23">
        <f t="shared" si="0"/>
        <v>17850.359999999997</v>
      </c>
      <c r="AN26" s="23">
        <f t="shared" si="0"/>
        <v>0</v>
      </c>
      <c r="AO26" s="23">
        <f t="shared" si="0"/>
        <v>0</v>
      </c>
      <c r="AP26" s="23">
        <f t="shared" si="0"/>
        <v>0</v>
      </c>
      <c r="AQ26" s="23">
        <f t="shared" si="0"/>
        <v>0</v>
      </c>
      <c r="AR26" s="23">
        <f t="shared" si="0"/>
        <v>0</v>
      </c>
      <c r="AS26" s="23">
        <f t="shared" si="0"/>
        <v>0</v>
      </c>
      <c r="AT26" s="23">
        <f t="shared" si="0"/>
        <v>0</v>
      </c>
      <c r="AU26" s="23">
        <f t="shared" si="0"/>
        <v>57477.08</v>
      </c>
      <c r="AV26" s="23">
        <f t="shared" si="0"/>
        <v>0</v>
      </c>
      <c r="AW26" s="23">
        <f t="shared" si="0"/>
        <v>0</v>
      </c>
      <c r="AX26" s="23">
        <f t="shared" si="0"/>
        <v>0</v>
      </c>
      <c r="AY26" s="23">
        <f t="shared" si="0"/>
        <v>0</v>
      </c>
      <c r="AZ26" s="22">
        <v>0</v>
      </c>
      <c r="BA26" s="49"/>
      <c r="BB26" s="49"/>
    </row>
    <row r="27" spans="1:54" s="12" customFormat="1" ht="31.5" x14ac:dyDescent="0.25">
      <c r="A27" s="8" t="s">
        <v>83</v>
      </c>
      <c r="B27" s="5" t="s">
        <v>84</v>
      </c>
      <c r="C27" s="6" t="s">
        <v>71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49"/>
      <c r="BB27" s="49"/>
    </row>
    <row r="28" spans="1:54" s="12" customFormat="1" ht="47.25" hidden="1" outlineLevel="1" x14ac:dyDescent="0.25">
      <c r="A28" s="8" t="s">
        <v>85</v>
      </c>
      <c r="B28" s="5" t="s">
        <v>86</v>
      </c>
      <c r="C28" s="6" t="s">
        <v>71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49"/>
      <c r="BB28" s="49"/>
    </row>
    <row r="29" spans="1:54" s="12" customFormat="1" ht="78.75" hidden="1" outlineLevel="1" x14ac:dyDescent="0.25">
      <c r="A29" s="8" t="s">
        <v>87</v>
      </c>
      <c r="B29" s="5" t="s">
        <v>88</v>
      </c>
      <c r="C29" s="6" t="s">
        <v>71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49"/>
      <c r="BB29" s="49"/>
    </row>
    <row r="30" spans="1:54" s="12" customFormat="1" ht="47.25" hidden="1" outlineLevel="1" x14ac:dyDescent="0.25">
      <c r="A30" s="8" t="s">
        <v>89</v>
      </c>
      <c r="B30" s="5" t="s">
        <v>90</v>
      </c>
      <c r="C30" s="6" t="s">
        <v>71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49"/>
      <c r="BB30" s="49"/>
    </row>
    <row r="31" spans="1:54" s="12" customFormat="1" ht="47.25" hidden="1" outlineLevel="1" collapsed="1" x14ac:dyDescent="0.25">
      <c r="A31" s="8" t="s">
        <v>91</v>
      </c>
      <c r="B31" s="5" t="s">
        <v>92</v>
      </c>
      <c r="C31" s="6" t="s">
        <v>71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49"/>
      <c r="BB31" s="49"/>
    </row>
    <row r="32" spans="1:54" s="12" customFormat="1" ht="63" hidden="1" outlineLevel="1" x14ac:dyDescent="0.25">
      <c r="A32" s="8" t="s">
        <v>93</v>
      </c>
      <c r="B32" s="5" t="s">
        <v>94</v>
      </c>
      <c r="C32" s="6" t="s">
        <v>71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49"/>
      <c r="BB32" s="49"/>
    </row>
    <row r="33" spans="1:54" s="12" customFormat="1" ht="63" collapsed="1" x14ac:dyDescent="0.25">
      <c r="A33" s="8" t="s">
        <v>95</v>
      </c>
      <c r="B33" s="5" t="s">
        <v>96</v>
      </c>
      <c r="C33" s="6" t="s">
        <v>71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49"/>
      <c r="BB33" s="49"/>
    </row>
    <row r="34" spans="1:54" s="12" customFormat="1" ht="63" hidden="1" outlineLevel="1" x14ac:dyDescent="0.25">
      <c r="A34" s="8" t="s">
        <v>97</v>
      </c>
      <c r="B34" s="5" t="s">
        <v>98</v>
      </c>
      <c r="C34" s="6" t="s">
        <v>71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49"/>
      <c r="BB34" s="49"/>
    </row>
    <row r="35" spans="1:54" s="12" customFormat="1" ht="94.5" hidden="1" outlineLevel="1" x14ac:dyDescent="0.25">
      <c r="A35" s="8" t="s">
        <v>99</v>
      </c>
      <c r="B35" s="5" t="s">
        <v>100</v>
      </c>
      <c r="C35" s="6" t="s">
        <v>71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49"/>
      <c r="BB35" s="49"/>
    </row>
    <row r="36" spans="1:54" s="12" customFormat="1" ht="63" hidden="1" outlineLevel="1" x14ac:dyDescent="0.25">
      <c r="A36" s="8" t="s">
        <v>101</v>
      </c>
      <c r="B36" s="5" t="s">
        <v>102</v>
      </c>
      <c r="C36" s="6" t="s">
        <v>71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49"/>
      <c r="BB36" s="49"/>
    </row>
    <row r="37" spans="1:54" s="12" customFormat="1" ht="63" hidden="1" outlineLevel="1" x14ac:dyDescent="0.25">
      <c r="A37" s="8" t="s">
        <v>103</v>
      </c>
      <c r="B37" s="5" t="s">
        <v>104</v>
      </c>
      <c r="C37" s="6" t="s">
        <v>71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49"/>
      <c r="BB37" s="49"/>
    </row>
    <row r="38" spans="1:54" s="12" customFormat="1" ht="78.75" hidden="1" outlineLevel="1" x14ac:dyDescent="0.25">
      <c r="A38" s="8" t="s">
        <v>105</v>
      </c>
      <c r="B38" s="5" t="s">
        <v>106</v>
      </c>
      <c r="C38" s="6" t="s">
        <v>71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49"/>
      <c r="BB38" s="49"/>
    </row>
    <row r="39" spans="1:54" s="12" customFormat="1" ht="31.5" hidden="1" outlineLevel="1" x14ac:dyDescent="0.25">
      <c r="A39" s="8" t="s">
        <v>107</v>
      </c>
      <c r="B39" s="5" t="s">
        <v>108</v>
      </c>
      <c r="C39" s="6" t="s">
        <v>71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49"/>
      <c r="BB39" s="49"/>
    </row>
    <row r="40" spans="1:54" s="12" customFormat="1" ht="31.5" collapsed="1" x14ac:dyDescent="0.25">
      <c r="A40" s="8" t="s">
        <v>109</v>
      </c>
      <c r="B40" s="5" t="s">
        <v>110</v>
      </c>
      <c r="C40" s="6" t="s">
        <v>71</v>
      </c>
      <c r="D40" s="24">
        <f t="shared" ref="D40:AY40" si="1">D43</f>
        <v>0</v>
      </c>
      <c r="E40" s="24">
        <f t="shared" si="1"/>
        <v>0</v>
      </c>
      <c r="F40" s="24">
        <f t="shared" si="1"/>
        <v>0</v>
      </c>
      <c r="G40" s="24">
        <f>G43</f>
        <v>57477.08</v>
      </c>
      <c r="H40" s="24">
        <f t="shared" si="1"/>
        <v>0</v>
      </c>
      <c r="I40" s="24">
        <f t="shared" si="1"/>
        <v>0</v>
      </c>
      <c r="J40" s="24">
        <f t="shared" si="1"/>
        <v>0</v>
      </c>
      <c r="K40" s="24">
        <f t="shared" si="1"/>
        <v>0</v>
      </c>
      <c r="L40" s="24">
        <f t="shared" si="1"/>
        <v>0</v>
      </c>
      <c r="M40" s="24">
        <f t="shared" si="1"/>
        <v>0</v>
      </c>
      <c r="N40" s="24">
        <f t="shared" si="1"/>
        <v>0</v>
      </c>
      <c r="O40" s="24">
        <f t="shared" si="1"/>
        <v>0</v>
      </c>
      <c r="P40" s="24">
        <f t="shared" si="1"/>
        <v>0</v>
      </c>
      <c r="Q40" s="24">
        <f t="shared" si="1"/>
        <v>0</v>
      </c>
      <c r="R40" s="24">
        <f t="shared" si="1"/>
        <v>0</v>
      </c>
      <c r="S40" s="24">
        <f t="shared" si="1"/>
        <v>0</v>
      </c>
      <c r="T40" s="24">
        <f t="shared" si="1"/>
        <v>0</v>
      </c>
      <c r="U40" s="24">
        <f t="shared" si="1"/>
        <v>0</v>
      </c>
      <c r="V40" s="24">
        <f t="shared" si="1"/>
        <v>0</v>
      </c>
      <c r="W40" s="24">
        <f t="shared" si="1"/>
        <v>21799.360000000001</v>
      </c>
      <c r="X40" s="24">
        <f t="shared" si="1"/>
        <v>0</v>
      </c>
      <c r="Y40" s="24">
        <f t="shared" si="1"/>
        <v>0</v>
      </c>
      <c r="Z40" s="24">
        <f t="shared" si="1"/>
        <v>0</v>
      </c>
      <c r="AA40" s="24">
        <f t="shared" si="1"/>
        <v>0</v>
      </c>
      <c r="AB40" s="24">
        <f t="shared" si="1"/>
        <v>0</v>
      </c>
      <c r="AC40" s="24">
        <f t="shared" si="1"/>
        <v>0</v>
      </c>
      <c r="AD40" s="24">
        <f t="shared" si="1"/>
        <v>0</v>
      </c>
      <c r="AE40" s="24">
        <f t="shared" si="1"/>
        <v>17827.36</v>
      </c>
      <c r="AF40" s="24">
        <f t="shared" si="1"/>
        <v>0</v>
      </c>
      <c r="AG40" s="24">
        <f t="shared" si="1"/>
        <v>0</v>
      </c>
      <c r="AH40" s="24">
        <f t="shared" si="1"/>
        <v>0</v>
      </c>
      <c r="AI40" s="24">
        <f t="shared" si="1"/>
        <v>0</v>
      </c>
      <c r="AJ40" s="24">
        <f t="shared" si="1"/>
        <v>0</v>
      </c>
      <c r="AK40" s="24">
        <f t="shared" si="1"/>
        <v>0</v>
      </c>
      <c r="AL40" s="24">
        <f t="shared" si="1"/>
        <v>0</v>
      </c>
      <c r="AM40" s="24">
        <f t="shared" si="1"/>
        <v>17850.359999999997</v>
      </c>
      <c r="AN40" s="24">
        <f t="shared" si="1"/>
        <v>0</v>
      </c>
      <c r="AO40" s="24">
        <f t="shared" si="1"/>
        <v>0</v>
      </c>
      <c r="AP40" s="24">
        <f t="shared" si="1"/>
        <v>0</v>
      </c>
      <c r="AQ40" s="24">
        <f t="shared" si="1"/>
        <v>0</v>
      </c>
      <c r="AR40" s="24">
        <f t="shared" si="1"/>
        <v>0</v>
      </c>
      <c r="AS40" s="24">
        <f t="shared" si="1"/>
        <v>0</v>
      </c>
      <c r="AT40" s="24">
        <f t="shared" si="1"/>
        <v>0</v>
      </c>
      <c r="AU40" s="24">
        <f t="shared" si="1"/>
        <v>57477.08</v>
      </c>
      <c r="AV40" s="24">
        <f t="shared" si="1"/>
        <v>0</v>
      </c>
      <c r="AW40" s="24">
        <f t="shared" si="1"/>
        <v>0</v>
      </c>
      <c r="AX40" s="24">
        <f t="shared" si="1"/>
        <v>0</v>
      </c>
      <c r="AY40" s="24">
        <f t="shared" si="1"/>
        <v>0</v>
      </c>
      <c r="AZ40" s="22">
        <v>0</v>
      </c>
      <c r="BA40" s="49"/>
      <c r="BB40" s="49"/>
    </row>
    <row r="41" spans="1:54" s="12" customFormat="1" ht="47.25" x14ac:dyDescent="0.25">
      <c r="A41" s="8" t="s">
        <v>111</v>
      </c>
      <c r="B41" s="5" t="s">
        <v>112</v>
      </c>
      <c r="C41" s="6" t="s">
        <v>71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49"/>
      <c r="BB41" s="49"/>
    </row>
    <row r="42" spans="1:54" s="12" customFormat="1" ht="63" x14ac:dyDescent="0.25">
      <c r="A42" s="8" t="s">
        <v>113</v>
      </c>
      <c r="B42" s="5" t="s">
        <v>114</v>
      </c>
      <c r="C42" s="6" t="s">
        <v>71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49"/>
      <c r="BB42" s="49"/>
    </row>
    <row r="43" spans="1:54" s="12" customFormat="1" ht="47.25" x14ac:dyDescent="0.25">
      <c r="A43" s="8" t="s">
        <v>115</v>
      </c>
      <c r="B43" s="5" t="s">
        <v>116</v>
      </c>
      <c r="C43" s="6" t="s">
        <v>71</v>
      </c>
      <c r="D43" s="24">
        <f t="shared" ref="D43" si="2">SUM(D44:D48)</f>
        <v>0</v>
      </c>
      <c r="E43" s="24">
        <f t="shared" ref="E43" si="3">SUM(E44:E48)</f>
        <v>0</v>
      </c>
      <c r="F43" s="24">
        <f t="shared" ref="F43" si="4">SUM(F44:F48)</f>
        <v>0</v>
      </c>
      <c r="G43" s="24">
        <f t="shared" ref="G43" si="5">SUM(G44:G48)</f>
        <v>57477.08</v>
      </c>
      <c r="H43" s="24">
        <f t="shared" ref="H43" si="6">SUM(H44:H48)</f>
        <v>0</v>
      </c>
      <c r="I43" s="24">
        <f t="shared" ref="I43" si="7">SUM(I44:I48)</f>
        <v>0</v>
      </c>
      <c r="J43" s="24">
        <f t="shared" ref="J43" si="8">SUM(J44:J48)</f>
        <v>0</v>
      </c>
      <c r="K43" s="24">
        <f t="shared" ref="K43" si="9">SUM(K44:K48)</f>
        <v>0</v>
      </c>
      <c r="L43" s="24">
        <f t="shared" ref="L43" si="10">SUM(L44:L48)</f>
        <v>0</v>
      </c>
      <c r="M43" s="24">
        <f t="shared" ref="M43" si="11">SUM(M44:M48)</f>
        <v>0</v>
      </c>
      <c r="N43" s="24">
        <f t="shared" ref="N43" si="12">SUM(N44:N48)</f>
        <v>0</v>
      </c>
      <c r="O43" s="24">
        <f t="shared" ref="O43" si="13">SUM(O44:O48)</f>
        <v>0</v>
      </c>
      <c r="P43" s="24">
        <f t="shared" ref="P43" si="14">SUM(P44:P48)</f>
        <v>0</v>
      </c>
      <c r="Q43" s="24">
        <f t="shared" ref="Q43" si="15">SUM(Q44:Q48)</f>
        <v>0</v>
      </c>
      <c r="R43" s="24">
        <f t="shared" ref="R43" si="16">SUM(R44:R48)</f>
        <v>0</v>
      </c>
      <c r="S43" s="24">
        <f t="shared" ref="S43" si="17">SUM(S44:S48)</f>
        <v>0</v>
      </c>
      <c r="T43" s="24">
        <f t="shared" ref="T43" si="18">SUM(T44:T48)</f>
        <v>0</v>
      </c>
      <c r="U43" s="24">
        <f t="shared" ref="U43" si="19">SUM(U44:U48)</f>
        <v>0</v>
      </c>
      <c r="V43" s="24">
        <f t="shared" ref="V43" si="20">SUM(V44:V48)</f>
        <v>0</v>
      </c>
      <c r="W43" s="24">
        <f t="shared" ref="W43" si="21">SUM(W44:W48)</f>
        <v>21799.360000000001</v>
      </c>
      <c r="X43" s="24">
        <f t="shared" ref="X43" si="22">SUM(X44:X48)</f>
        <v>0</v>
      </c>
      <c r="Y43" s="24">
        <f t="shared" ref="Y43" si="23">SUM(Y44:Y48)</f>
        <v>0</v>
      </c>
      <c r="Z43" s="24">
        <f t="shared" ref="Z43" si="24">SUM(Z44:Z48)</f>
        <v>0</v>
      </c>
      <c r="AA43" s="24">
        <f t="shared" ref="AA43" si="25">SUM(AA44:AA48)</f>
        <v>0</v>
      </c>
      <c r="AB43" s="24">
        <f t="shared" ref="AB43" si="26">SUM(AB44:AB48)</f>
        <v>0</v>
      </c>
      <c r="AC43" s="24">
        <f t="shared" ref="AC43" si="27">SUM(AC44:AC48)</f>
        <v>0</v>
      </c>
      <c r="AD43" s="24">
        <f t="shared" ref="AD43" si="28">SUM(AD44:AD48)</f>
        <v>0</v>
      </c>
      <c r="AE43" s="24">
        <f t="shared" ref="AE43" si="29">SUM(AE44:AE48)</f>
        <v>17827.36</v>
      </c>
      <c r="AF43" s="24">
        <f t="shared" ref="AF43" si="30">SUM(AF44:AF48)</f>
        <v>0</v>
      </c>
      <c r="AG43" s="24">
        <f t="shared" ref="AG43" si="31">SUM(AG44:AG48)</f>
        <v>0</v>
      </c>
      <c r="AH43" s="24">
        <f t="shared" ref="AH43" si="32">SUM(AH44:AH48)</f>
        <v>0</v>
      </c>
      <c r="AI43" s="24">
        <f t="shared" ref="AI43" si="33">SUM(AI44:AI48)</f>
        <v>0</v>
      </c>
      <c r="AJ43" s="24">
        <f t="shared" ref="AJ43" si="34">SUM(AJ44:AJ48)</f>
        <v>0</v>
      </c>
      <c r="AK43" s="24">
        <f t="shared" ref="AK43" si="35">SUM(AK44:AK48)</f>
        <v>0</v>
      </c>
      <c r="AL43" s="24">
        <f t="shared" ref="AL43" si="36">SUM(AL44:AL48)</f>
        <v>0</v>
      </c>
      <c r="AM43" s="24">
        <f t="shared" ref="AM43" si="37">SUM(AM44:AM48)</f>
        <v>17850.359999999997</v>
      </c>
      <c r="AN43" s="24">
        <f t="shared" ref="AN43" si="38">SUM(AN44:AN48)</f>
        <v>0</v>
      </c>
      <c r="AO43" s="24">
        <f t="shared" ref="AO43" si="39">SUM(AO44:AO48)</f>
        <v>0</v>
      </c>
      <c r="AP43" s="24">
        <f t="shared" ref="AP43" si="40">SUM(AP44:AP48)</f>
        <v>0</v>
      </c>
      <c r="AQ43" s="24">
        <f t="shared" ref="AQ43" si="41">SUM(AQ44:AQ48)</f>
        <v>0</v>
      </c>
      <c r="AR43" s="24">
        <f t="shared" ref="AR43" si="42">SUM(AR44:AR48)</f>
        <v>0</v>
      </c>
      <c r="AS43" s="24">
        <f t="shared" ref="AS43" si="43">SUM(AS44:AS48)</f>
        <v>0</v>
      </c>
      <c r="AT43" s="24">
        <f t="shared" ref="AT43" si="44">SUM(AT44:AT48)</f>
        <v>0</v>
      </c>
      <c r="AU43" s="24">
        <f t="shared" ref="AU43" si="45">SUM(AU44:AU48)</f>
        <v>57477.08</v>
      </c>
      <c r="AV43" s="24">
        <f t="shared" ref="AV43" si="46">SUM(AV44:AV48)</f>
        <v>0</v>
      </c>
      <c r="AW43" s="24">
        <f t="shared" ref="AW43" si="47">SUM(AW44:AW48)</f>
        <v>0</v>
      </c>
      <c r="AX43" s="24">
        <f t="shared" ref="AX43" si="48">SUM(AX44:AX48)</f>
        <v>0</v>
      </c>
      <c r="AY43" s="24">
        <f t="shared" ref="AY43" si="49">SUM(AY44:AY48)</f>
        <v>0</v>
      </c>
      <c r="AZ43" s="22">
        <v>0</v>
      </c>
      <c r="BA43" s="49"/>
      <c r="BB43" s="49"/>
    </row>
    <row r="44" spans="1:54" s="12" customFormat="1" ht="35.25" customHeight="1" x14ac:dyDescent="0.25">
      <c r="A44" s="8" t="s">
        <v>115</v>
      </c>
      <c r="B44" s="25" t="s">
        <v>143</v>
      </c>
      <c r="C44" s="6" t="s">
        <v>129</v>
      </c>
      <c r="D44" s="22">
        <v>0</v>
      </c>
      <c r="E44" s="22">
        <v>0</v>
      </c>
      <c r="F44" s="22">
        <v>0</v>
      </c>
      <c r="G44" s="23">
        <v>2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3">
        <v>1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3">
        <v>1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f t="shared" ref="AR44:AS44" si="50">T44+AB44+AJ44</f>
        <v>0</v>
      </c>
      <c r="AS44" s="22">
        <f t="shared" si="50"/>
        <v>0</v>
      </c>
      <c r="AT44" s="22">
        <f t="shared" ref="AT44:AT48" si="51">V44+AD44+AL44</f>
        <v>0</v>
      </c>
      <c r="AU44" s="24">
        <f>W44+AE44+AM44</f>
        <v>2</v>
      </c>
      <c r="AV44" s="22">
        <f t="shared" ref="AV44" si="52">X44+AF44+AN44</f>
        <v>0</v>
      </c>
      <c r="AW44" s="22">
        <f t="shared" ref="AW44" si="53">Y44+AG44+AO44</f>
        <v>0</v>
      </c>
      <c r="AX44" s="22">
        <f t="shared" ref="AX44" si="54">Z44+AH44+AP44</f>
        <v>0</v>
      </c>
      <c r="AY44" s="22">
        <f>AA44+AI44+AQ44</f>
        <v>0</v>
      </c>
      <c r="AZ44" s="22">
        <v>0</v>
      </c>
      <c r="BA44" s="49">
        <f>AU44-G44</f>
        <v>0</v>
      </c>
      <c r="BB44" s="49"/>
    </row>
    <row r="45" spans="1:54" s="12" customFormat="1" ht="35.25" customHeight="1" x14ac:dyDescent="0.25">
      <c r="A45" s="8" t="s">
        <v>115</v>
      </c>
      <c r="B45" s="25" t="s">
        <v>144</v>
      </c>
      <c r="C45" s="6" t="s">
        <v>130</v>
      </c>
      <c r="D45" s="22">
        <v>0</v>
      </c>
      <c r="E45" s="22">
        <v>0</v>
      </c>
      <c r="F45" s="22">
        <v>0</v>
      </c>
      <c r="G45" s="23">
        <v>57280.08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4">
        <v>21733.360000000001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4">
        <v>17761.36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4">
        <v>17785.359999999997</v>
      </c>
      <c r="AN45" s="22">
        <v>0</v>
      </c>
      <c r="AO45" s="22">
        <v>0</v>
      </c>
      <c r="AP45" s="22">
        <v>0</v>
      </c>
      <c r="AQ45" s="22">
        <v>0</v>
      </c>
      <c r="AR45" s="22">
        <f t="shared" ref="AR45:AR48" si="55">T45+AB45+AJ45</f>
        <v>0</v>
      </c>
      <c r="AS45" s="22">
        <f t="shared" ref="AS45:AS48" si="56">U45+AC45+AK45</f>
        <v>0</v>
      </c>
      <c r="AT45" s="22">
        <f t="shared" si="51"/>
        <v>0</v>
      </c>
      <c r="AU45" s="24">
        <f t="shared" ref="AU45:AU48" si="57">W45+AE45+AM45</f>
        <v>57280.08</v>
      </c>
      <c r="AV45" s="22">
        <f t="shared" ref="AV45:AV48" si="58">X45+AF45+AN45</f>
        <v>0</v>
      </c>
      <c r="AW45" s="22">
        <f t="shared" ref="AW45:AW48" si="59">Y45+AG45+AO45</f>
        <v>0</v>
      </c>
      <c r="AX45" s="22">
        <f t="shared" ref="AX45:AX48" si="60">Z45+AH45+AP45</f>
        <v>0</v>
      </c>
      <c r="AY45" s="22">
        <f t="shared" ref="AY45:AY48" si="61">AA45+AI45+AQ45</f>
        <v>0</v>
      </c>
      <c r="AZ45" s="22">
        <v>0</v>
      </c>
      <c r="BA45" s="49">
        <f t="shared" ref="BA45:BA48" si="62">AU45-G45</f>
        <v>0</v>
      </c>
      <c r="BB45" s="49"/>
    </row>
    <row r="46" spans="1:54" s="12" customFormat="1" ht="35.25" customHeight="1" x14ac:dyDescent="0.25">
      <c r="A46" s="8" t="s">
        <v>115</v>
      </c>
      <c r="B46" s="25" t="s">
        <v>145</v>
      </c>
      <c r="C46" s="6" t="s">
        <v>131</v>
      </c>
      <c r="D46" s="22">
        <v>0</v>
      </c>
      <c r="E46" s="22">
        <v>0</v>
      </c>
      <c r="F46" s="22">
        <v>0</v>
      </c>
      <c r="G46" s="24">
        <v>177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4">
        <v>59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4">
        <v>59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4">
        <v>59</v>
      </c>
      <c r="AN46" s="22">
        <v>0</v>
      </c>
      <c r="AO46" s="22">
        <v>0</v>
      </c>
      <c r="AP46" s="22">
        <v>0</v>
      </c>
      <c r="AQ46" s="22">
        <v>0</v>
      </c>
      <c r="AR46" s="22">
        <f t="shared" si="55"/>
        <v>0</v>
      </c>
      <c r="AS46" s="22">
        <f t="shared" si="56"/>
        <v>0</v>
      </c>
      <c r="AT46" s="22">
        <f t="shared" si="51"/>
        <v>0</v>
      </c>
      <c r="AU46" s="24">
        <f t="shared" si="57"/>
        <v>177</v>
      </c>
      <c r="AV46" s="22">
        <f t="shared" si="58"/>
        <v>0</v>
      </c>
      <c r="AW46" s="22">
        <f t="shared" si="59"/>
        <v>0</v>
      </c>
      <c r="AX46" s="22">
        <f t="shared" si="60"/>
        <v>0</v>
      </c>
      <c r="AY46" s="22">
        <f t="shared" si="61"/>
        <v>0</v>
      </c>
      <c r="AZ46" s="22">
        <v>0</v>
      </c>
      <c r="BA46" s="49">
        <f t="shared" si="62"/>
        <v>0</v>
      </c>
      <c r="BB46" s="49"/>
    </row>
    <row r="47" spans="1:54" s="12" customFormat="1" ht="35.25" customHeight="1" x14ac:dyDescent="0.25">
      <c r="A47" s="8" t="s">
        <v>115</v>
      </c>
      <c r="B47" s="25" t="s">
        <v>146</v>
      </c>
      <c r="C47" s="6" t="s">
        <v>132</v>
      </c>
      <c r="D47" s="22">
        <v>0</v>
      </c>
      <c r="E47" s="22">
        <v>0</v>
      </c>
      <c r="F47" s="22">
        <v>0</v>
      </c>
      <c r="G47" s="24">
        <v>15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4">
        <v>5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4">
        <v>5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4">
        <v>5</v>
      </c>
      <c r="AN47" s="22">
        <v>0</v>
      </c>
      <c r="AO47" s="22">
        <v>0</v>
      </c>
      <c r="AP47" s="22">
        <v>0</v>
      </c>
      <c r="AQ47" s="22">
        <v>0</v>
      </c>
      <c r="AR47" s="22">
        <f t="shared" si="55"/>
        <v>0</v>
      </c>
      <c r="AS47" s="22">
        <f t="shared" si="56"/>
        <v>0</v>
      </c>
      <c r="AT47" s="22">
        <f t="shared" si="51"/>
        <v>0</v>
      </c>
      <c r="AU47" s="24">
        <f t="shared" si="57"/>
        <v>15</v>
      </c>
      <c r="AV47" s="22">
        <f t="shared" si="58"/>
        <v>0</v>
      </c>
      <c r="AW47" s="22">
        <f t="shared" si="59"/>
        <v>0</v>
      </c>
      <c r="AX47" s="22">
        <f t="shared" si="60"/>
        <v>0</v>
      </c>
      <c r="AY47" s="22">
        <f t="shared" si="61"/>
        <v>0</v>
      </c>
      <c r="AZ47" s="22">
        <v>0</v>
      </c>
      <c r="BA47" s="49">
        <f t="shared" si="62"/>
        <v>0</v>
      </c>
      <c r="BB47" s="49"/>
    </row>
    <row r="48" spans="1:54" s="12" customFormat="1" ht="35.25" customHeight="1" x14ac:dyDescent="0.25">
      <c r="A48" s="8" t="s">
        <v>115</v>
      </c>
      <c r="B48" s="25" t="s">
        <v>147</v>
      </c>
      <c r="C48" s="6" t="s">
        <v>133</v>
      </c>
      <c r="D48" s="22">
        <v>0</v>
      </c>
      <c r="E48" s="22">
        <v>0</v>
      </c>
      <c r="F48" s="22">
        <v>0</v>
      </c>
      <c r="G48" s="24">
        <v>3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4">
        <v>1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4">
        <v>1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4">
        <v>1</v>
      </c>
      <c r="AN48" s="22">
        <v>0</v>
      </c>
      <c r="AO48" s="22">
        <v>0</v>
      </c>
      <c r="AP48" s="22">
        <v>0</v>
      </c>
      <c r="AQ48" s="22">
        <v>0</v>
      </c>
      <c r="AR48" s="22">
        <f t="shared" si="55"/>
        <v>0</v>
      </c>
      <c r="AS48" s="22">
        <f t="shared" si="56"/>
        <v>0</v>
      </c>
      <c r="AT48" s="22">
        <f t="shared" si="51"/>
        <v>0</v>
      </c>
      <c r="AU48" s="24">
        <f t="shared" si="57"/>
        <v>3</v>
      </c>
      <c r="AV48" s="22">
        <f t="shared" si="58"/>
        <v>0</v>
      </c>
      <c r="AW48" s="22">
        <f t="shared" si="59"/>
        <v>0</v>
      </c>
      <c r="AX48" s="22">
        <f t="shared" si="60"/>
        <v>0</v>
      </c>
      <c r="AY48" s="22">
        <f t="shared" si="61"/>
        <v>0</v>
      </c>
      <c r="AZ48" s="22">
        <v>0</v>
      </c>
      <c r="BA48" s="49">
        <f t="shared" si="62"/>
        <v>0</v>
      </c>
      <c r="BB48" s="49"/>
    </row>
    <row r="49" spans="1:54" s="12" customFormat="1" ht="47.25" x14ac:dyDescent="0.25">
      <c r="A49" s="8" t="s">
        <v>117</v>
      </c>
      <c r="B49" s="5" t="s">
        <v>118</v>
      </c>
      <c r="C49" s="6" t="s">
        <v>71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49"/>
      <c r="BB49" s="49"/>
    </row>
    <row r="50" spans="1:54" s="12" customFormat="1" ht="78.75" x14ac:dyDescent="0.25">
      <c r="A50" s="8" t="s">
        <v>119</v>
      </c>
      <c r="B50" s="5" t="s">
        <v>120</v>
      </c>
      <c r="C50" s="6" t="s">
        <v>71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0</v>
      </c>
      <c r="AZ50" s="22">
        <v>0</v>
      </c>
      <c r="BA50" s="49"/>
      <c r="BB50" s="49"/>
    </row>
    <row r="51" spans="1:54" s="12" customFormat="1" ht="37.5" customHeight="1" x14ac:dyDescent="0.25">
      <c r="A51" s="8" t="s">
        <v>119</v>
      </c>
      <c r="B51" s="25" t="s">
        <v>148</v>
      </c>
      <c r="C51" s="6" t="s">
        <v>134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0</v>
      </c>
      <c r="AZ51" s="22">
        <v>0</v>
      </c>
      <c r="BA51" s="49"/>
      <c r="BB51" s="49"/>
    </row>
    <row r="52" spans="1:54" s="12" customFormat="1" x14ac:dyDescent="0.25">
      <c r="A52" s="8" t="s">
        <v>119</v>
      </c>
      <c r="B52" s="25" t="s">
        <v>149</v>
      </c>
      <c r="C52" s="6" t="s">
        <v>135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49"/>
      <c r="BB52" s="49"/>
    </row>
    <row r="53" spans="1:54" s="12" customFormat="1" x14ac:dyDescent="0.25">
      <c r="A53" s="8" t="s">
        <v>119</v>
      </c>
      <c r="B53" s="25" t="s">
        <v>150</v>
      </c>
      <c r="C53" s="6" t="s">
        <v>136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49"/>
      <c r="BB53" s="49"/>
    </row>
    <row r="54" spans="1:54" s="12" customFormat="1" ht="47.25" x14ac:dyDescent="0.25">
      <c r="A54" s="8" t="s">
        <v>121</v>
      </c>
      <c r="B54" s="5" t="s">
        <v>122</v>
      </c>
      <c r="C54" s="6" t="s">
        <v>71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49"/>
      <c r="BB54" s="49"/>
    </row>
    <row r="55" spans="1:54" s="12" customFormat="1" ht="63" x14ac:dyDescent="0.25">
      <c r="A55" s="8" t="s">
        <v>123</v>
      </c>
      <c r="B55" s="7" t="s">
        <v>124</v>
      </c>
      <c r="C55" s="6" t="s">
        <v>71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v>0</v>
      </c>
      <c r="AU55" s="22">
        <v>0</v>
      </c>
      <c r="AV55" s="22">
        <v>0</v>
      </c>
      <c r="AW55" s="22">
        <v>0</v>
      </c>
      <c r="AX55" s="22">
        <v>0</v>
      </c>
      <c r="AY55" s="22">
        <v>0</v>
      </c>
      <c r="AZ55" s="22">
        <v>0</v>
      </c>
      <c r="BA55" s="49"/>
      <c r="BB55" s="49"/>
    </row>
    <row r="56" spans="1:54" s="12" customFormat="1" ht="31.5" x14ac:dyDescent="0.25">
      <c r="A56" s="8" t="s">
        <v>125</v>
      </c>
      <c r="B56" s="7" t="s">
        <v>126</v>
      </c>
      <c r="C56" s="6" t="s">
        <v>71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49"/>
      <c r="BB56" s="49"/>
    </row>
    <row r="57" spans="1:54" x14ac:dyDescent="0.25">
      <c r="BB57" s="51"/>
    </row>
  </sheetData>
  <customSheetViews>
    <customSheetView guid="{3A032151-0825-4C6D-9A8B-6538651C5EFC}" scale="55" showPageBreaks="1" printArea="1" view="pageBreakPreview" topLeftCell="B46">
      <selection activeCell="D19" sqref="D19:AZ56"/>
      <colBreaks count="1" manualBreakCount="1">
        <brk id="35" max="63" man="1"/>
      </colBreaks>
      <pageMargins left="0.70866141732283472" right="0.70866141732283472" top="0.74803149606299213" bottom="0.74803149606299213" header="0.31496062992125984" footer="0.31496062992125984"/>
      <pageSetup paperSize="8" scale="60" fitToWidth="2" orientation="landscape" r:id="rId1"/>
      <headerFooter differentFirst="1">
        <oddHeader>&amp;C&amp;P</oddHeader>
      </headerFooter>
    </customSheetView>
    <customSheetView guid="{B0AF816B-FDF3-4DB3-9B08-8B8B9C3F4755}" scale="55" showPageBreaks="1" printArea="1" view="pageBreakPreview" topLeftCell="A43">
      <selection activeCell="A51" sqref="A51:C57"/>
      <colBreaks count="1" manualBreakCount="1">
        <brk id="35" max="111" man="1"/>
      </colBreaks>
      <pageMargins left="0.70866141732283472" right="0.70866141732283472" top="0.74803149606299213" bottom="0.74803149606299213" header="0.31496062992125984" footer="0.31496062992125984"/>
      <pageSetup paperSize="8" scale="60" fitToWidth="2" orientation="landscape" r:id="rId2"/>
      <headerFooter differentFirst="1">
        <oddHeader>&amp;C&amp;P</oddHeader>
      </headerFooter>
    </customSheetView>
    <customSheetView guid="{124DE117-A126-4723-B3B3-D1C15E6AF362}" scale="55" showPageBreaks="1" printArea="1" hiddenRows="1" view="pageBreakPreview" topLeftCell="A3">
      <pane xSplit="3" ySplit="21" topLeftCell="D46" activePane="bottomRight" state="frozen"/>
      <selection pane="bottomRight" activeCell="B52" sqref="B52:B54"/>
      <colBreaks count="1" manualBreakCount="1">
        <brk id="35" max="111" man="1"/>
      </colBreaks>
      <pageMargins left="0.70866141732283472" right="0.70866141732283472" top="0.74803149606299213" bottom="0.74803149606299213" header="0.31496062992125984" footer="0.31496062992125984"/>
      <pageSetup paperSize="8" scale="60" fitToWidth="2" orientation="landscape" r:id="rId3"/>
      <headerFooter differentFirst="1">
        <oddHeader>&amp;C&amp;P</oddHeader>
      </headerFooter>
    </customSheetView>
  </customSheetViews>
  <mergeCells count="34">
    <mergeCell ref="L16:O16"/>
    <mergeCell ref="P16:S16"/>
    <mergeCell ref="T16:W16"/>
    <mergeCell ref="AR16:AU16"/>
    <mergeCell ref="AV16:AY16"/>
    <mergeCell ref="AZ14:AZ17"/>
    <mergeCell ref="T15:AA15"/>
    <mergeCell ref="AB15:AI15"/>
    <mergeCell ref="AJ15:AQ15"/>
    <mergeCell ref="AR15:AY15"/>
    <mergeCell ref="AB16:AE16"/>
    <mergeCell ref="AF16:AI16"/>
    <mergeCell ref="A10:AI10"/>
    <mergeCell ref="A11:AI11"/>
    <mergeCell ref="A12:AI12"/>
    <mergeCell ref="A13:AY13"/>
    <mergeCell ref="A14:A17"/>
    <mergeCell ref="B14:B17"/>
    <mergeCell ref="C14:C17"/>
    <mergeCell ref="D14:K15"/>
    <mergeCell ref="L14:S15"/>
    <mergeCell ref="T14:AI14"/>
    <mergeCell ref="AN16:AQ16"/>
    <mergeCell ref="AJ16:AM16"/>
    <mergeCell ref="X16:AA16"/>
    <mergeCell ref="AJ14:AY14"/>
    <mergeCell ref="D16:G16"/>
    <mergeCell ref="H16:K16"/>
    <mergeCell ref="A9:AI9"/>
    <mergeCell ref="A4:AI4"/>
    <mergeCell ref="A5:AI5"/>
    <mergeCell ref="A6:AI6"/>
    <mergeCell ref="A7:AI7"/>
    <mergeCell ref="A8:AI8"/>
  </mergeCells>
  <conditionalFormatting sqref="D19:AZ5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60" fitToWidth="2" orientation="landscape" r:id="rId4"/>
  <headerFooter differentFirst="1">
    <oddHeader>&amp;C&amp;P</oddHeader>
  </headerFooter>
  <colBreaks count="1" manualBreakCount="1">
    <brk id="35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Каленихина Наталья Александровна</dc:creator>
  <cp:lastModifiedBy>Муравьева Татьяна Евгеньевна</cp:lastModifiedBy>
  <dcterms:created xsi:type="dcterms:W3CDTF">2016-03-29T08:14:11Z</dcterms:created>
  <dcterms:modified xsi:type="dcterms:W3CDTF">2019-04-08T10:15:40Z</dcterms:modified>
</cp:coreProperties>
</file>