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ЭНЕРГОСБЕРЕЖЕНИЕ\№222-рп\за 2023\Запросы\"/>
    </mc:Choice>
  </mc:AlternateContent>
  <xr:revisionPtr revIDLastSave="0" documentId="13_ncr:1_{5CC32A06-0EBA-427B-A49F-46D2F46476E9}" xr6:coauthVersionLast="45" xr6:coauthVersionMax="45" xr10:uidLastSave="{00000000-0000-0000-0000-000000000000}"/>
  <bookViews>
    <workbookView xWindow="-120" yWindow="-120" windowWidth="29040" windowHeight="15840" tabRatio="941" firstSheet="1" activeTab="1" xr2:uid="{00000000-000D-0000-FFFF-FFFF00000000}"/>
  </bookViews>
  <sheets>
    <sheet name="Лист2" sheetId="2" state="hidden" r:id="rId1"/>
    <sheet name="1. Бюджетный сектор" sheetId="7" r:id="rId2"/>
    <sheet name="1.1. Реквизиты БУ" sheetId="9" r:id="rId3"/>
    <sheet name="1.2. Программы ЭЭ" sheetId="1" r:id="rId4"/>
    <sheet name="1.3. Мероприятия" sheetId="16" r:id="rId5"/>
    <sheet name="1.4. Энергосервисные контракты" sheetId="8" r:id="rId6"/>
    <sheet name="2 Перечень БУ" sheetId="10" r:id="rId7"/>
    <sheet name="Таблица 1" sheetId="3" state="hidden" r:id="rId8"/>
    <sheet name="Таблица 2" sheetId="4" state="hidden" r:id="rId9"/>
    <sheet name="Таблица 3" sheetId="5" state="hidden" r:id="rId10"/>
    <sheet name="Таблица 4" sheetId="6" state="hidden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2" l="1"/>
  <c r="C17" i="2" s="1"/>
  <c r="A76" i="1" l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13" i="1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5" i="9"/>
  <c r="B7" i="10" a="1"/>
  <c r="B6" i="10"/>
  <c r="C6" i="9" l="1"/>
  <c r="B15" i="1" s="1"/>
  <c r="B7" i="10"/>
  <c r="C7" i="9" s="1"/>
  <c r="B16" i="1" s="1"/>
  <c r="B8" i="10" a="1"/>
  <c r="B8" i="10" s="1"/>
  <c r="C8" i="9" s="1"/>
  <c r="B17" i="1" s="1"/>
  <c r="B9" i="10" a="1"/>
  <c r="B9" i="10" s="1"/>
  <c r="C9" i="9" s="1"/>
  <c r="B18" i="1" s="1"/>
  <c r="B10" i="10" a="1"/>
  <c r="B10" i="10" s="1"/>
  <c r="C10" i="9" s="1"/>
  <c r="B19" i="1" s="1"/>
  <c r="B11" i="10" a="1"/>
  <c r="B11" i="10" s="1"/>
  <c r="C11" i="9" s="1"/>
  <c r="B20" i="1" s="1"/>
  <c r="B12" i="10" a="1"/>
  <c r="B12" i="10" s="1"/>
  <c r="C12" i="9" s="1"/>
  <c r="B21" i="1" s="1"/>
  <c r="B13" i="10" a="1"/>
  <c r="B13" i="10" s="1"/>
  <c r="C13" i="9" s="1"/>
  <c r="B22" i="1" s="1"/>
  <c r="B14" i="10" a="1"/>
  <c r="B14" i="10" s="1"/>
  <c r="C14" i="9" s="1"/>
  <c r="B23" i="1" s="1"/>
  <c r="B15" i="10" a="1"/>
  <c r="B15" i="10" s="1"/>
  <c r="C15" i="9" s="1"/>
  <c r="B24" i="1" s="1"/>
  <c r="B16" i="10" a="1"/>
  <c r="B16" i="10" s="1"/>
  <c r="C16" i="9" s="1"/>
  <c r="B25" i="1" s="1"/>
  <c r="B17" i="10" a="1"/>
  <c r="B17" i="10" s="1"/>
  <c r="C17" i="9" s="1"/>
  <c r="B26" i="1" s="1"/>
  <c r="B18" i="10" a="1"/>
  <c r="B18" i="10" s="1"/>
  <c r="C18" i="9" s="1"/>
  <c r="B27" i="1" s="1"/>
  <c r="B19" i="10" a="1"/>
  <c r="B19" i="10" s="1"/>
  <c r="C19" i="9" s="1"/>
  <c r="B28" i="1" s="1"/>
  <c r="B20" i="10" a="1"/>
  <c r="B20" i="10" s="1"/>
  <c r="C20" i="9" s="1"/>
  <c r="B29" i="1" s="1"/>
  <c r="B21" i="10" a="1"/>
  <c r="B21" i="10" s="1"/>
  <c r="C21" i="9" s="1"/>
  <c r="B30" i="1" s="1"/>
  <c r="B22" i="10" a="1"/>
  <c r="B22" i="10" s="1"/>
  <c r="C22" i="9" s="1"/>
  <c r="B31" i="1" s="1"/>
  <c r="B23" i="10" a="1"/>
  <c r="B23" i="10" s="1"/>
  <c r="C23" i="9" s="1"/>
  <c r="B32" i="1" s="1"/>
  <c r="B24" i="10" a="1"/>
  <c r="B24" i="10" s="1"/>
  <c r="C24" i="9" s="1"/>
  <c r="B33" i="1" s="1"/>
  <c r="B25" i="10" a="1"/>
  <c r="B25" i="10" s="1"/>
  <c r="C25" i="9" s="1"/>
  <c r="B34" i="1" s="1"/>
  <c r="B26" i="10" a="1"/>
  <c r="B26" i="10" s="1"/>
  <c r="C26" i="9" s="1"/>
  <c r="B35" i="1" s="1"/>
  <c r="B27" i="10" a="1"/>
  <c r="B27" i="10" s="1"/>
  <c r="C27" i="9" s="1"/>
  <c r="B36" i="1" s="1"/>
  <c r="B28" i="10" a="1"/>
  <c r="B28" i="10" s="1"/>
  <c r="C28" i="9" s="1"/>
  <c r="B37" i="1" s="1"/>
  <c r="B29" i="10" a="1"/>
  <c r="B29" i="10" s="1"/>
  <c r="C29" i="9" s="1"/>
  <c r="B38" i="1" s="1"/>
  <c r="B30" i="10" a="1"/>
  <c r="B30" i="10" s="1"/>
  <c r="C30" i="9" s="1"/>
  <c r="B39" i="1" s="1"/>
  <c r="B31" i="10" a="1"/>
  <c r="B31" i="10" s="1"/>
  <c r="C31" i="9" s="1"/>
  <c r="B40" i="1" s="1"/>
  <c r="B32" i="10" a="1"/>
  <c r="B32" i="10" s="1"/>
  <c r="C32" i="9" s="1"/>
  <c r="B41" i="1" s="1"/>
  <c r="B33" i="10" a="1"/>
  <c r="B33" i="10" s="1"/>
  <c r="C33" i="9" s="1"/>
  <c r="B42" i="1" s="1"/>
  <c r="B34" i="10" a="1"/>
  <c r="B34" i="10" s="1"/>
  <c r="C34" i="9" s="1"/>
  <c r="B43" i="1" s="1"/>
  <c r="B35" i="10" a="1"/>
  <c r="B35" i="10" s="1"/>
  <c r="C35" i="9" s="1"/>
  <c r="B44" i="1" s="1"/>
  <c r="B36" i="10" a="1"/>
  <c r="B36" i="10" s="1"/>
  <c r="C36" i="9" s="1"/>
  <c r="B45" i="1" s="1"/>
  <c r="B37" i="10" a="1"/>
  <c r="B37" i="10" s="1"/>
  <c r="C37" i="9" s="1"/>
  <c r="B46" i="1" s="1"/>
  <c r="B38" i="10" a="1"/>
  <c r="B38" i="10" s="1"/>
  <c r="C38" i="9" s="1"/>
  <c r="B47" i="1" s="1"/>
  <c r="B39" i="10" a="1"/>
  <c r="B39" i="10" s="1"/>
  <c r="C39" i="9" s="1"/>
  <c r="B48" i="1" s="1"/>
  <c r="B40" i="10" a="1"/>
  <c r="B40" i="10" s="1"/>
  <c r="C40" i="9" s="1"/>
  <c r="B49" i="1" s="1"/>
  <c r="B41" i="10" a="1"/>
  <c r="B41" i="10" s="1"/>
  <c r="C41" i="9" s="1"/>
  <c r="B50" i="1" s="1"/>
  <c r="B42" i="10" a="1"/>
  <c r="B42" i="10" s="1"/>
  <c r="C42" i="9" s="1"/>
  <c r="B51" i="1" s="1"/>
  <c r="B43" i="10" a="1"/>
  <c r="B43" i="10" s="1"/>
  <c r="C43" i="9" s="1"/>
  <c r="B52" i="1" s="1"/>
  <c r="B44" i="10" a="1"/>
  <c r="B44" i="10" s="1"/>
  <c r="C44" i="9" s="1"/>
  <c r="B53" i="1" s="1"/>
  <c r="B45" i="10" a="1"/>
  <c r="B45" i="10" s="1"/>
  <c r="C45" i="9" s="1"/>
  <c r="B54" i="1" s="1"/>
  <c r="B46" i="10" a="1"/>
  <c r="B46" i="10" s="1"/>
  <c r="C46" i="9" s="1"/>
  <c r="B55" i="1" s="1"/>
  <c r="B47" i="10" a="1"/>
  <c r="B47" i="10" s="1"/>
  <c r="C47" i="9" s="1"/>
  <c r="B56" i="1" s="1"/>
  <c r="B48" i="10" a="1"/>
  <c r="B48" i="10" s="1"/>
  <c r="C48" i="9" s="1"/>
  <c r="B57" i="1" s="1"/>
  <c r="B49" i="10" a="1"/>
  <c r="B49" i="10" s="1"/>
  <c r="C49" i="9" s="1"/>
  <c r="B58" i="1" s="1"/>
  <c r="B230" i="10" a="1"/>
  <c r="B230" i="10" s="1"/>
  <c r="B229" i="10" a="1"/>
  <c r="B229" i="10" s="1"/>
  <c r="B228" i="10" a="1"/>
  <c r="B228" i="10" s="1"/>
  <c r="B227" i="10" a="1"/>
  <c r="B227" i="10" s="1"/>
  <c r="B226" i="10" a="1"/>
  <c r="B226" i="10" s="1"/>
  <c r="B225" i="10" a="1"/>
  <c r="B225" i="10" s="1"/>
  <c r="B224" i="10" a="1"/>
  <c r="B224" i="10" s="1"/>
  <c r="B223" i="10" a="1"/>
  <c r="B223" i="10" s="1"/>
  <c r="B222" i="10" a="1"/>
  <c r="B222" i="10" s="1"/>
  <c r="B221" i="10" a="1"/>
  <c r="B221" i="10" s="1"/>
  <c r="B220" i="10" a="1"/>
  <c r="B220" i="10" s="1"/>
  <c r="B219" i="10" a="1"/>
  <c r="B219" i="10" s="1"/>
  <c r="B218" i="10" a="1"/>
  <c r="B218" i="10" s="1"/>
  <c r="B217" i="10" a="1"/>
  <c r="B217" i="10" s="1"/>
  <c r="B216" i="10" a="1"/>
  <c r="B216" i="10" s="1"/>
  <c r="B215" i="10" a="1"/>
  <c r="B215" i="10" s="1"/>
  <c r="B214" i="10" a="1"/>
  <c r="B214" i="10" s="1"/>
  <c r="B213" i="10" a="1"/>
  <c r="B213" i="10" s="1"/>
  <c r="B212" i="10" a="1"/>
  <c r="B212" i="10" s="1"/>
  <c r="B211" i="10" a="1"/>
  <c r="B211" i="10" s="1"/>
  <c r="B210" i="10" a="1"/>
  <c r="B210" i="10" s="1"/>
  <c r="B209" i="10" a="1"/>
  <c r="B209" i="10" s="1"/>
  <c r="B208" i="10" a="1"/>
  <c r="B208" i="10" s="1"/>
  <c r="B207" i="10" a="1"/>
  <c r="B207" i="10" s="1"/>
  <c r="B206" i="10" a="1"/>
  <c r="B206" i="10" s="1"/>
  <c r="B205" i="10" a="1"/>
  <c r="B205" i="10" s="1"/>
  <c r="B204" i="10" a="1"/>
  <c r="B204" i="10" s="1"/>
  <c r="B203" i="10" a="1"/>
  <c r="B203" i="10" s="1"/>
  <c r="B202" i="10" a="1"/>
  <c r="B202" i="10" s="1"/>
  <c r="B201" i="10" a="1"/>
  <c r="B201" i="10" s="1"/>
  <c r="B200" i="10" a="1"/>
  <c r="B200" i="10" s="1"/>
  <c r="B199" i="10" a="1"/>
  <c r="B199" i="10" s="1"/>
  <c r="B198" i="10" a="1"/>
  <c r="B198" i="10" s="1"/>
  <c r="B197" i="10" a="1"/>
  <c r="B197" i="10" s="1"/>
  <c r="B196" i="10" a="1"/>
  <c r="B196" i="10" s="1"/>
  <c r="B195" i="10" a="1"/>
  <c r="B195" i="10" s="1"/>
  <c r="B194" i="10" a="1"/>
  <c r="B194" i="10" s="1"/>
  <c r="B193" i="10" a="1"/>
  <c r="B193" i="10" s="1"/>
  <c r="B192" i="10" a="1"/>
  <c r="B192" i="10" s="1"/>
  <c r="B191" i="10" a="1"/>
  <c r="B191" i="10" s="1"/>
  <c r="B190" i="10" a="1"/>
  <c r="B190" i="10" s="1"/>
  <c r="B189" i="10" a="1"/>
  <c r="B189" i="10" s="1"/>
  <c r="B188" i="10" a="1"/>
  <c r="B188" i="10" s="1"/>
  <c r="B187" i="10" a="1"/>
  <c r="B187" i="10" s="1"/>
  <c r="B186" i="10" a="1"/>
  <c r="B186" i="10" s="1"/>
  <c r="B185" i="10" a="1"/>
  <c r="B185" i="10" s="1"/>
  <c r="B184" i="10" a="1"/>
  <c r="B184" i="10" s="1"/>
  <c r="B183" i="10" a="1"/>
  <c r="B183" i="10" s="1"/>
  <c r="B182" i="10" a="1"/>
  <c r="B182" i="10" s="1"/>
  <c r="B181" i="10" a="1"/>
  <c r="B181" i="10" s="1"/>
  <c r="B180" i="10" a="1"/>
  <c r="B180" i="10" s="1"/>
  <c r="B179" i="10" a="1"/>
  <c r="B179" i="10" s="1"/>
  <c r="B178" i="10" a="1"/>
  <c r="B178" i="10" s="1"/>
  <c r="B177" i="10" a="1"/>
  <c r="B177" i="10" s="1"/>
  <c r="B176" i="10" a="1"/>
  <c r="B176" i="10" s="1"/>
  <c r="B175" i="10" a="1"/>
  <c r="B175" i="10" s="1"/>
  <c r="B174" i="10" a="1"/>
  <c r="B174" i="10" s="1"/>
  <c r="B173" i="10" a="1"/>
  <c r="B173" i="10" s="1"/>
  <c r="B172" i="10" a="1"/>
  <c r="B172" i="10" s="1"/>
  <c r="B171" i="10" a="1"/>
  <c r="B171" i="10" s="1"/>
  <c r="B170" i="10" a="1"/>
  <c r="B170" i="10" s="1"/>
  <c r="B169" i="10" a="1"/>
  <c r="B169" i="10" s="1"/>
  <c r="B168" i="10" a="1"/>
  <c r="B168" i="10" s="1"/>
  <c r="B167" i="10" a="1"/>
  <c r="B167" i="10" s="1"/>
  <c r="B166" i="10" a="1"/>
  <c r="B166" i="10" s="1"/>
  <c r="C166" i="9" s="1"/>
  <c r="B175" i="1" s="1"/>
  <c r="B165" i="10" a="1"/>
  <c r="B165" i="10" s="1"/>
  <c r="C165" i="9" s="1"/>
  <c r="B174" i="1" s="1"/>
  <c r="B164" i="10" a="1"/>
  <c r="B164" i="10" s="1"/>
  <c r="C164" i="9" s="1"/>
  <c r="B173" i="1" s="1"/>
  <c r="B163" i="10" a="1"/>
  <c r="B163" i="10" s="1"/>
  <c r="C163" i="9" s="1"/>
  <c r="B172" i="1" s="1"/>
  <c r="B162" i="10" a="1"/>
  <c r="B162" i="10" s="1"/>
  <c r="C162" i="9" s="1"/>
  <c r="B171" i="1" s="1"/>
  <c r="B161" i="10" a="1"/>
  <c r="B161" i="10" s="1"/>
  <c r="C161" i="9" s="1"/>
  <c r="B170" i="1" s="1"/>
  <c r="B160" i="10" a="1"/>
  <c r="B160" i="10" s="1"/>
  <c r="C160" i="9" s="1"/>
  <c r="B169" i="1" s="1"/>
  <c r="B159" i="10" a="1"/>
  <c r="B159" i="10" s="1"/>
  <c r="C159" i="9" s="1"/>
  <c r="B168" i="1" s="1"/>
  <c r="B158" i="10" a="1"/>
  <c r="B158" i="10" s="1"/>
  <c r="C158" i="9" s="1"/>
  <c r="B167" i="1" s="1"/>
  <c r="B157" i="10" a="1"/>
  <c r="B157" i="10" s="1"/>
  <c r="C157" i="9" s="1"/>
  <c r="B166" i="1" s="1"/>
  <c r="B156" i="10" a="1"/>
  <c r="B156" i="10" s="1"/>
  <c r="C156" i="9" s="1"/>
  <c r="B165" i="1" s="1"/>
  <c r="B155" i="10" a="1"/>
  <c r="B155" i="10" s="1"/>
  <c r="C155" i="9" s="1"/>
  <c r="B164" i="1" s="1"/>
  <c r="B154" i="10" a="1"/>
  <c r="B154" i="10" s="1"/>
  <c r="C154" i="9" s="1"/>
  <c r="B163" i="1" s="1"/>
  <c r="B153" i="10" a="1"/>
  <c r="B153" i="10" s="1"/>
  <c r="C153" i="9" s="1"/>
  <c r="B162" i="1" s="1"/>
  <c r="B152" i="10" a="1"/>
  <c r="B152" i="10" s="1"/>
  <c r="C152" i="9" s="1"/>
  <c r="B161" i="1" s="1"/>
  <c r="B151" i="10" a="1"/>
  <c r="B151" i="10" s="1"/>
  <c r="C151" i="9" s="1"/>
  <c r="B160" i="1" s="1"/>
  <c r="B150" i="10" a="1"/>
  <c r="B150" i="10" s="1"/>
  <c r="C150" i="9" s="1"/>
  <c r="B159" i="1" s="1"/>
  <c r="B149" i="10" a="1"/>
  <c r="B149" i="10" s="1"/>
  <c r="C149" i="9" s="1"/>
  <c r="B158" i="1" s="1"/>
  <c r="B148" i="10" a="1"/>
  <c r="B148" i="10" s="1"/>
  <c r="C148" i="9" s="1"/>
  <c r="B157" i="1" s="1"/>
  <c r="B147" i="10" a="1"/>
  <c r="B147" i="10" s="1"/>
  <c r="C147" i="9" s="1"/>
  <c r="B156" i="1" s="1"/>
  <c r="B146" i="10" a="1"/>
  <c r="B146" i="10" s="1"/>
  <c r="C146" i="9" s="1"/>
  <c r="B155" i="1" s="1"/>
  <c r="B145" i="10" a="1"/>
  <c r="B145" i="10" s="1"/>
  <c r="C145" i="9" s="1"/>
  <c r="B154" i="1" s="1"/>
  <c r="B144" i="10" a="1"/>
  <c r="B144" i="10" s="1"/>
  <c r="C144" i="9" s="1"/>
  <c r="B153" i="1" s="1"/>
  <c r="B143" i="10" a="1"/>
  <c r="B143" i="10" s="1"/>
  <c r="C143" i="9" s="1"/>
  <c r="B152" i="1" s="1"/>
  <c r="B142" i="10" a="1"/>
  <c r="B142" i="10" s="1"/>
  <c r="C142" i="9" s="1"/>
  <c r="B151" i="1" s="1"/>
  <c r="B141" i="10" a="1"/>
  <c r="B141" i="10" s="1"/>
  <c r="C141" i="9" s="1"/>
  <c r="B150" i="1" s="1"/>
  <c r="B140" i="10" a="1"/>
  <c r="B140" i="10" s="1"/>
  <c r="C140" i="9" s="1"/>
  <c r="B149" i="1" s="1"/>
  <c r="B139" i="10" a="1"/>
  <c r="B139" i="10" s="1"/>
  <c r="C139" i="9" s="1"/>
  <c r="B148" i="1" s="1"/>
  <c r="B138" i="10" a="1"/>
  <c r="B138" i="10" s="1"/>
  <c r="C138" i="9" s="1"/>
  <c r="B147" i="1" s="1"/>
  <c r="B137" i="10" a="1"/>
  <c r="B137" i="10" s="1"/>
  <c r="C137" i="9" s="1"/>
  <c r="B146" i="1" s="1"/>
  <c r="B136" i="10" a="1"/>
  <c r="B136" i="10" s="1"/>
  <c r="C136" i="9" s="1"/>
  <c r="B145" i="1" s="1"/>
  <c r="B135" i="10" a="1"/>
  <c r="B135" i="10" s="1"/>
  <c r="C135" i="9" s="1"/>
  <c r="B144" i="1" s="1"/>
  <c r="B134" i="10" a="1"/>
  <c r="B134" i="10" s="1"/>
  <c r="C134" i="9" s="1"/>
  <c r="B143" i="1" s="1"/>
  <c r="B133" i="10" a="1"/>
  <c r="B133" i="10" s="1"/>
  <c r="C133" i="9" s="1"/>
  <c r="B142" i="1" s="1"/>
  <c r="B132" i="10" a="1"/>
  <c r="B132" i="10" s="1"/>
  <c r="C132" i="9" s="1"/>
  <c r="B141" i="1" s="1"/>
  <c r="B131" i="10" a="1"/>
  <c r="B131" i="10" s="1"/>
  <c r="C131" i="9" s="1"/>
  <c r="B140" i="1" s="1"/>
  <c r="B130" i="10" a="1"/>
  <c r="B130" i="10" s="1"/>
  <c r="C130" i="9" s="1"/>
  <c r="B139" i="1" s="1"/>
  <c r="B129" i="10" a="1"/>
  <c r="B129" i="10" s="1"/>
  <c r="C129" i="9" s="1"/>
  <c r="B138" i="1" s="1"/>
  <c r="B128" i="10" a="1"/>
  <c r="B128" i="10" s="1"/>
  <c r="C128" i="9" s="1"/>
  <c r="B137" i="1" s="1"/>
  <c r="B127" i="10" a="1"/>
  <c r="B127" i="10" s="1"/>
  <c r="C127" i="9" s="1"/>
  <c r="B136" i="1" s="1"/>
  <c r="B126" i="10" a="1"/>
  <c r="B126" i="10" s="1"/>
  <c r="C126" i="9" s="1"/>
  <c r="B135" i="1" s="1"/>
  <c r="B125" i="10" a="1"/>
  <c r="B125" i="10" s="1"/>
  <c r="C125" i="9" s="1"/>
  <c r="B134" i="1" s="1"/>
  <c r="B124" i="10" a="1"/>
  <c r="B124" i="10" s="1"/>
  <c r="C124" i="9" s="1"/>
  <c r="B133" i="1" s="1"/>
  <c r="B123" i="10" a="1"/>
  <c r="B123" i="10" s="1"/>
  <c r="C123" i="9" s="1"/>
  <c r="B132" i="1" s="1"/>
  <c r="B122" i="10" a="1"/>
  <c r="B122" i="10" s="1"/>
  <c r="C122" i="9" s="1"/>
  <c r="B131" i="1" s="1"/>
  <c r="B121" i="10" a="1"/>
  <c r="B121" i="10" s="1"/>
  <c r="C121" i="9" s="1"/>
  <c r="B130" i="1" s="1"/>
  <c r="B120" i="10" a="1"/>
  <c r="B120" i="10" s="1"/>
  <c r="C120" i="9" s="1"/>
  <c r="B129" i="1" s="1"/>
  <c r="B119" i="10" a="1"/>
  <c r="B119" i="10" s="1"/>
  <c r="C119" i="9" s="1"/>
  <c r="B128" i="1" s="1"/>
  <c r="B118" i="10" a="1"/>
  <c r="B118" i="10" s="1"/>
  <c r="C118" i="9" s="1"/>
  <c r="B127" i="1" s="1"/>
  <c r="B117" i="10" a="1"/>
  <c r="B117" i="10" s="1"/>
  <c r="C117" i="9" s="1"/>
  <c r="B126" i="1" s="1"/>
  <c r="B116" i="10" a="1"/>
  <c r="B116" i="10" s="1"/>
  <c r="C116" i="9" s="1"/>
  <c r="B125" i="1" s="1"/>
  <c r="B115" i="10" a="1"/>
  <c r="B115" i="10" s="1"/>
  <c r="C115" i="9" s="1"/>
  <c r="B124" i="1" s="1"/>
  <c r="B114" i="10" a="1"/>
  <c r="B114" i="10" s="1"/>
  <c r="C114" i="9" s="1"/>
  <c r="B123" i="1" s="1"/>
  <c r="B113" i="10" a="1"/>
  <c r="B113" i="10" s="1"/>
  <c r="C113" i="9" s="1"/>
  <c r="B122" i="1" s="1"/>
  <c r="B112" i="10" a="1"/>
  <c r="B112" i="10" s="1"/>
  <c r="C112" i="9" s="1"/>
  <c r="B121" i="1" s="1"/>
  <c r="B111" i="10" a="1"/>
  <c r="B111" i="10" s="1"/>
  <c r="C111" i="9" s="1"/>
  <c r="B120" i="1" s="1"/>
  <c r="B110" i="10" a="1"/>
  <c r="B110" i="10" s="1"/>
  <c r="C110" i="9" s="1"/>
  <c r="B119" i="1" s="1"/>
  <c r="B109" i="10" a="1"/>
  <c r="B109" i="10" s="1"/>
  <c r="C109" i="9" s="1"/>
  <c r="B118" i="1" s="1"/>
  <c r="B108" i="10" a="1"/>
  <c r="B108" i="10" s="1"/>
  <c r="C108" i="9" s="1"/>
  <c r="B117" i="1" s="1"/>
  <c r="B107" i="10" a="1"/>
  <c r="B107" i="10" s="1"/>
  <c r="C107" i="9" s="1"/>
  <c r="B116" i="1" s="1"/>
  <c r="B106" i="10" a="1"/>
  <c r="B106" i="10" s="1"/>
  <c r="C106" i="9" s="1"/>
  <c r="B115" i="1" s="1"/>
  <c r="B105" i="10" a="1"/>
  <c r="B105" i="10" s="1"/>
  <c r="C105" i="9" s="1"/>
  <c r="B114" i="1" s="1"/>
  <c r="B104" i="10" a="1"/>
  <c r="B104" i="10" s="1"/>
  <c r="C104" i="9" s="1"/>
  <c r="B113" i="1" s="1"/>
  <c r="B103" i="10" a="1"/>
  <c r="B103" i="10" s="1"/>
  <c r="C103" i="9" s="1"/>
  <c r="B112" i="1" s="1"/>
  <c r="B102" i="10" a="1"/>
  <c r="B102" i="10" s="1"/>
  <c r="C102" i="9" s="1"/>
  <c r="B111" i="1" s="1"/>
  <c r="B101" i="10" a="1"/>
  <c r="B101" i="10" s="1"/>
  <c r="C101" i="9" s="1"/>
  <c r="B110" i="1" s="1"/>
  <c r="B100" i="10" a="1"/>
  <c r="B100" i="10" s="1"/>
  <c r="C100" i="9" s="1"/>
  <c r="B109" i="1" s="1"/>
  <c r="B99" i="10" a="1"/>
  <c r="B99" i="10" s="1"/>
  <c r="C99" i="9" s="1"/>
  <c r="B108" i="1" s="1"/>
  <c r="B98" i="10" a="1"/>
  <c r="B98" i="10" s="1"/>
  <c r="C98" i="9" s="1"/>
  <c r="B107" i="1" s="1"/>
  <c r="B97" i="10" a="1"/>
  <c r="B97" i="10" s="1"/>
  <c r="C97" i="9" s="1"/>
  <c r="B106" i="1" s="1"/>
  <c r="B96" i="10" a="1"/>
  <c r="B96" i="10" s="1"/>
  <c r="C96" i="9" s="1"/>
  <c r="B105" i="1" s="1"/>
  <c r="B95" i="10" a="1"/>
  <c r="B95" i="10" s="1"/>
  <c r="C95" i="9" s="1"/>
  <c r="B104" i="1" s="1"/>
  <c r="B94" i="10" a="1"/>
  <c r="B94" i="10" s="1"/>
  <c r="C94" i="9" s="1"/>
  <c r="B103" i="1" s="1"/>
  <c r="B93" i="10" a="1"/>
  <c r="B93" i="10" s="1"/>
  <c r="C93" i="9" s="1"/>
  <c r="B102" i="1" s="1"/>
  <c r="B92" i="10" a="1"/>
  <c r="B92" i="10" s="1"/>
  <c r="C92" i="9" s="1"/>
  <c r="B101" i="1" s="1"/>
  <c r="B91" i="10" a="1"/>
  <c r="B91" i="10" s="1"/>
  <c r="C91" i="9" s="1"/>
  <c r="B100" i="1" s="1"/>
  <c r="B90" i="10" a="1"/>
  <c r="B90" i="10" s="1"/>
  <c r="C90" i="9" s="1"/>
  <c r="B99" i="1" s="1"/>
  <c r="B89" i="10" a="1"/>
  <c r="B89" i="10" s="1"/>
  <c r="C89" i="9" s="1"/>
  <c r="B98" i="1" s="1"/>
  <c r="B88" i="10" a="1"/>
  <c r="B88" i="10" s="1"/>
  <c r="C88" i="9" s="1"/>
  <c r="B97" i="1" s="1"/>
  <c r="B87" i="10" a="1"/>
  <c r="B87" i="10" s="1"/>
  <c r="C87" i="9" s="1"/>
  <c r="B96" i="1" s="1"/>
  <c r="B86" i="10" a="1"/>
  <c r="B86" i="10" s="1"/>
  <c r="C86" i="9" s="1"/>
  <c r="B95" i="1" s="1"/>
  <c r="B85" i="10" a="1"/>
  <c r="B85" i="10" s="1"/>
  <c r="C85" i="9" s="1"/>
  <c r="B94" i="1" s="1"/>
  <c r="B84" i="10" a="1"/>
  <c r="B84" i="10" s="1"/>
  <c r="C84" i="9" s="1"/>
  <c r="B93" i="1" s="1"/>
  <c r="B83" i="10" a="1"/>
  <c r="B83" i="10" s="1"/>
  <c r="C83" i="9" s="1"/>
  <c r="B92" i="1" s="1"/>
  <c r="B82" i="10" a="1"/>
  <c r="B82" i="10" s="1"/>
  <c r="C82" i="9" s="1"/>
  <c r="B91" i="1" s="1"/>
  <c r="B81" i="10" a="1"/>
  <c r="B81" i="10" s="1"/>
  <c r="C81" i="9" s="1"/>
  <c r="B90" i="1" s="1"/>
  <c r="B80" i="10" a="1"/>
  <c r="B80" i="10" s="1"/>
  <c r="C80" i="9" s="1"/>
  <c r="B89" i="1" s="1"/>
  <c r="B79" i="10" a="1"/>
  <c r="B79" i="10" s="1"/>
  <c r="C79" i="9" s="1"/>
  <c r="B88" i="1" s="1"/>
  <c r="B78" i="10" a="1"/>
  <c r="B78" i="10" s="1"/>
  <c r="C78" i="9" s="1"/>
  <c r="B87" i="1" s="1"/>
  <c r="B77" i="10" a="1"/>
  <c r="B77" i="10" s="1"/>
  <c r="C77" i="9" s="1"/>
  <c r="B86" i="1" s="1"/>
  <c r="B76" i="10" a="1"/>
  <c r="B76" i="10" s="1"/>
  <c r="C76" i="9" s="1"/>
  <c r="B85" i="1" s="1"/>
  <c r="B75" i="10" a="1"/>
  <c r="B75" i="10" s="1"/>
  <c r="C75" i="9" s="1"/>
  <c r="B84" i="1" s="1"/>
  <c r="B74" i="10" a="1"/>
  <c r="B74" i="10" s="1"/>
  <c r="C74" i="9" s="1"/>
  <c r="B83" i="1" s="1"/>
  <c r="B73" i="10" a="1"/>
  <c r="B73" i="10" s="1"/>
  <c r="C73" i="9" s="1"/>
  <c r="B82" i="1" s="1"/>
  <c r="B72" i="10" a="1"/>
  <c r="B72" i="10" s="1"/>
  <c r="C72" i="9" s="1"/>
  <c r="B81" i="1" s="1"/>
  <c r="B71" i="10" a="1"/>
  <c r="B71" i="10" s="1"/>
  <c r="C71" i="9" s="1"/>
  <c r="B80" i="1" s="1"/>
  <c r="B70" i="10" a="1"/>
  <c r="B70" i="10" s="1"/>
  <c r="C70" i="9" s="1"/>
  <c r="B79" i="1" s="1"/>
  <c r="B69" i="10" a="1"/>
  <c r="B69" i="10" s="1"/>
  <c r="C69" i="9" s="1"/>
  <c r="B78" i="1" s="1"/>
  <c r="B68" i="10" a="1"/>
  <c r="B68" i="10" s="1"/>
  <c r="C68" i="9" s="1"/>
  <c r="B77" i="1" s="1"/>
  <c r="B67" i="10" a="1"/>
  <c r="B67" i="10" s="1"/>
  <c r="C67" i="9" s="1"/>
  <c r="B76" i="1" s="1"/>
  <c r="B66" i="10" a="1"/>
  <c r="B66" i="10" s="1"/>
  <c r="C66" i="9" s="1"/>
  <c r="B75" i="1" s="1"/>
  <c r="B65" i="10" a="1"/>
  <c r="B65" i="10" s="1"/>
  <c r="C65" i="9" s="1"/>
  <c r="B74" i="1" s="1"/>
  <c r="B64" i="10" a="1"/>
  <c r="B64" i="10" s="1"/>
  <c r="C64" i="9" s="1"/>
  <c r="B73" i="1" s="1"/>
  <c r="B63" i="10" a="1"/>
  <c r="B63" i="10" s="1"/>
  <c r="C63" i="9" s="1"/>
  <c r="B72" i="1" s="1"/>
  <c r="B62" i="10" a="1"/>
  <c r="B62" i="10" s="1"/>
  <c r="C62" i="9" s="1"/>
  <c r="B71" i="1" s="1"/>
  <c r="B61" i="10" a="1"/>
  <c r="B61" i="10" s="1"/>
  <c r="C61" i="9" s="1"/>
  <c r="B70" i="1" s="1"/>
  <c r="B60" i="10" a="1"/>
  <c r="B60" i="10" s="1"/>
  <c r="C60" i="9" s="1"/>
  <c r="B69" i="1" s="1"/>
  <c r="B59" i="10" a="1"/>
  <c r="B59" i="10" s="1"/>
  <c r="C59" i="9" s="1"/>
  <c r="B68" i="1" s="1"/>
  <c r="B58" i="10" a="1"/>
  <c r="B58" i="10" s="1"/>
  <c r="C58" i="9" s="1"/>
  <c r="B67" i="1" s="1"/>
  <c r="B57" i="10" a="1"/>
  <c r="B57" i="10" s="1"/>
  <c r="C57" i="9" s="1"/>
  <c r="B66" i="1" s="1"/>
  <c r="B56" i="10" a="1"/>
  <c r="B56" i="10" s="1"/>
  <c r="C56" i="9" s="1"/>
  <c r="B65" i="1" s="1"/>
  <c r="B55" i="10" a="1"/>
  <c r="B55" i="10" s="1"/>
  <c r="C55" i="9" s="1"/>
  <c r="B64" i="1" s="1"/>
  <c r="B54" i="10" a="1"/>
  <c r="B54" i="10" s="1"/>
  <c r="C54" i="9" s="1"/>
  <c r="B63" i="1" s="1"/>
  <c r="B53" i="10" a="1"/>
  <c r="B53" i="10" s="1"/>
  <c r="C53" i="9" s="1"/>
  <c r="B62" i="1" s="1"/>
  <c r="B52" i="10" a="1"/>
  <c r="B52" i="10" s="1"/>
  <c r="C52" i="9" s="1"/>
  <c r="B61" i="1" s="1"/>
  <c r="B51" i="10" a="1"/>
  <c r="B51" i="10" s="1"/>
  <c r="C51" i="9" s="1"/>
  <c r="B60" i="1" s="1"/>
  <c r="B50" i="10" a="1"/>
  <c r="B50" i="10" s="1"/>
  <c r="C50" i="9" s="1"/>
  <c r="B59" i="1" s="1"/>
  <c r="B5" i="10"/>
  <c r="B4" i="10"/>
  <c r="DB35" i="10"/>
  <c r="DA6" i="10"/>
  <c r="CX37" i="10"/>
  <c r="CW13" i="10"/>
  <c r="CX40" i="10"/>
  <c r="CW25" i="10"/>
  <c r="CV45" i="10"/>
  <c r="DC81" i="10"/>
  <c r="CT37" i="10"/>
  <c r="DE11" i="10"/>
  <c r="DB38" i="10"/>
  <c r="DA18" i="10"/>
  <c r="DB41" i="10"/>
  <c r="DA30" i="10"/>
  <c r="DE46" i="10"/>
  <c r="CU83" i="10"/>
  <c r="CY41" i="10"/>
  <c r="CU43" i="10"/>
  <c r="CU46" i="10"/>
  <c r="CY51" i="10"/>
  <c r="CT50" i="10"/>
  <c r="CU86" i="10"/>
  <c r="CT73" i="10"/>
  <c r="DA7" i="10"/>
  <c r="CV11" i="10"/>
  <c r="DD12" i="10"/>
  <c r="DD15" i="10"/>
  <c r="CY63" i="10"/>
  <c r="DB56" i="10"/>
  <c r="DC92" i="10"/>
  <c r="DE29" i="10"/>
  <c r="CV61" i="10"/>
  <c r="CY33" i="10"/>
  <c r="CX21" i="10"/>
  <c r="CX46" i="10"/>
  <c r="CU38" i="10"/>
  <c r="DE15" i="10"/>
  <c r="CY92" i="10"/>
  <c r="DC34" i="10"/>
  <c r="DB22" i="10"/>
  <c r="DE47" i="10"/>
  <c r="CY39" i="10"/>
  <c r="CW37" i="10"/>
  <c r="DC93" i="10"/>
  <c r="DE68" i="10"/>
  <c r="CU14" i="10"/>
  <c r="DC72" i="10"/>
  <c r="DC47" i="10"/>
  <c r="CT57" i="10"/>
  <c r="DD74" i="10"/>
  <c r="CW24" i="10"/>
  <c r="CU26" i="10"/>
  <c r="DC74" i="10"/>
  <c r="CY54" i="10"/>
  <c r="DB63" i="10"/>
  <c r="CZ13" i="10"/>
  <c r="DD16" i="10"/>
  <c r="CY67" i="10"/>
  <c r="CU94" i="10"/>
  <c r="CZ66" i="10"/>
  <c r="CW84" i="10"/>
  <c r="CW159" i="10"/>
  <c r="DD104" i="10"/>
  <c r="CW138" i="10"/>
  <c r="DE27" i="10"/>
  <c r="CV30" i="10"/>
  <c r="DD11" i="10"/>
  <c r="DE21" i="10"/>
  <c r="CY13" i="10"/>
  <c r="CX33" i="10"/>
  <c r="CT15" i="10"/>
  <c r="CX43" i="10"/>
  <c r="CW18" i="10"/>
  <c r="CZ11" i="10"/>
  <c r="DB69" i="10"/>
  <c r="DC63" i="10"/>
  <c r="CY65" i="10"/>
  <c r="DA22" i="10"/>
  <c r="CV5" i="10"/>
  <c r="CW21" i="10"/>
  <c r="CW32" i="10"/>
  <c r="CT47" i="10"/>
  <c r="DC40" i="10"/>
  <c r="DC71" i="10"/>
  <c r="DB70" i="10"/>
  <c r="CW111" i="10"/>
  <c r="DD88" i="10"/>
  <c r="DC23" i="10"/>
  <c r="CY75" i="10"/>
  <c r="DA150" i="10"/>
  <c r="DA113" i="10"/>
  <c r="CT149" i="10"/>
  <c r="DE114" i="10"/>
  <c r="CX149" i="10"/>
  <c r="DA137" i="10"/>
  <c r="CX30" i="10"/>
  <c r="CY24" i="10"/>
  <c r="CV17" i="10"/>
  <c r="CU87" i="10"/>
  <c r="DA67" i="10"/>
  <c r="CT31" i="10"/>
  <c r="CT63" i="10"/>
  <c r="CT8" i="10"/>
  <c r="DA32" i="10"/>
  <c r="CY22" i="10"/>
  <c r="CT29" i="10"/>
  <c r="CZ26" i="10"/>
  <c r="CU49" i="10"/>
  <c r="CU89" i="10"/>
  <c r="DA14" i="10"/>
  <c r="CT49" i="10"/>
  <c r="DA89" i="10"/>
  <c r="CV94" i="10"/>
  <c r="CY93" i="10"/>
  <c r="DE123" i="10"/>
  <c r="DE134" i="10"/>
  <c r="CT181" i="10"/>
  <c r="DB122" i="10"/>
  <c r="CW152" i="10"/>
  <c r="CY37" i="10"/>
  <c r="CU42" i="10"/>
  <c r="DB48" i="10"/>
  <c r="DB71" i="10"/>
  <c r="CV79" i="10"/>
  <c r="DA112" i="10"/>
  <c r="CZ59" i="10"/>
  <c r="DE101" i="10"/>
  <c r="DC38" i="10"/>
  <c r="CT16" i="10"/>
  <c r="CW57" i="10"/>
  <c r="CY43" i="10"/>
  <c r="CV20" i="10"/>
  <c r="CU103" i="10"/>
  <c r="CU40" i="10"/>
  <c r="CX17" i="10"/>
  <c r="DA58" i="10"/>
  <c r="DC44" i="10"/>
  <c r="CZ25" i="10"/>
  <c r="CY104" i="10"/>
  <c r="DE18" i="10"/>
  <c r="CT43" i="10"/>
  <c r="CY84" i="10"/>
  <c r="CU53" i="10"/>
  <c r="DB51" i="10"/>
  <c r="DA72" i="10"/>
  <c r="CX9" i="10"/>
  <c r="CY15" i="10"/>
  <c r="CY96" i="10"/>
  <c r="DC59" i="10"/>
  <c r="CX58" i="10"/>
  <c r="CX65" i="10"/>
  <c r="DE43" i="10"/>
  <c r="DD24" i="10"/>
  <c r="DD27" i="10"/>
  <c r="DE40" i="10"/>
  <c r="CU8" i="10"/>
  <c r="CY17" i="10"/>
  <c r="CW8" i="10"/>
  <c r="CZ19" i="10"/>
  <c r="CU22" i="10"/>
  <c r="DB16" i="10"/>
  <c r="CU70" i="10"/>
  <c r="DC18" i="10"/>
  <c r="DA13" i="10"/>
  <c r="DD20" i="10"/>
  <c r="CY23" i="10"/>
  <c r="CT22" i="10"/>
  <c r="CY71" i="10"/>
  <c r="CW17" i="10"/>
  <c r="DA25" i="10"/>
  <c r="CX48" i="10"/>
  <c r="CX71" i="10"/>
  <c r="DA26" i="10"/>
  <c r="DC87" i="10"/>
  <c r="DE48" i="10"/>
  <c r="CX12" i="10"/>
  <c r="CX60" i="10"/>
  <c r="CW23" i="10"/>
  <c r="DE65" i="10"/>
  <c r="CY94" i="10"/>
  <c r="CV23" i="10"/>
  <c r="CU35" i="10"/>
  <c r="CY11" i="10"/>
  <c r="CX56" i="10"/>
  <c r="CT21" i="10"/>
  <c r="DE72" i="10"/>
  <c r="DA74" i="10"/>
  <c r="DE50" i="10"/>
  <c r="DD43" i="10"/>
  <c r="CU11" i="10"/>
  <c r="DA73" i="10"/>
  <c r="DB60" i="10"/>
  <c r="CW42" i="10"/>
  <c r="CY21" i="10"/>
  <c r="DE30" i="10"/>
  <c r="CT34" i="10"/>
  <c r="DB24" i="10"/>
  <c r="DC99" i="10"/>
  <c r="CX16" i="10"/>
  <c r="CT58" i="10"/>
  <c r="DD73" i="10"/>
  <c r="DA105" i="10"/>
  <c r="DC86" i="10"/>
  <c r="DE116" i="10"/>
  <c r="DA29" i="10"/>
  <c r="DB13" i="10"/>
  <c r="CW16" i="10"/>
  <c r="CZ8" i="10"/>
  <c r="CZ31" i="10"/>
  <c r="CT45" i="10"/>
  <c r="DB27" i="10"/>
  <c r="CY35" i="10"/>
  <c r="CT66" i="10"/>
  <c r="CY98" i="10"/>
  <c r="CZ23" i="10"/>
  <c r="CU107" i="10"/>
  <c r="DA8" i="10"/>
  <c r="DB34" i="10"/>
  <c r="CX47" i="10"/>
  <c r="DD77" i="10"/>
  <c r="DB36" i="10"/>
  <c r="CW122" i="10"/>
  <c r="DE96" i="10"/>
  <c r="CU67" i="10"/>
  <c r="DB127" i="10"/>
  <c r="CW170" i="10"/>
  <c r="DE106" i="10"/>
  <c r="DB133" i="10"/>
  <c r="CZ35" i="10"/>
  <c r="DE57" i="10"/>
  <c r="DD29" i="10"/>
  <c r="CU34" i="10"/>
  <c r="CZ58" i="10"/>
  <c r="CW52" i="10"/>
  <c r="CX62" i="10"/>
  <c r="DC33" i="10"/>
  <c r="DA45" i="10"/>
  <c r="CY68" i="10"/>
  <c r="DA64" i="10"/>
  <c r="DD93" i="10"/>
  <c r="DE89" i="10"/>
  <c r="DE80" i="10"/>
  <c r="DA23" i="10"/>
  <c r="CU123" i="10"/>
  <c r="DE20" i="10"/>
  <c r="CT155" i="10"/>
  <c r="CX11" i="10"/>
  <c r="DC84" i="10"/>
  <c r="CV54" i="10"/>
  <c r="DE133" i="10"/>
  <c r="DD100" i="10"/>
  <c r="DE22" i="10"/>
  <c r="CW82" i="10"/>
  <c r="CW157" i="10"/>
  <c r="CW140" i="10"/>
  <c r="DB155" i="10"/>
  <c r="DA141" i="10"/>
  <c r="DA66" i="10"/>
  <c r="CZ17" i="10"/>
  <c r="DE98" i="10"/>
  <c r="DE77" i="10"/>
  <c r="DA38" i="10"/>
  <c r="CW7" i="10"/>
  <c r="CV91" i="10"/>
  <c r="DC108" i="10"/>
  <c r="CW46" i="10"/>
  <c r="CY56" i="10"/>
  <c r="CT96" i="10"/>
  <c r="DB162" i="10"/>
  <c r="CV42" i="10"/>
  <c r="CU57" i="10"/>
  <c r="CV103" i="10"/>
  <c r="CV82" i="10"/>
  <c r="DD83" i="10"/>
  <c r="DC94" i="10"/>
  <c r="CY116" i="10"/>
  <c r="CT172" i="10"/>
  <c r="CW28" i="10"/>
  <c r="DA110" i="10"/>
  <c r="CX109" i="10"/>
  <c r="DB129" i="10"/>
  <c r="DE95" i="10"/>
  <c r="CT142" i="10"/>
  <c r="CU19" i="10"/>
  <c r="CZ22" i="10"/>
  <c r="CT18" i="10"/>
  <c r="CY20" i="10"/>
  <c r="DD23" i="10"/>
  <c r="CX23" i="10"/>
  <c r="DE35" i="10"/>
  <c r="DA11" i="10"/>
  <c r="DB7" i="10"/>
  <c r="DA53" i="10"/>
  <c r="CV62" i="10"/>
  <c r="DB19" i="10"/>
  <c r="CW73" i="10"/>
  <c r="DA27" i="10"/>
  <c r="DC9" i="10"/>
  <c r="DC12" i="10"/>
  <c r="DA43" i="10"/>
  <c r="CV22" i="10"/>
  <c r="DD63" i="10"/>
  <c r="DD22" i="10"/>
  <c r="CZ32" i="10"/>
  <c r="DB32" i="10"/>
  <c r="DC76" i="10"/>
  <c r="DB11" i="10"/>
  <c r="CZ9" i="10"/>
  <c r="CW35" i="10"/>
  <c r="DA116" i="10"/>
  <c r="DA84" i="10"/>
  <c r="CV7" i="10"/>
  <c r="DC16" i="10"/>
  <c r="CY108" i="10"/>
  <c r="CU31" i="10"/>
  <c r="DE26" i="10"/>
  <c r="DB18" i="10"/>
  <c r="CV16" i="10"/>
  <c r="CT60" i="10"/>
  <c r="DE74" i="10"/>
  <c r="CU98" i="10"/>
  <c r="DA54" i="10"/>
  <c r="CX70" i="10"/>
  <c r="CW143" i="10"/>
  <c r="CY60" i="10"/>
  <c r="CW129" i="10"/>
  <c r="DB103" i="10"/>
  <c r="CT105" i="10"/>
  <c r="DE175" i="10"/>
  <c r="DB10" i="10"/>
  <c r="CU54" i="10"/>
  <c r="CV10" i="10"/>
  <c r="CU66" i="10"/>
  <c r="DC15" i="10"/>
  <c r="DD55" i="10"/>
  <c r="DC85" i="10"/>
  <c r="DE52" i="10"/>
  <c r="CY73" i="10"/>
  <c r="DC53" i="10"/>
  <c r="CX45" i="10"/>
  <c r="CX122" i="10"/>
  <c r="DB154" i="10"/>
  <c r="DA75" i="10"/>
  <c r="DB12" i="10"/>
  <c r="DC107" i="10"/>
  <c r="CW155" i="10"/>
  <c r="DE112" i="10"/>
  <c r="CZ102" i="10"/>
  <c r="CT48" i="10"/>
  <c r="CT113" i="10"/>
  <c r="DD39" i="10"/>
  <c r="DA69" i="10"/>
  <c r="DC57" i="10"/>
  <c r="DD76" i="10"/>
  <c r="DE41" i="10"/>
  <c r="CY57" i="10"/>
  <c r="CW167" i="10"/>
  <c r="CV68" i="10"/>
  <c r="CT93" i="10"/>
  <c r="DB134" i="10"/>
  <c r="CT7" i="10"/>
  <c r="CV58" i="10"/>
  <c r="DB44" i="10"/>
  <c r="DE84" i="10"/>
  <c r="DB115" i="10"/>
  <c r="DB142" i="10"/>
  <c r="CV73" i="10"/>
  <c r="CT109" i="10"/>
  <c r="DB79" i="10"/>
  <c r="CW158" i="10"/>
  <c r="DB78" i="10"/>
  <c r="CW66" i="10"/>
  <c r="CZ6" i="10"/>
  <c r="CX26" i="10"/>
  <c r="DD36" i="10"/>
  <c r="CX52" i="10"/>
  <c r="CW49" i="10"/>
  <c r="DE38" i="10"/>
  <c r="CX18" i="10"/>
  <c r="DB49" i="10"/>
  <c r="CT69" i="10"/>
  <c r="CY19" i="10"/>
  <c r="DC95" i="10"/>
  <c r="DA10" i="10"/>
  <c r="DD64" i="10"/>
  <c r="CW161" i="10"/>
  <c r="CX138" i="10"/>
  <c r="CX117" i="10"/>
  <c r="CV106" i="10"/>
  <c r="DE7" i="10"/>
  <c r="DE69" i="10"/>
  <c r="DB75" i="10"/>
  <c r="DE90" i="10"/>
  <c r="CU59" i="10"/>
  <c r="CW118" i="10"/>
  <c r="DD62" i="10"/>
  <c r="CZ29" i="10"/>
  <c r="CX118" i="10"/>
  <c r="CZ72" i="10"/>
  <c r="DD31" i="10"/>
  <c r="CU100" i="10"/>
  <c r="CV98" i="10"/>
  <c r="CV6" i="10"/>
  <c r="DD52" i="10"/>
  <c r="CW40" i="10"/>
  <c r="DD103" i="10"/>
  <c r="CX114" i="10"/>
  <c r="CT148" i="10"/>
  <c r="DA44" i="10"/>
  <c r="DC91" i="10"/>
  <c r="CY81" i="10"/>
  <c r="CZ73" i="10"/>
  <c r="CX126" i="10"/>
  <c r="CX157" i="10"/>
  <c r="CU101" i="10"/>
  <c r="CX14" i="10"/>
  <c r="CY40" i="10"/>
  <c r="CW60" i="10"/>
  <c r="DB15" i="10"/>
  <c r="DC41" i="10"/>
  <c r="DA61" i="10"/>
  <c r="CX38" i="10"/>
  <c r="CX27" i="10"/>
  <c r="DB40" i="10"/>
  <c r="DC10" i="10"/>
  <c r="DC35" i="10"/>
  <c r="DC27" i="10"/>
  <c r="DC6" i="10"/>
  <c r="CX24" i="10"/>
  <c r="CT74" i="10"/>
  <c r="CY36" i="10"/>
  <c r="CV29" i="10"/>
  <c r="DC75" i="10"/>
  <c r="DA70" i="10"/>
  <c r="DE53" i="10"/>
  <c r="DC70" i="10"/>
  <c r="CU23" i="10"/>
  <c r="CT71" i="10"/>
  <c r="CW43" i="10"/>
  <c r="CV15" i="10"/>
  <c r="CY26" i="10"/>
  <c r="CY85" i="10"/>
  <c r="DE137" i="10"/>
  <c r="DE105" i="10"/>
  <c r="CT32" i="10"/>
  <c r="DA42" i="10"/>
  <c r="CX10" i="10"/>
  <c r="DE63" i="10"/>
  <c r="CW27" i="10"/>
  <c r="CT11" i="10"/>
  <c r="CY91" i="10"/>
  <c r="DB39" i="10"/>
  <c r="DE37" i="10"/>
  <c r="CU72" i="10"/>
  <c r="DA37" i="10"/>
  <c r="CU85" i="10"/>
  <c r="CW22" i="10"/>
  <c r="DD67" i="10"/>
  <c r="CV8" i="10"/>
  <c r="CX170" i="10"/>
  <c r="CT128" i="10"/>
  <c r="CX112" i="10"/>
  <c r="CW36" i="10"/>
  <c r="CT5" i="10"/>
  <c r="CW53" i="10"/>
  <c r="DC30" i="10"/>
  <c r="CX55" i="10"/>
  <c r="DA59" i="10"/>
  <c r="CY87" i="10"/>
  <c r="CV38" i="10"/>
  <c r="DC73" i="10"/>
  <c r="DA111" i="10"/>
  <c r="DE155" i="10"/>
  <c r="CX154" i="10"/>
  <c r="DD82" i="10"/>
  <c r="CU39" i="10"/>
  <c r="DC51" i="10"/>
  <c r="CZ100" i="10"/>
  <c r="DA56" i="10"/>
  <c r="CW134" i="10"/>
  <c r="DA103" i="10"/>
  <c r="CU84" i="10"/>
  <c r="CX134" i="10"/>
  <c r="DE176" i="10"/>
  <c r="DD47" i="10"/>
  <c r="DD97" i="10"/>
  <c r="CW110" i="10"/>
  <c r="DD46" i="10"/>
  <c r="CX49" i="10"/>
  <c r="CZ61" i="10"/>
  <c r="CX99" i="10"/>
  <c r="CX146" i="10"/>
  <c r="DB102" i="10"/>
  <c r="CY14" i="10"/>
  <c r="CU80" i="10"/>
  <c r="CW83" i="10"/>
  <c r="CW117" i="10"/>
  <c r="CX158" i="10"/>
  <c r="CY115" i="10"/>
  <c r="CY64" i="10"/>
  <c r="DC109" i="10"/>
  <c r="DB157" i="10"/>
  <c r="CZ75" i="10"/>
  <c r="CY121" i="10"/>
  <c r="DC13" i="10"/>
  <c r="DE70" i="10"/>
  <c r="CY45" i="10"/>
  <c r="DB9" i="10"/>
  <c r="DC77" i="10"/>
  <c r="CZ14" i="10"/>
  <c r="CX19" i="10"/>
  <c r="CW70" i="10"/>
  <c r="CY42" i="10"/>
  <c r="DC83" i="10"/>
  <c r="CU79" i="10"/>
  <c r="DD51" i="10"/>
  <c r="CV78" i="10"/>
  <c r="CV101" i="10"/>
  <c r="DC78" i="10"/>
  <c r="DB175" i="10"/>
  <c r="CT160" i="10"/>
  <c r="CX144" i="10"/>
  <c r="DC20" i="10"/>
  <c r="CY62" i="10"/>
  <c r="CW51" i="10"/>
  <c r="DB106" i="10"/>
  <c r="DD84" i="10"/>
  <c r="DE144" i="10"/>
  <c r="CW98" i="10"/>
  <c r="CU102" i="10"/>
  <c r="CT145" i="10"/>
  <c r="DA171" i="10"/>
  <c r="DD10" i="10"/>
  <c r="DA77" i="10"/>
  <c r="DB76" i="10"/>
  <c r="CU9" i="10"/>
  <c r="CU108" i="10"/>
  <c r="CV102" i="10"/>
  <c r="DE115" i="10"/>
  <c r="DB167" i="10"/>
  <c r="CT76" i="10"/>
  <c r="CT55" i="10"/>
  <c r="DA55" i="10"/>
  <c r="DC48" i="10"/>
  <c r="CX20" i="10"/>
  <c r="DE23" i="10"/>
  <c r="CW38" i="10"/>
  <c r="CW59" i="10"/>
  <c r="CY8" i="10"/>
  <c r="DE45" i="10"/>
  <c r="DB57" i="10"/>
  <c r="CT59" i="10"/>
  <c r="CU63" i="10"/>
  <c r="CX67" i="10"/>
  <c r="DD19" i="10"/>
  <c r="CZ104" i="10"/>
  <c r="CU12" i="10"/>
  <c r="DD60" i="10"/>
  <c r="CV13" i="10"/>
  <c r="CU95" i="10"/>
  <c r="CT23" i="10"/>
  <c r="CU36" i="10"/>
  <c r="DE94" i="10"/>
  <c r="DA107" i="10"/>
  <c r="CZ81" i="10"/>
  <c r="CW50" i="10"/>
  <c r="CT44" i="10"/>
  <c r="CX32" i="10"/>
  <c r="DE73" i="10"/>
  <c r="CZ67" i="10"/>
  <c r="CZ90" i="10"/>
  <c r="DE180" i="10"/>
  <c r="CY47" i="10"/>
  <c r="DA101" i="10"/>
  <c r="CV81" i="10"/>
  <c r="DA176" i="10"/>
  <c r="DE64" i="10"/>
  <c r="DD18" i="10"/>
  <c r="DC11" i="10"/>
  <c r="DB20" i="10"/>
  <c r="CX94" i="10"/>
  <c r="CW55" i="10"/>
  <c r="CT52" i="10"/>
  <c r="DB114" i="10"/>
  <c r="DD48" i="10"/>
  <c r="DC115" i="10"/>
  <c r="CZ12" i="10"/>
  <c r="CY76" i="10"/>
  <c r="DE66" i="10"/>
  <c r="CU37" i="10"/>
  <c r="DC36" i="10"/>
  <c r="CY16" i="10"/>
  <c r="CW127" i="10"/>
  <c r="DA118" i="10"/>
  <c r="CW162" i="10"/>
  <c r="DB14" i="10"/>
  <c r="CT61" i="10"/>
  <c r="DE165" i="10"/>
  <c r="CZ86" i="10"/>
  <c r="CW171" i="10"/>
  <c r="CY28" i="10"/>
  <c r="DB66" i="10"/>
  <c r="DC88" i="10"/>
  <c r="DC49" i="10"/>
  <c r="CX113" i="10"/>
  <c r="CU17" i="10"/>
  <c r="DD66" i="10"/>
  <c r="DB58" i="10"/>
  <c r="CX121" i="10"/>
  <c r="DD96" i="10"/>
  <c r="DA125" i="10"/>
  <c r="CT151" i="10"/>
  <c r="CT97" i="10"/>
  <c r="CY129" i="10"/>
  <c r="CZ193" i="10"/>
  <c r="DA193" i="10"/>
  <c r="CT197" i="10"/>
  <c r="CU131" i="10"/>
  <c r="CU134" i="10"/>
  <c r="CY146" i="10"/>
  <c r="CX63" i="10"/>
  <c r="DE111" i="10"/>
  <c r="DB110" i="10"/>
  <c r="CT131" i="10"/>
  <c r="CW101" i="10"/>
  <c r="CX143" i="10"/>
  <c r="CW65" i="10"/>
  <c r="DB46" i="10"/>
  <c r="CW93" i="10"/>
  <c r="CU28" i="10"/>
  <c r="CV33" i="10"/>
  <c r="CV35" i="10"/>
  <c r="CW56" i="10"/>
  <c r="DE59" i="10"/>
  <c r="DA21" i="10"/>
  <c r="CX44" i="10"/>
  <c r="DD44" i="10"/>
  <c r="DD26" i="10"/>
  <c r="CT102" i="10"/>
  <c r="DC106" i="10"/>
  <c r="CZ101" i="10"/>
  <c r="DA151" i="10"/>
  <c r="DB117" i="10"/>
  <c r="DE19" i="10"/>
  <c r="CX50" i="10"/>
  <c r="CW96" i="10"/>
  <c r="CZ95" i="10"/>
  <c r="CX75" i="10"/>
  <c r="CX69" i="10"/>
  <c r="CT161" i="10"/>
  <c r="CX25" i="10"/>
  <c r="CZ76" i="10"/>
  <c r="DA131" i="10"/>
  <c r="DD45" i="10"/>
  <c r="CU76" i="10"/>
  <c r="CW137" i="10"/>
  <c r="CW178" i="10"/>
  <c r="CU10" i="10"/>
  <c r="CZ65" i="10"/>
  <c r="CU55" i="10"/>
  <c r="CT137" i="10"/>
  <c r="CV48" i="10"/>
  <c r="CW153" i="10"/>
  <c r="DB121" i="10"/>
  <c r="CX115" i="10"/>
  <c r="DC166" i="10"/>
  <c r="CZ166" i="10"/>
  <c r="DB207" i="10"/>
  <c r="CY168" i="10"/>
  <c r="CY130" i="10"/>
  <c r="DA46" i="10"/>
  <c r="DE173" i="10"/>
  <c r="DB109" i="10"/>
  <c r="DA133" i="10"/>
  <c r="DB180" i="10"/>
  <c r="DE108" i="10"/>
  <c r="CZ68" i="10"/>
  <c r="CT147" i="10"/>
  <c r="DE138" i="10"/>
  <c r="CX155" i="10"/>
  <c r="CY153" i="10"/>
  <c r="CZ217" i="10"/>
  <c r="DA217" i="10"/>
  <c r="CT221" i="10"/>
  <c r="CU155" i="10"/>
  <c r="CU158" i="10"/>
  <c r="CY170" i="10"/>
  <c r="DD129" i="10"/>
  <c r="DD161" i="10"/>
  <c r="CV171" i="10"/>
  <c r="CT121" i="10"/>
  <c r="DB94" i="10"/>
  <c r="DA181" i="10"/>
  <c r="DE60" i="10"/>
  <c r="DC19" i="10"/>
  <c r="CT12" i="10"/>
  <c r="CW63" i="10"/>
  <c r="DD35" i="10"/>
  <c r="CU60" i="10"/>
  <c r="CV36" i="10"/>
  <c r="DE28" i="10"/>
  <c r="CY83" i="10"/>
  <c r="DA164" i="10"/>
  <c r="CW14" i="10"/>
  <c r="DA161" i="10"/>
  <c r="CT112" i="10"/>
  <c r="DB149" i="10"/>
  <c r="DB65" i="10"/>
  <c r="CU64" i="10"/>
  <c r="DE117" i="10"/>
  <c r="DE85" i="10"/>
  <c r="DA35" i="10"/>
  <c r="CV49" i="10"/>
  <c r="DB90" i="10"/>
  <c r="CY31" i="10"/>
  <c r="CW88" i="10"/>
  <c r="CU104" i="10"/>
  <c r="DE13" i="10"/>
  <c r="DE81" i="10"/>
  <c r="CY89" i="10"/>
  <c r="CX141" i="10"/>
  <c r="CU58" i="10"/>
  <c r="CW115" i="10"/>
  <c r="CV105" i="10"/>
  <c r="CX101" i="10"/>
  <c r="CW169" i="10"/>
  <c r="DA172" i="10"/>
  <c r="CT163" i="10"/>
  <c r="CX147" i="10"/>
  <c r="CZ123" i="10"/>
  <c r="DE198" i="10"/>
  <c r="CT229" i="10"/>
  <c r="CV130" i="10"/>
  <c r="DC151" i="10"/>
  <c r="CW119" i="10"/>
  <c r="CX174" i="10"/>
  <c r="DB137" i="10"/>
  <c r="DE174" i="10"/>
  <c r="CY117" i="10"/>
  <c r="DE88" i="10"/>
  <c r="DB158" i="10"/>
  <c r="DB165" i="10"/>
  <c r="DE170" i="10"/>
  <c r="CX171" i="10"/>
  <c r="CY169" i="10"/>
  <c r="CV119" i="10"/>
  <c r="DD149" i="10"/>
  <c r="CZ160" i="10"/>
  <c r="CU171" i="10"/>
  <c r="CU174" i="10"/>
  <c r="DD116" i="10"/>
  <c r="CV117" i="10"/>
  <c r="DD130" i="10"/>
  <c r="CY206" i="10"/>
  <c r="DB174" i="10"/>
  <c r="CY149" i="10"/>
  <c r="DA213" i="10"/>
  <c r="CU151" i="10"/>
  <c r="CY166" i="10"/>
  <c r="DE187" i="10"/>
  <c r="CX219" i="10"/>
  <c r="DA183" i="10"/>
  <c r="CY227" i="10"/>
  <c r="CV203" i="10"/>
  <c r="DB206" i="10"/>
  <c r="DC209" i="10"/>
  <c r="CV156" i="10"/>
  <c r="DD216" i="10"/>
  <c r="DB186" i="10"/>
  <c r="CU109" i="10"/>
  <c r="DD186" i="10"/>
  <c r="CX190" i="10"/>
  <c r="CY127" i="10"/>
  <c r="CV205" i="10"/>
  <c r="CX223" i="10"/>
  <c r="CY200" i="10"/>
  <c r="DB4" i="10"/>
  <c r="DB177" i="10"/>
  <c r="DB141" i="10"/>
  <c r="DB26" i="10"/>
  <c r="DC25" i="10"/>
  <c r="DD30" i="10"/>
  <c r="CW6" i="10"/>
  <c r="DB59" i="10"/>
  <c r="CW86" i="10"/>
  <c r="DB138" i="10"/>
  <c r="DC101" i="10"/>
  <c r="DE14" i="10"/>
  <c r="CV19" i="10"/>
  <c r="CX68" i="10"/>
  <c r="DB28" i="10"/>
  <c r="CY12" i="10"/>
  <c r="CY61" i="10"/>
  <c r="DA49" i="10"/>
  <c r="CV26" i="10"/>
  <c r="CY9" i="10"/>
  <c r="DD56" i="10"/>
  <c r="CV34" i="10"/>
  <c r="DC50" i="10"/>
  <c r="CU61" i="10"/>
  <c r="DB50" i="10"/>
  <c r="DC29" i="10"/>
  <c r="CW33" i="10"/>
  <c r="CV66" i="10"/>
  <c r="DA60" i="10"/>
  <c r="DB72" i="10"/>
  <c r="CY100" i="10"/>
  <c r="CV72" i="10"/>
  <c r="CV80" i="10"/>
  <c r="DB170" i="10"/>
  <c r="CU6" i="10"/>
  <c r="CW9" i="10"/>
  <c r="CU69" i="10"/>
  <c r="DB47" i="10"/>
  <c r="DE121" i="10"/>
  <c r="CT64" i="10"/>
  <c r="CT85" i="10"/>
  <c r="CW5" i="10"/>
  <c r="CZ79" i="10"/>
  <c r="DA114" i="10"/>
  <c r="CT177" i="10"/>
  <c r="CV46" i="10"/>
  <c r="DE31" i="10"/>
  <c r="CW92" i="10"/>
  <c r="DE147" i="10"/>
  <c r="CW89" i="10"/>
  <c r="CW104" i="10"/>
  <c r="DE159" i="10"/>
  <c r="DE110" i="10"/>
  <c r="DB166" i="10"/>
  <c r="DB120" i="10"/>
  <c r="DA34" i="10"/>
  <c r="CW62" i="10"/>
  <c r="CT17" i="10"/>
  <c r="DA24" i="10"/>
  <c r="DA41" i="10"/>
  <c r="DA28" i="10"/>
  <c r="CW95" i="10"/>
  <c r="DA102" i="10"/>
  <c r="DC112" i="10"/>
  <c r="DD14" i="10"/>
  <c r="CZ62" i="10"/>
  <c r="CV56" i="10"/>
  <c r="DE119" i="10"/>
  <c r="DB171" i="10"/>
  <c r="CY79" i="10"/>
  <c r="CX73" i="10"/>
  <c r="DA81" i="10"/>
  <c r="DC7" i="10"/>
  <c r="DB100" i="10"/>
  <c r="DD81" i="10"/>
  <c r="CW126" i="10"/>
  <c r="CT108" i="10"/>
  <c r="DB108" i="10"/>
  <c r="CW78" i="10"/>
  <c r="CT152" i="10"/>
  <c r="CX77" i="10"/>
  <c r="CX131" i="10"/>
  <c r="DC150" i="10"/>
  <c r="DD214" i="10"/>
  <c r="DE214" i="10"/>
  <c r="CX218" i="10"/>
  <c r="CY152" i="10"/>
  <c r="CY155" i="10"/>
  <c r="DC167" i="10"/>
  <c r="DD85" i="10"/>
  <c r="CV70" i="10"/>
  <c r="CT168" i="10"/>
  <c r="CT159" i="10"/>
  <c r="DE160" i="10"/>
  <c r="DB164" i="10"/>
  <c r="CV12" i="10"/>
  <c r="DA142" i="10"/>
  <c r="DB130" i="10"/>
  <c r="CX5" i="10"/>
  <c r="CU41" i="10"/>
  <c r="CT28" i="10"/>
  <c r="DE5" i="10"/>
  <c r="CY30" i="10"/>
  <c r="CU77" i="10"/>
  <c r="DC52" i="10"/>
  <c r="CT10" i="10"/>
  <c r="CT30" i="10"/>
  <c r="CT72" i="10"/>
  <c r="CZ57" i="10"/>
  <c r="CW175" i="10"/>
  <c r="CX133" i="10"/>
  <c r="CT13" i="10"/>
  <c r="DC68" i="10"/>
  <c r="CY86" i="10"/>
  <c r="CW123" i="10"/>
  <c r="CW91" i="10"/>
  <c r="DE76" i="10"/>
  <c r="CZ85" i="10"/>
  <c r="CW108" i="10"/>
  <c r="DA52" i="10"/>
  <c r="CU75" i="10"/>
  <c r="CV89" i="10"/>
  <c r="CY90" i="10"/>
  <c r="DA92" i="10"/>
  <c r="DD59" i="10"/>
  <c r="CT156" i="10"/>
  <c r="CU91" i="10"/>
  <c r="DE125" i="10"/>
  <c r="DA95" i="10"/>
  <c r="CV76" i="10"/>
  <c r="CU27" i="10"/>
  <c r="DB151" i="10"/>
  <c r="CX168" i="10"/>
  <c r="DB152" i="10"/>
  <c r="CV166" i="10"/>
  <c r="CW204" i="10"/>
  <c r="CZ128" i="10"/>
  <c r="DD172" i="10"/>
  <c r="CU157" i="10"/>
  <c r="DE161" i="10"/>
  <c r="CZ97" i="10"/>
  <c r="DB145" i="10"/>
  <c r="CW180" i="10"/>
  <c r="DC124" i="10"/>
  <c r="CT78" i="10"/>
  <c r="CX173" i="10"/>
  <c r="CT171" i="10"/>
  <c r="CW176" i="10"/>
  <c r="DB176" i="10"/>
  <c r="DC174" i="10"/>
  <c r="DD177" i="10"/>
  <c r="CU190" i="10"/>
  <c r="DC191" i="10"/>
  <c r="CY176" i="10"/>
  <c r="CY179" i="10"/>
  <c r="CV138" i="10"/>
  <c r="CZ138" i="10"/>
  <c r="CV152" i="10"/>
  <c r="CY212" i="10"/>
  <c r="DE126" i="10"/>
  <c r="CU160" i="10"/>
  <c r="CW224" i="10"/>
  <c r="DC45" i="10"/>
  <c r="CY59" i="10"/>
  <c r="CZ15" i="10"/>
  <c r="CY88" i="10"/>
  <c r="CZ71" i="10"/>
  <c r="DA36" i="10"/>
  <c r="CZ21" i="10"/>
  <c r="CZ36" i="10"/>
  <c r="DC62" i="10"/>
  <c r="CZ99" i="10"/>
  <c r="DB88" i="10"/>
  <c r="CT133" i="10"/>
  <c r="CX165" i="10"/>
  <c r="DD37" i="10"/>
  <c r="CV32" i="10"/>
  <c r="CW15" i="10"/>
  <c r="DE149" i="10"/>
  <c r="CV107" i="10"/>
  <c r="CV67" i="10"/>
  <c r="DA153" i="10"/>
  <c r="DE87" i="10"/>
  <c r="DD38" i="10"/>
  <c r="DA152" i="10"/>
  <c r="DC5" i="10"/>
  <c r="CZ80" i="10"/>
  <c r="DA135" i="10"/>
  <c r="DE177" i="10"/>
  <c r="CU114" i="10"/>
  <c r="CZ51" i="10"/>
  <c r="CY48" i="10"/>
  <c r="DA138" i="10"/>
  <c r="DA179" i="10"/>
  <c r="CT65" i="10"/>
  <c r="DE172" i="10"/>
  <c r="CY110" i="10"/>
  <c r="CX179" i="10"/>
  <c r="DD198" i="10"/>
  <c r="DA225" i="10"/>
  <c r="CU225" i="10"/>
  <c r="CY139" i="10"/>
  <c r="CY178" i="10"/>
  <c r="DE140" i="10"/>
  <c r="CX125" i="10"/>
  <c r="DB169" i="10"/>
  <c r="DB116" i="10"/>
  <c r="CW68" i="10"/>
  <c r="DE9" i="10"/>
  <c r="DA121" i="10"/>
  <c r="CT88" i="10"/>
  <c r="DD106" i="10"/>
  <c r="DD107" i="10"/>
  <c r="CV134" i="10"/>
  <c r="CZ134" i="10"/>
  <c r="CV148" i="10"/>
  <c r="CY208" i="10"/>
  <c r="DD140" i="10"/>
  <c r="DD152" i="10"/>
  <c r="CZ186" i="10"/>
  <c r="DA186" i="10"/>
  <c r="CT190" i="10"/>
  <c r="CY222" i="10"/>
  <c r="DB161" i="10"/>
  <c r="CZ139" i="10"/>
  <c r="CZ153" i="10"/>
  <c r="CV146" i="10"/>
  <c r="DD187" i="10"/>
  <c r="DE215" i="10"/>
  <c r="CU208" i="10"/>
  <c r="CW226" i="10"/>
  <c r="DB185" i="10"/>
  <c r="DD65" i="10"/>
  <c r="CU201" i="10"/>
  <c r="CV214" i="10"/>
  <c r="DC203" i="10"/>
  <c r="CW206" i="10"/>
  <c r="DA119" i="10"/>
  <c r="CT114" i="10"/>
  <c r="CZ229" i="10"/>
  <c r="CV115" i="10"/>
  <c r="CU170" i="10"/>
  <c r="CZ116" i="10"/>
  <c r="CV186" i="10"/>
  <c r="DD225" i="10"/>
  <c r="DD208" i="10"/>
  <c r="DD40" i="10"/>
  <c r="DE122" i="10"/>
  <c r="CT35" i="10"/>
  <c r="DC28" i="10"/>
  <c r="CV75" i="10"/>
  <c r="DD6" i="10"/>
  <c r="DD70" i="10"/>
  <c r="DA33" i="10"/>
  <c r="DE162" i="10"/>
  <c r="CY95" i="10"/>
  <c r="CU106" i="10"/>
  <c r="DE151" i="10"/>
  <c r="DB107" i="10"/>
  <c r="DA88" i="10"/>
  <c r="DE145" i="10"/>
  <c r="DC125" i="10"/>
  <c r="DB54" i="10"/>
  <c r="DA168" i="10"/>
  <c r="CZ98" i="10"/>
  <c r="DA173" i="10"/>
  <c r="DE56" i="10"/>
  <c r="CZ37" i="10"/>
  <c r="DD68" i="10"/>
  <c r="DB25" i="10"/>
  <c r="DC96" i="10"/>
  <c r="CZ47" i="10"/>
  <c r="CZ83" i="10"/>
  <c r="DE34" i="10"/>
  <c r="DB67" i="10"/>
  <c r="CU33" i="10"/>
  <c r="DE169" i="10"/>
  <c r="DA65" i="10"/>
  <c r="CZ63" i="10"/>
  <c r="DE153" i="10"/>
  <c r="CX128" i="10"/>
  <c r="DA80" i="10"/>
  <c r="DC113" i="10"/>
  <c r="CZ78" i="10"/>
  <c r="CT90" i="10"/>
  <c r="DA136" i="10"/>
  <c r="CY25" i="10"/>
  <c r="CX163" i="10"/>
  <c r="CU15" i="10"/>
  <c r="CY82" i="10"/>
  <c r="CZ33" i="10"/>
  <c r="CX82" i="10"/>
  <c r="CY80" i="10"/>
  <c r="DA96" i="10"/>
  <c r="CU119" i="10"/>
  <c r="DB43" i="10"/>
  <c r="DD58" i="10"/>
  <c r="DA93" i="10"/>
  <c r="DB179" i="10"/>
  <c r="CZ45" i="10"/>
  <c r="DD94" i="10"/>
  <c r="CU172" i="10"/>
  <c r="CU182" i="10"/>
  <c r="DC173" i="10"/>
  <c r="CZ127" i="10"/>
  <c r="CX110" i="10"/>
  <c r="CX180" i="10"/>
  <c r="CT84" i="10"/>
  <c r="DE91" i="10"/>
  <c r="DD8" i="10"/>
  <c r="CW39" i="10"/>
  <c r="DC105" i="10"/>
  <c r="CX51" i="10"/>
  <c r="CY106" i="10"/>
  <c r="CW113" i="10"/>
  <c r="CT176" i="10"/>
  <c r="CX59" i="10"/>
  <c r="DA160" i="10"/>
  <c r="CT94" i="10"/>
  <c r="CW120" i="10"/>
  <c r="CW163" i="10"/>
  <c r="DD101" i="10"/>
  <c r="CT125" i="10"/>
  <c r="CU90" i="10"/>
  <c r="CW149" i="10"/>
  <c r="CW76" i="10"/>
  <c r="CU121" i="10"/>
  <c r="CV204" i="10"/>
  <c r="CY203" i="10"/>
  <c r="CT103" i="10"/>
  <c r="CT140" i="10"/>
  <c r="CX127" i="10"/>
  <c r="DC104" i="10"/>
  <c r="CX107" i="10"/>
  <c r="CY113" i="10"/>
  <c r="DD155" i="10"/>
  <c r="CU205" i="10"/>
  <c r="DC127" i="10"/>
  <c r="DE191" i="10"/>
  <c r="DD188" i="10"/>
  <c r="CZ181" i="10"/>
  <c r="DE67" i="10"/>
  <c r="CX36" i="10"/>
  <c r="DE17" i="10"/>
  <c r="DE32" i="10"/>
  <c r="CZ88" i="10"/>
  <c r="CW145" i="10"/>
  <c r="DE83" i="10"/>
  <c r="CU73" i="10"/>
  <c r="DA20" i="10"/>
  <c r="DA130" i="10"/>
  <c r="CV47" i="10"/>
  <c r="CZ87" i="10"/>
  <c r="CX91" i="10"/>
  <c r="CX178" i="10"/>
  <c r="DC58" i="10"/>
  <c r="CZ70" i="10"/>
  <c r="DE97" i="10"/>
  <c r="CW128" i="10"/>
  <c r="CZ225" i="10"/>
  <c r="CY136" i="10"/>
  <c r="DD183" i="10"/>
  <c r="CY111" i="10"/>
  <c r="DB148" i="10"/>
  <c r="DB119" i="10"/>
  <c r="CV84" i="10"/>
  <c r="DC126" i="10"/>
  <c r="DE190" i="10"/>
  <c r="CY128" i="10"/>
  <c r="DC143" i="10"/>
  <c r="DE207" i="10"/>
  <c r="DE24" i="10"/>
  <c r="CZ213" i="10"/>
  <c r="CU154" i="10"/>
  <c r="CT95" i="10"/>
  <c r="CT187" i="10"/>
  <c r="CW203" i="10"/>
  <c r="CZ142" i="10"/>
  <c r="CX220" i="10"/>
  <c r="DC114" i="10"/>
  <c r="CY122" i="10"/>
  <c r="DA198" i="10"/>
  <c r="DD197" i="10"/>
  <c r="DE143" i="10"/>
  <c r="CT51" i="10"/>
  <c r="DC103" i="10"/>
  <c r="CY103" i="10"/>
  <c r="CX34" i="10"/>
  <c r="DA128" i="10"/>
  <c r="DA86" i="10"/>
  <c r="CU81" i="10"/>
  <c r="CZ44" i="10"/>
  <c r="CX169" i="10"/>
  <c r="CT98" i="10"/>
  <c r="CW11" i="10"/>
  <c r="DB168" i="10"/>
  <c r="DB42" i="10"/>
  <c r="CU47" i="10"/>
  <c r="CU62" i="10"/>
  <c r="CV69" i="10"/>
  <c r="CU52" i="10"/>
  <c r="CW102" i="10"/>
  <c r="CT144" i="10"/>
  <c r="DC31" i="10"/>
  <c r="DA144" i="10"/>
  <c r="DE92" i="10"/>
  <c r="DD86" i="10"/>
  <c r="DE141" i="10"/>
  <c r="CX74" i="10"/>
  <c r="DE166" i="10"/>
  <c r="DA12" i="10"/>
  <c r="DB104" i="10"/>
  <c r="CU78" i="10"/>
  <c r="DB98" i="10"/>
  <c r="CV188" i="10"/>
  <c r="CU220" i="10"/>
  <c r="CU173" i="10"/>
  <c r="CW174" i="10"/>
  <c r="CX111" i="10"/>
  <c r="DE163" i="10"/>
  <c r="CZ40" i="10"/>
  <c r="CX89" i="10"/>
  <c r="CV113" i="10"/>
  <c r="DC230" i="10"/>
  <c r="CZ131" i="10"/>
  <c r="CV181" i="10"/>
  <c r="CU218" i="10"/>
  <c r="CW26" i="10"/>
  <c r="DB6" i="10"/>
  <c r="CW64" i="10"/>
  <c r="CV85" i="10"/>
  <c r="DD42" i="10"/>
  <c r="CV97" i="10"/>
  <c r="CZ42" i="10"/>
  <c r="CX53" i="10"/>
  <c r="CZ94" i="10"/>
  <c r="CT143" i="10"/>
  <c r="CV116" i="10"/>
  <c r="CY162" i="10"/>
  <c r="CX116" i="10"/>
  <c r="CU68" i="10"/>
  <c r="CX176" i="10"/>
  <c r="DC158" i="10"/>
  <c r="CT189" i="10"/>
  <c r="CV110" i="10"/>
  <c r="CU193" i="10"/>
  <c r="DB84" i="10"/>
  <c r="DC214" i="10"/>
  <c r="CU177" i="10"/>
  <c r="DA230" i="10"/>
  <c r="CZ215" i="10"/>
  <c r="CV4" i="10"/>
  <c r="DE181" i="10"/>
  <c r="CW191" i="10"/>
  <c r="CX188" i="10"/>
  <c r="CV124" i="10"/>
  <c r="CY119" i="10"/>
  <c r="CZ197" i="10"/>
  <c r="CU209" i="10"/>
  <c r="DB81" i="10"/>
  <c r="CZ156" i="10"/>
  <c r="CX197" i="10"/>
  <c r="DB194" i="10"/>
  <c r="CT167" i="10"/>
  <c r="CZ205" i="10"/>
  <c r="CT209" i="10"/>
  <c r="CU146" i="10"/>
  <c r="CZ210" i="10"/>
  <c r="CU189" i="10"/>
  <c r="CY223" i="10"/>
  <c r="CV172" i="10"/>
  <c r="CZ212" i="10"/>
  <c r="CW195" i="10"/>
  <c r="CU222" i="10"/>
  <c r="DD166" i="10"/>
  <c r="CZ199" i="10"/>
  <c r="CZ106" i="10"/>
  <c r="CW198" i="10"/>
  <c r="DA140" i="10"/>
  <c r="DE208" i="10"/>
  <c r="CY157" i="10"/>
  <c r="CW193" i="10"/>
  <c r="CV211" i="10"/>
  <c r="CT4" i="10"/>
  <c r="DC207" i="10"/>
  <c r="CV131" i="10"/>
  <c r="DB85" i="10"/>
  <c r="CT228" i="10"/>
  <c r="DD200" i="10"/>
  <c r="CX84" i="10"/>
  <c r="DC140" i="10"/>
  <c r="DD150" i="10"/>
  <c r="CY224" i="10"/>
  <c r="CT83" i="10"/>
  <c r="DB220" i="10"/>
  <c r="DE228" i="10"/>
  <c r="CT224" i="10"/>
  <c r="CX209" i="10"/>
  <c r="DA195" i="10"/>
  <c r="CZ120" i="10"/>
  <c r="DB217" i="10"/>
  <c r="CX119" i="10"/>
  <c r="DC199" i="10"/>
  <c r="CV178" i="10"/>
  <c r="CT215" i="10"/>
  <c r="CV111" i="10"/>
  <c r="CY193" i="10"/>
  <c r="DE227" i="10"/>
  <c r="DB225" i="10"/>
  <c r="CW185" i="10"/>
  <c r="CU204" i="10"/>
  <c r="CX216" i="10"/>
  <c r="CV40" i="10"/>
  <c r="DE75" i="10"/>
  <c r="DC17" i="10"/>
  <c r="CW125" i="10"/>
  <c r="DE102" i="10"/>
  <c r="DC61" i="10"/>
  <c r="CU122" i="10"/>
  <c r="DC135" i="10"/>
  <c r="CW150" i="10"/>
  <c r="DD17" i="10"/>
  <c r="CW20" i="10"/>
  <c r="DC54" i="10"/>
  <c r="DA71" i="10"/>
  <c r="DE10" i="10"/>
  <c r="CU93" i="10"/>
  <c r="CX13" i="10"/>
  <c r="CT9" i="10"/>
  <c r="CU18" i="10"/>
  <c r="DB30" i="10"/>
  <c r="CZ49" i="10"/>
  <c r="CX106" i="10"/>
  <c r="CU24" i="10"/>
  <c r="DE71" i="10"/>
  <c r="DE61" i="10"/>
  <c r="DA9" i="10"/>
  <c r="CY77" i="10"/>
  <c r="CX22" i="10"/>
  <c r="DC89" i="10"/>
  <c r="CX95" i="10"/>
  <c r="DA115" i="10"/>
  <c r="CU71" i="10"/>
  <c r="CT25" i="10"/>
  <c r="DD7" i="10"/>
  <c r="CW29" i="10"/>
  <c r="DE78" i="10"/>
  <c r="DD102" i="10"/>
  <c r="CX35" i="10"/>
  <c r="DC65" i="10"/>
  <c r="DB23" i="10"/>
  <c r="DA40" i="10"/>
  <c r="CV64" i="10"/>
  <c r="CW147" i="10"/>
  <c r="DA109" i="10"/>
  <c r="CX130" i="10"/>
  <c r="DA147" i="10"/>
  <c r="DD144" i="10"/>
  <c r="DD158" i="10"/>
  <c r="CZ151" i="10"/>
  <c r="DD25" i="10"/>
  <c r="CU111" i="10"/>
  <c r="CU117" i="10"/>
  <c r="DC122" i="10"/>
  <c r="CT141" i="10"/>
  <c r="CX8" i="10"/>
  <c r="CY7" i="10"/>
  <c r="CY58" i="10"/>
  <c r="CU82" i="10"/>
  <c r="CV99" i="10"/>
  <c r="DA166" i="10"/>
  <c r="CW105" i="10"/>
  <c r="DD72" i="10"/>
  <c r="CU92" i="10"/>
  <c r="CW141" i="10"/>
  <c r="CT89" i="10"/>
  <c r="DE44" i="10"/>
  <c r="DE113" i="10"/>
  <c r="CU115" i="10"/>
  <c r="CZ50" i="10"/>
  <c r="DD75" i="10"/>
  <c r="CW130" i="10"/>
  <c r="CW168" i="10"/>
  <c r="DD230" i="10"/>
  <c r="DC141" i="10"/>
  <c r="CZ27" i="10"/>
  <c r="CZ93" i="10"/>
  <c r="CT154" i="10"/>
  <c r="CX162" i="10"/>
  <c r="CZ105" i="10"/>
  <c r="CU132" i="10"/>
  <c r="CW196" i="10"/>
  <c r="DC133" i="10"/>
  <c r="CU149" i="10"/>
  <c r="CW213" i="10"/>
  <c r="CV86" i="10"/>
  <c r="CV224" i="10"/>
  <c r="DC32" i="10"/>
  <c r="CZ34" i="10"/>
  <c r="DC43" i="10"/>
  <c r="CT53" i="10"/>
  <c r="DB80" i="10"/>
  <c r="CY99" i="10"/>
  <c r="CW181" i="10"/>
  <c r="DE6" i="10"/>
  <c r="CV90" i="10"/>
  <c r="CT26" i="10"/>
  <c r="CV27" i="10"/>
  <c r="DE120" i="10"/>
  <c r="CW12" i="10"/>
  <c r="DA167" i="10"/>
  <c r="CZ92" i="10"/>
  <c r="CX98" i="10"/>
  <c r="DE131" i="10"/>
  <c r="CT110" i="10"/>
  <c r="DD123" i="10"/>
  <c r="CU163" i="10"/>
  <c r="DB8" i="10"/>
  <c r="DE179" i="10"/>
  <c r="CX175" i="10"/>
  <c r="DE156" i="10"/>
  <c r="DA117" i="10"/>
  <c r="CU148" i="10"/>
  <c r="CW212" i="10"/>
  <c r="DC149" i="10"/>
  <c r="CU165" i="10"/>
  <c r="CW229" i="10"/>
  <c r="CY107" i="10"/>
  <c r="DD139" i="10"/>
  <c r="CV158" i="10"/>
  <c r="CX191" i="10"/>
  <c r="DB229" i="10"/>
  <c r="CV112" i="10"/>
  <c r="CW214" i="10"/>
  <c r="DB74" i="10"/>
  <c r="CY165" i="10"/>
  <c r="CU167" i="10"/>
  <c r="DD146" i="10"/>
  <c r="CU195" i="10"/>
  <c r="CT132" i="10"/>
  <c r="CX42" i="10"/>
  <c r="CY44" i="10"/>
  <c r="DA143" i="10"/>
  <c r="DB17" i="10"/>
  <c r="DA31" i="10"/>
  <c r="CT129" i="10"/>
  <c r="DE109" i="10"/>
  <c r="CW103" i="10"/>
  <c r="CW41" i="10"/>
  <c r="CW106" i="10"/>
  <c r="CT173" i="10"/>
  <c r="CY145" i="10"/>
  <c r="CY27" i="10"/>
  <c r="CZ18" i="10"/>
  <c r="DC80" i="10"/>
  <c r="CV28" i="10"/>
  <c r="CW100" i="10"/>
  <c r="CW45" i="10"/>
  <c r="DA170" i="10"/>
  <c r="CY38" i="10"/>
  <c r="CV65" i="10"/>
  <c r="DA162" i="10"/>
  <c r="DC26" i="10"/>
  <c r="CW99" i="10"/>
  <c r="DA156" i="10"/>
  <c r="CW146" i="10"/>
  <c r="CW34" i="10"/>
  <c r="CW179" i="10"/>
  <c r="DA99" i="10"/>
  <c r="DE178" i="10"/>
  <c r="CX88" i="10"/>
  <c r="DC157" i="10"/>
  <c r="CV50" i="10"/>
  <c r="CW173" i="10"/>
  <c r="CT170" i="10"/>
  <c r="CY120" i="10"/>
  <c r="DA106" i="10"/>
  <c r="DC142" i="10"/>
  <c r="DE206" i="10"/>
  <c r="CY144" i="10"/>
  <c r="DC159" i="10"/>
  <c r="DE223" i="10"/>
  <c r="DA122" i="10"/>
  <c r="CV43" i="10"/>
  <c r="CY46" i="10"/>
  <c r="CY78" i="10"/>
  <c r="DE150" i="10"/>
  <c r="CY53" i="10"/>
  <c r="CY72" i="10"/>
  <c r="CV41" i="10"/>
  <c r="DB126" i="10"/>
  <c r="CT169" i="10"/>
  <c r="DB136" i="10"/>
  <c r="CY199" i="10"/>
  <c r="CX31" i="10"/>
  <c r="CT104" i="10"/>
  <c r="CW121" i="10"/>
  <c r="DE152" i="10"/>
  <c r="CZ185" i="10"/>
  <c r="CY209" i="10"/>
  <c r="DC175" i="10"/>
  <c r="CT206" i="10"/>
  <c r="DC170" i="10"/>
  <c r="DC161" i="10"/>
  <c r="CV201" i="10"/>
  <c r="CX183" i="10"/>
  <c r="CW194" i="10"/>
  <c r="CY216" i="10"/>
  <c r="DD169" i="10"/>
  <c r="CV174" i="10"/>
  <c r="CZ220" i="10"/>
  <c r="DD201" i="10"/>
  <c r="CZ53" i="10"/>
  <c r="CZ118" i="10"/>
  <c r="CY156" i="10"/>
  <c r="DD211" i="10"/>
  <c r="CT91" i="10"/>
  <c r="DA208" i="10"/>
  <c r="DA155" i="10"/>
  <c r="DA108" i="10"/>
  <c r="CZ107" i="10"/>
  <c r="CY225" i="10"/>
  <c r="CV126" i="10"/>
  <c r="CZ176" i="10"/>
  <c r="CT186" i="10"/>
  <c r="CV218" i="10"/>
  <c r="DB221" i="10"/>
  <c r="CX189" i="10"/>
  <c r="CU187" i="10"/>
  <c r="CW199" i="10"/>
  <c r="DA190" i="10"/>
  <c r="CW210" i="10"/>
  <c r="CW187" i="10"/>
  <c r="CV207" i="10"/>
  <c r="DE197" i="10"/>
  <c r="CV151" i="10"/>
  <c r="DA221" i="10"/>
  <c r="DB224" i="10"/>
  <c r="DB214" i="10"/>
  <c r="CX221" i="10"/>
  <c r="CX205" i="10"/>
  <c r="DC169" i="10"/>
  <c r="CW202" i="10"/>
  <c r="CV190" i="10"/>
  <c r="DE210" i="10"/>
  <c r="DC200" i="10"/>
  <c r="CZ206" i="10"/>
  <c r="DE185" i="10"/>
  <c r="CY126" i="10"/>
  <c r="CW189" i="10"/>
  <c r="DC218" i="10"/>
  <c r="DD109" i="10"/>
  <c r="DD205" i="10"/>
  <c r="DC4" i="10"/>
  <c r="CW205" i="10"/>
  <c r="CX224" i="10"/>
  <c r="CZ187" i="10"/>
  <c r="DD4" i="10"/>
  <c r="CT80" i="10"/>
  <c r="CV193" i="10"/>
  <c r="CZ130" i="10"/>
  <c r="CY194" i="10"/>
  <c r="CZ189" i="10"/>
  <c r="DC217" i="10"/>
  <c r="CV215" i="10"/>
  <c r="CT227" i="10"/>
  <c r="DB97" i="10"/>
  <c r="CY191" i="10"/>
  <c r="CU20" i="10"/>
  <c r="DC102" i="10"/>
  <c r="DE33" i="10"/>
  <c r="DB87" i="10"/>
  <c r="CZ82" i="10"/>
  <c r="CT136" i="10"/>
  <c r="DA209" i="10"/>
  <c r="CV170" i="10"/>
  <c r="DC130" i="10"/>
  <c r="CY118" i="10"/>
  <c r="CX100" i="10"/>
  <c r="CY138" i="10"/>
  <c r="DC194" i="10"/>
  <c r="DB227" i="10"/>
  <c r="CZ222" i="10"/>
  <c r="DC186" i="10"/>
  <c r="DC222" i="10"/>
  <c r="CX185" i="10"/>
  <c r="DD173" i="10"/>
  <c r="CW207" i="10"/>
  <c r="CV118" i="10"/>
  <c r="CU135" i="10"/>
  <c r="CZ190" i="10"/>
  <c r="CZ136" i="10"/>
  <c r="CX78" i="10"/>
  <c r="CV184" i="10"/>
  <c r="CU230" i="10"/>
  <c r="DC179" i="10"/>
  <c r="CZ141" i="10"/>
  <c r="CY182" i="10"/>
  <c r="DB222" i="10"/>
  <c r="DD151" i="10"/>
  <c r="CT67" i="10"/>
  <c r="CU21" i="10"/>
  <c r="CV25" i="10"/>
  <c r="CV83" i="10"/>
  <c r="DE62" i="10"/>
  <c r="DD95" i="10"/>
  <c r="DD32" i="10"/>
  <c r="CW136" i="10"/>
  <c r="DA19" i="10"/>
  <c r="DB92" i="10"/>
  <c r="DE148" i="10"/>
  <c r="DB61" i="10"/>
  <c r="CT33" i="10"/>
  <c r="CU16" i="10"/>
  <c r="CV51" i="10"/>
  <c r="CW114" i="10"/>
  <c r="DE127" i="10"/>
  <c r="CT115" i="10"/>
  <c r="CV145" i="10"/>
  <c r="DC123" i="10"/>
  <c r="CX90" i="10"/>
  <c r="DA76" i="10"/>
  <c r="DB31" i="10"/>
  <c r="CX41" i="10"/>
  <c r="DA127" i="10"/>
  <c r="DE55" i="10"/>
  <c r="DB62" i="10"/>
  <c r="CX66" i="10"/>
  <c r="DA83" i="10"/>
  <c r="DA104" i="10"/>
  <c r="CV88" i="10"/>
  <c r="CV180" i="10"/>
  <c r="DA154" i="10"/>
  <c r="CZ96" i="10"/>
  <c r="CT134" i="10"/>
  <c r="DB199" i="10"/>
  <c r="CV213" i="10"/>
  <c r="DB91" i="10"/>
  <c r="DD13" i="10"/>
  <c r="DB33" i="10"/>
  <c r="DE25" i="10"/>
  <c r="CV21" i="10"/>
  <c r="DE12" i="10"/>
  <c r="CU13" i="10"/>
  <c r="DA126" i="10"/>
  <c r="CT42" i="10"/>
  <c r="CV108" i="10"/>
  <c r="CX202" i="10"/>
  <c r="DA129" i="10"/>
  <c r="CY74" i="10"/>
  <c r="CT150" i="10"/>
  <c r="DB215" i="10"/>
  <c r="CV229" i="10"/>
  <c r="CX167" i="10"/>
  <c r="CY195" i="10"/>
  <c r="CX213" i="10"/>
  <c r="DC184" i="10"/>
  <c r="DA229" i="10"/>
  <c r="CX192" i="10"/>
  <c r="CY141" i="10"/>
  <c r="CT6" i="10"/>
  <c r="DD54" i="10"/>
  <c r="DA16" i="10"/>
  <c r="DA145" i="10"/>
  <c r="DB178" i="10"/>
  <c r="CT41" i="10"/>
  <c r="DC21" i="10"/>
  <c r="CX64" i="10"/>
  <c r="DA82" i="10"/>
  <c r="CZ74" i="10"/>
  <c r="DB139" i="10"/>
  <c r="DB52" i="10"/>
  <c r="CU7" i="10"/>
  <c r="CX81" i="10"/>
  <c r="CU156" i="10"/>
  <c r="DD120" i="10"/>
  <c r="DE79" i="10"/>
  <c r="CX132" i="10"/>
  <c r="DD206" i="10"/>
  <c r="CY147" i="10"/>
  <c r="CX227" i="10"/>
  <c r="DE54" i="10"/>
  <c r="DA148" i="10"/>
  <c r="CT75" i="10"/>
  <c r="CZ91" i="10"/>
  <c r="CW124" i="10"/>
  <c r="DC160" i="10"/>
  <c r="CX105" i="10"/>
  <c r="CZ48" i="10"/>
  <c r="CU126" i="10"/>
  <c r="DC121" i="10"/>
  <c r="CZ115" i="10"/>
  <c r="CU223" i="10"/>
  <c r="DD213" i="10"/>
  <c r="DA203" i="10"/>
  <c r="CW165" i="10"/>
  <c r="CT201" i="10"/>
  <c r="CU197" i="10"/>
  <c r="DA187" i="10"/>
  <c r="CT107" i="10"/>
  <c r="CV114" i="10"/>
  <c r="DA210" i="10"/>
  <c r="CW218" i="10"/>
  <c r="CZ168" i="10"/>
  <c r="CV153" i="10"/>
  <c r="CT207" i="10"/>
  <c r="CY114" i="10"/>
  <c r="DA90" i="10"/>
  <c r="CZ4" i="10"/>
  <c r="DC163" i="10"/>
  <c r="DE199" i="10"/>
  <c r="CZ149" i="10"/>
  <c r="DB203" i="10"/>
  <c r="CV123" i="10"/>
  <c r="DB192" i="10"/>
  <c r="CT199" i="10"/>
  <c r="DD184" i="10"/>
  <c r="CW219" i="10"/>
  <c r="CV198" i="10"/>
  <c r="DD157" i="10"/>
  <c r="DD179" i="10"/>
  <c r="CV173" i="10"/>
  <c r="CY192" i="10"/>
  <c r="DE51" i="10"/>
  <c r="CT165" i="10"/>
  <c r="DC100" i="10"/>
  <c r="CT106" i="10"/>
  <c r="CV59" i="10"/>
  <c r="DA15" i="10"/>
  <c r="CY210" i="10"/>
  <c r="CZ173" i="10"/>
  <c r="DC129" i="10"/>
  <c r="CW209" i="10"/>
  <c r="DB197" i="10"/>
  <c r="CY214" i="10"/>
  <c r="CZ164" i="10"/>
  <c r="DA177" i="10"/>
  <c r="DD124" i="10"/>
  <c r="CT194" i="10"/>
  <c r="DD185" i="10"/>
  <c r="DD226" i="10"/>
  <c r="CY167" i="10"/>
  <c r="CW225" i="10"/>
  <c r="DE196" i="10"/>
  <c r="DE201" i="10"/>
  <c r="DB209" i="10"/>
  <c r="DC187" i="10"/>
  <c r="CU206" i="10"/>
  <c r="CZ219" i="10"/>
  <c r="CV176" i="10"/>
  <c r="CT162" i="10"/>
  <c r="CZ191" i="10"/>
  <c r="CZ174" i="10"/>
  <c r="CX184" i="10"/>
  <c r="DD227" i="10"/>
  <c r="DE221" i="10"/>
  <c r="CZ135" i="10"/>
  <c r="CX6" i="10"/>
  <c r="DC37" i="10"/>
  <c r="DB159" i="10"/>
  <c r="CY105" i="10"/>
  <c r="DE36" i="10"/>
  <c r="DC8" i="10"/>
  <c r="DD98" i="10"/>
  <c r="CX129" i="10"/>
  <c r="CU116" i="10"/>
  <c r="DC224" i="10"/>
  <c r="DE86" i="10"/>
  <c r="CV100" i="10"/>
  <c r="CW156" i="10"/>
  <c r="DA163" i="10"/>
  <c r="CZ201" i="10"/>
  <c r="CU214" i="10"/>
  <c r="CU181" i="10"/>
  <c r="CT222" i="10"/>
  <c r="CV192" i="10"/>
  <c r="CY172" i="10"/>
  <c r="CV209" i="10"/>
  <c r="CT198" i="10"/>
  <c r="DE204" i="10"/>
  <c r="CZ188" i="10"/>
  <c r="DD154" i="10"/>
  <c r="DD192" i="10"/>
  <c r="CV125" i="10"/>
  <c r="CV157" i="10"/>
  <c r="CW144" i="10"/>
  <c r="CV161" i="10"/>
  <c r="DC177" i="10"/>
  <c r="DD219" i="10"/>
  <c r="DC190" i="10"/>
  <c r="DB190" i="10"/>
  <c r="DB140" i="10"/>
  <c r="CT130" i="10"/>
  <c r="CZ150" i="10"/>
  <c r="DC153" i="10"/>
  <c r="CW217" i="10"/>
  <c r="DE205" i="10"/>
  <c r="CU229" i="10"/>
  <c r="CZ171" i="10"/>
  <c r="DA211" i="10"/>
  <c r="CU203" i="10"/>
  <c r="CV53" i="10"/>
  <c r="CT56" i="10"/>
  <c r="CZ103" i="10"/>
  <c r="CW30" i="10"/>
  <c r="DB160" i="10"/>
  <c r="DA202" i="10"/>
  <c r="DD164" i="10"/>
  <c r="DE213" i="10"/>
  <c r="DE184" i="10"/>
  <c r="CZ226" i="10"/>
  <c r="CT27" i="10"/>
  <c r="CX230" i="10"/>
  <c r="DC201" i="10"/>
  <c r="CV206" i="10"/>
  <c r="DD134" i="10"/>
  <c r="CT225" i="10"/>
  <c r="CX214" i="10"/>
  <c r="DC181" i="10"/>
  <c r="DB21" i="10"/>
  <c r="CX166" i="10"/>
  <c r="CY177" i="10"/>
  <c r="CV74" i="10"/>
  <c r="CV197" i="10"/>
  <c r="CZ230" i="10"/>
  <c r="CT196" i="10"/>
  <c r="CX135" i="10"/>
  <c r="DE220" i="10"/>
  <c r="DE194" i="10"/>
  <c r="CX207" i="10"/>
  <c r="CT188" i="10"/>
  <c r="CX201" i="10"/>
  <c r="DC208" i="10"/>
  <c r="CZ179" i="10"/>
  <c r="CZ147" i="10"/>
  <c r="CT210" i="10"/>
  <c r="CY205" i="10"/>
  <c r="DA204" i="10"/>
  <c r="CW222" i="10"/>
  <c r="CY204" i="10"/>
  <c r="DC182" i="10"/>
  <c r="DD91" i="10"/>
  <c r="CU141" i="10"/>
  <c r="DA218" i="10"/>
  <c r="DC221" i="10"/>
  <c r="DD160" i="10"/>
  <c r="DB113" i="10"/>
  <c r="DD125" i="10"/>
  <c r="CU188" i="10"/>
  <c r="DD163" i="10"/>
  <c r="DA189" i="10"/>
  <c r="CU136" i="10"/>
  <c r="CT123" i="10"/>
  <c r="DE82" i="10"/>
  <c r="CT153" i="10"/>
  <c r="DA201" i="10"/>
  <c r="DD110" i="10"/>
  <c r="CX208" i="10"/>
  <c r="CZ195" i="10"/>
  <c r="DC180" i="10"/>
  <c r="CX142" i="10"/>
  <c r="DD132" i="10"/>
  <c r="CX215" i="10"/>
  <c r="DD131" i="10"/>
  <c r="CV87" i="10"/>
  <c r="DC168" i="10"/>
  <c r="DB146" i="10"/>
  <c r="CZ129" i="10"/>
  <c r="DB188" i="10"/>
  <c r="CV137" i="10"/>
  <c r="DC66" i="10"/>
  <c r="CW142" i="10"/>
  <c r="DB223" i="10"/>
  <c r="CW85" i="10"/>
  <c r="DB200" i="10"/>
  <c r="DD162" i="10"/>
  <c r="CX229" i="10"/>
  <c r="CY184" i="10"/>
  <c r="CZ162" i="10"/>
  <c r="CY187" i="10"/>
  <c r="CZ207" i="10"/>
  <c r="DD135" i="10"/>
  <c r="CX228" i="10"/>
  <c r="DB196" i="10"/>
  <c r="CU127" i="10"/>
  <c r="CZ200" i="10"/>
  <c r="DE212" i="10"/>
  <c r="CZ38" i="10"/>
  <c r="DD90" i="10"/>
  <c r="DD181" i="10"/>
  <c r="CZ192" i="10"/>
  <c r="DA226" i="10"/>
  <c r="DE203" i="10"/>
  <c r="DD189" i="10"/>
  <c r="CV175" i="10"/>
  <c r="CY181" i="10"/>
  <c r="DD210" i="10"/>
  <c r="CT120" i="10"/>
  <c r="DD176" i="10"/>
  <c r="DC138" i="10"/>
  <c r="CZ196" i="10"/>
  <c r="DB73" i="10"/>
  <c r="CT211" i="10"/>
  <c r="CV133" i="10"/>
  <c r="CV144" i="10"/>
  <c r="DC178" i="10"/>
  <c r="CT40" i="10"/>
  <c r="CZ24" i="10"/>
  <c r="DA17" i="10"/>
  <c r="CT38" i="10"/>
  <c r="CU105" i="10"/>
  <c r="CU44" i="10"/>
  <c r="DB45" i="10"/>
  <c r="CW131" i="10"/>
  <c r="CY10" i="10"/>
  <c r="DA68" i="10"/>
  <c r="DA120" i="10"/>
  <c r="CU30" i="10"/>
  <c r="CT100" i="10"/>
  <c r="CY101" i="10"/>
  <c r="CW160" i="10"/>
  <c r="DA57" i="10"/>
  <c r="CV95" i="10"/>
  <c r="DC56" i="10"/>
  <c r="CT164" i="10"/>
  <c r="CU140" i="10"/>
  <c r="DD78" i="10"/>
  <c r="CV196" i="10"/>
  <c r="DB216" i="10"/>
  <c r="CY32" i="10"/>
  <c r="DE103" i="10"/>
  <c r="DA85" i="10"/>
  <c r="DC55" i="10"/>
  <c r="CZ77" i="10"/>
  <c r="CV142" i="10"/>
  <c r="CW112" i="10"/>
  <c r="CV212" i="10"/>
  <c r="CZ112" i="10"/>
  <c r="DC213" i="10"/>
  <c r="CW223" i="10"/>
  <c r="CZ143" i="10"/>
  <c r="CX29" i="10"/>
  <c r="DA87" i="10"/>
  <c r="DE157" i="10"/>
  <c r="CY29" i="10"/>
  <c r="CX57" i="10"/>
  <c r="DC98" i="10"/>
  <c r="CX210" i="10"/>
  <c r="CT146" i="10"/>
  <c r="CT139" i="10"/>
  <c r="CX28" i="10"/>
  <c r="DE182" i="10"/>
  <c r="DB95" i="10"/>
  <c r="DE222" i="10"/>
  <c r="DB195" i="10"/>
  <c r="CT219" i="10"/>
  <c r="CZ172" i="10"/>
  <c r="DC154" i="10"/>
  <c r="DB230" i="10"/>
  <c r="CZ121" i="10"/>
  <c r="CY190" i="10"/>
  <c r="CU215" i="10"/>
  <c r="CT216" i="10"/>
  <c r="CU200" i="10"/>
  <c r="CT183" i="10"/>
  <c r="DD221" i="10"/>
  <c r="CY207" i="10"/>
  <c r="CW186" i="10"/>
  <c r="CY198" i="10"/>
  <c r="CX182" i="10"/>
  <c r="DD199" i="10"/>
  <c r="DD212" i="10"/>
  <c r="DA139" i="10"/>
  <c r="CZ184" i="10"/>
  <c r="DA185" i="10"/>
  <c r="CY125" i="10"/>
  <c r="CV194" i="10"/>
  <c r="DD168" i="10"/>
  <c r="DE4" i="10"/>
  <c r="CY150" i="10"/>
  <c r="DA165" i="10"/>
  <c r="CV225" i="10"/>
  <c r="DC193" i="10"/>
  <c r="DD170" i="10"/>
  <c r="CV219" i="10"/>
  <c r="CX196" i="10"/>
  <c r="CW211" i="10"/>
  <c r="CZ152" i="10"/>
  <c r="DB205" i="10"/>
  <c r="DC97" i="10"/>
  <c r="CW79" i="10"/>
  <c r="DE128" i="10"/>
  <c r="DC67" i="10"/>
  <c r="DD92" i="10"/>
  <c r="CW188" i="10"/>
  <c r="CX153" i="10"/>
  <c r="DB125" i="10"/>
  <c r="CW228" i="10"/>
  <c r="CW197" i="10"/>
  <c r="DB118" i="10"/>
  <c r="CY134" i="10"/>
  <c r="DC212" i="10"/>
  <c r="CZ224" i="10"/>
  <c r="DE224" i="10"/>
  <c r="CZ110" i="10"/>
  <c r="CU176" i="10"/>
  <c r="CU129" i="10"/>
  <c r="CY226" i="10"/>
  <c r="CX97" i="10"/>
  <c r="CV164" i="10"/>
  <c r="DB189" i="10"/>
  <c r="DE229" i="10"/>
  <c r="DE107" i="10"/>
  <c r="DE139" i="10"/>
  <c r="CV220" i="10"/>
  <c r="CT138" i="10"/>
  <c r="DD165" i="10"/>
  <c r="CZ203" i="10"/>
  <c r="CY189" i="10"/>
  <c r="DD195" i="10"/>
  <c r="CV140" i="10"/>
  <c r="CZ178" i="10"/>
  <c r="CV71" i="10"/>
  <c r="CZ10" i="10"/>
  <c r="CV228" i="10"/>
  <c r="CU184" i="10"/>
  <c r="CV160" i="10"/>
  <c r="CZ56" i="10"/>
  <c r="CY202" i="10"/>
  <c r="CT212" i="10"/>
  <c r="CU212" i="10"/>
  <c r="CT218" i="10"/>
  <c r="CX156" i="10"/>
  <c r="CT79" i="10"/>
  <c r="CV57" i="10"/>
  <c r="DC155" i="10"/>
  <c r="DB208" i="10"/>
  <c r="CY211" i="10"/>
  <c r="DC192" i="10"/>
  <c r="CT46" i="10"/>
  <c r="DC188" i="10"/>
  <c r="CU199" i="10"/>
  <c r="DB201" i="10"/>
  <c r="CU144" i="10"/>
  <c r="CU186" i="10"/>
  <c r="CV167" i="10"/>
  <c r="DA149" i="10"/>
  <c r="CW183" i="10"/>
  <c r="DC137" i="10"/>
  <c r="DA39" i="10"/>
  <c r="DB82" i="10"/>
  <c r="CY140" i="10"/>
  <c r="CX4" i="10"/>
  <c r="CW172" i="10"/>
  <c r="DD153" i="10"/>
  <c r="DC205" i="10"/>
  <c r="CT192" i="10"/>
  <c r="CZ145" i="10"/>
  <c r="DA100" i="10"/>
  <c r="DA180" i="10"/>
  <c r="DA124" i="10"/>
  <c r="DB29" i="10"/>
  <c r="CW116" i="10"/>
  <c r="CW135" i="10"/>
  <c r="DE146" i="10"/>
  <c r="DC176" i="10"/>
  <c r="DA97" i="10"/>
  <c r="CU32" i="10"/>
  <c r="CW54" i="10"/>
  <c r="DB64" i="10"/>
  <c r="DD41" i="10"/>
  <c r="DE230" i="10"/>
  <c r="CV39" i="10"/>
  <c r="CZ169" i="10"/>
  <c r="CZ64" i="10"/>
  <c r="CT20" i="10"/>
  <c r="CV18" i="10"/>
  <c r="CV44" i="10"/>
  <c r="DE93" i="10"/>
  <c r="CU110" i="10"/>
  <c r="CW133" i="10"/>
  <c r="DB128" i="10"/>
  <c r="DD207" i="10"/>
  <c r="DD215" i="10"/>
  <c r="DA196" i="10"/>
  <c r="CV169" i="10"/>
  <c r="CZ41" i="10"/>
  <c r="CY124" i="10"/>
  <c r="CW77" i="10"/>
  <c r="DC60" i="10"/>
  <c r="CT117" i="10"/>
  <c r="DE118" i="10"/>
  <c r="CX177" i="10"/>
  <c r="CT174" i="10"/>
  <c r="CX164" i="10"/>
  <c r="DD112" i="10"/>
  <c r="DB184" i="10"/>
  <c r="CY50" i="10"/>
  <c r="CX54" i="10"/>
  <c r="CU179" i="10"/>
  <c r="CX102" i="10"/>
  <c r="CY160" i="10"/>
  <c r="DC132" i="10"/>
  <c r="CX181" i="10"/>
  <c r="DB218" i="10"/>
  <c r="CV165" i="10"/>
  <c r="CU128" i="10"/>
  <c r="DA182" i="10"/>
  <c r="CV195" i="10"/>
  <c r="CT203" i="10"/>
  <c r="CT68" i="10"/>
  <c r="CU50" i="10"/>
  <c r="DA5" i="10"/>
  <c r="CV37" i="10"/>
  <c r="DA62" i="10"/>
  <c r="CY70" i="10"/>
  <c r="CV104" i="10"/>
  <c r="CU56" i="10"/>
  <c r="DE16" i="10"/>
  <c r="CY69" i="10"/>
  <c r="DE167" i="10"/>
  <c r="DE99" i="10"/>
  <c r="CW58" i="10"/>
  <c r="DE132" i="10"/>
  <c r="DD105" i="10"/>
  <c r="CU48" i="10"/>
  <c r="DD5" i="10"/>
  <c r="DE142" i="10"/>
  <c r="CT158" i="10"/>
  <c r="DC183" i="10"/>
  <c r="CY97" i="10"/>
  <c r="CT81" i="10"/>
  <c r="CT92" i="10"/>
  <c r="CU99" i="10"/>
  <c r="CW74" i="10"/>
  <c r="DB143" i="10"/>
  <c r="DC90" i="10"/>
  <c r="CW164" i="10"/>
  <c r="DB5" i="10"/>
  <c r="DC120" i="10"/>
  <c r="DB99" i="10"/>
  <c r="DC110" i="10"/>
  <c r="DC144" i="10"/>
  <c r="CT175" i="10"/>
  <c r="DA174" i="10"/>
  <c r="CZ155" i="10"/>
  <c r="CV162" i="10"/>
  <c r="CX195" i="10"/>
  <c r="CT185" i="10"/>
  <c r="DD9" i="10"/>
  <c r="DB37" i="10"/>
  <c r="CX85" i="10"/>
  <c r="DD89" i="10"/>
  <c r="CW107" i="10"/>
  <c r="DB53" i="10"/>
  <c r="DE154" i="10"/>
  <c r="DB150" i="10"/>
  <c r="DC134" i="10"/>
  <c r="CU166" i="10"/>
  <c r="DC111" i="10"/>
  <c r="CT111" i="10"/>
  <c r="DD190" i="10"/>
  <c r="CY131" i="10"/>
  <c r="CX211" i="10"/>
  <c r="CT217" i="10"/>
  <c r="CZ163" i="10"/>
  <c r="DD193" i="10"/>
  <c r="DB163" i="10"/>
  <c r="DC139" i="10"/>
  <c r="CZ177" i="10"/>
  <c r="CY55" i="10"/>
  <c r="DB111" i="10"/>
  <c r="DE42" i="10"/>
  <c r="DC46" i="10"/>
  <c r="DA48" i="10"/>
  <c r="DE171" i="10"/>
  <c r="CX72" i="10"/>
  <c r="CY34" i="10"/>
  <c r="CZ54" i="10"/>
  <c r="CZ16" i="10"/>
  <c r="CX87" i="10"/>
  <c r="CZ55" i="10"/>
  <c r="DE124" i="10"/>
  <c r="CX15" i="10"/>
  <c r="CV92" i="10"/>
  <c r="CW220" i="10"/>
  <c r="DD61" i="10"/>
  <c r="DA63" i="10"/>
  <c r="CX86" i="10"/>
  <c r="DD126" i="10"/>
  <c r="DD180" i="10"/>
  <c r="CT135" i="10"/>
  <c r="DC24" i="10"/>
  <c r="DB83" i="10"/>
  <c r="DD53" i="10"/>
  <c r="CW48" i="10"/>
  <c r="CT87" i="10"/>
  <c r="DE100" i="10"/>
  <c r="CT116" i="10"/>
  <c r="CY196" i="10"/>
  <c r="CZ202" i="10"/>
  <c r="CW192" i="10"/>
  <c r="CV159" i="10"/>
  <c r="DD118" i="10"/>
  <c r="CX217" i="10"/>
  <c r="CT208" i="10"/>
  <c r="DB156" i="10"/>
  <c r="CU138" i="10"/>
  <c r="DD49" i="10"/>
  <c r="CW87" i="10"/>
  <c r="DA205" i="10"/>
  <c r="CY158" i="10"/>
  <c r="CT214" i="10"/>
  <c r="DC215" i="10"/>
  <c r="DB198" i="10"/>
  <c r="CV120" i="10"/>
  <c r="DC196" i="10"/>
  <c r="CY230" i="10"/>
  <c r="CU159" i="10"/>
  <c r="DA4" i="10"/>
  <c r="CZ211" i="10"/>
  <c r="CZ148" i="10"/>
  <c r="CV185" i="10"/>
  <c r="CZ180" i="10"/>
  <c r="CU169" i="10"/>
  <c r="DD228" i="10"/>
  <c r="CV109" i="10"/>
  <c r="DD178" i="10"/>
  <c r="DA212" i="10"/>
  <c r="DD57" i="10"/>
  <c r="CV222" i="10"/>
  <c r="CT193" i="10"/>
  <c r="DE189" i="10"/>
  <c r="CT182" i="10"/>
  <c r="CZ43" i="10"/>
  <c r="CZ84" i="10"/>
  <c r="CW132" i="10"/>
  <c r="CT213" i="10"/>
  <c r="CV24" i="10"/>
  <c r="CU180" i="10"/>
  <c r="CY163" i="10"/>
  <c r="CY66" i="10"/>
  <c r="CX92" i="10"/>
  <c r="DB204" i="10"/>
  <c r="DC225" i="10"/>
  <c r="DB202" i="10"/>
  <c r="CY217" i="10"/>
  <c r="DD218" i="10"/>
  <c r="CY159" i="10"/>
  <c r="DA199" i="10"/>
  <c r="CW97" i="10"/>
  <c r="DE226" i="10"/>
  <c r="CU137" i="10"/>
  <c r="CX199" i="10"/>
  <c r="CU192" i="10"/>
  <c r="DC211" i="10"/>
  <c r="CV223" i="10"/>
  <c r="DE219" i="10"/>
  <c r="CZ146" i="10"/>
  <c r="DB226" i="10"/>
  <c r="CZ228" i="10"/>
  <c r="CZ221" i="10"/>
  <c r="CT195" i="10"/>
  <c r="CV135" i="10"/>
  <c r="CT204" i="10"/>
  <c r="CZ157" i="10"/>
  <c r="CW190" i="10"/>
  <c r="CV14" i="10"/>
  <c r="CW75" i="10"/>
  <c r="DD34" i="10"/>
  <c r="DB86" i="10"/>
  <c r="CY18" i="10"/>
  <c r="CW154" i="10"/>
  <c r="CV60" i="10"/>
  <c r="DB55" i="10"/>
  <c r="CZ108" i="10"/>
  <c r="CZ209" i="10"/>
  <c r="DD108" i="10"/>
  <c r="CW67" i="10"/>
  <c r="DB132" i="10"/>
  <c r="CX145" i="10"/>
  <c r="CX139" i="10"/>
  <c r="CV177" i="10"/>
  <c r="DC165" i="10"/>
  <c r="CZ218" i="10"/>
  <c r="CT24" i="10"/>
  <c r="DE202" i="10"/>
  <c r="CY143" i="10"/>
  <c r="CZ122" i="10"/>
  <c r="CZ124" i="10"/>
  <c r="CZ161" i="10"/>
  <c r="CY228" i="10"/>
  <c r="DD117" i="10"/>
  <c r="DB77" i="10"/>
  <c r="CY215" i="10"/>
  <c r="DC210" i="10"/>
  <c r="CT178" i="10"/>
  <c r="CU194" i="10"/>
  <c r="DC148" i="10"/>
  <c r="DE183" i="10"/>
  <c r="DB213" i="10"/>
  <c r="CT184" i="10"/>
  <c r="CV52" i="10"/>
  <c r="CU152" i="10"/>
  <c r="CW216" i="10"/>
  <c r="DD156" i="10"/>
  <c r="CV182" i="10"/>
  <c r="CV199" i="10"/>
  <c r="CW230" i="10"/>
  <c r="CW221" i="10"/>
  <c r="CU130" i="10"/>
  <c r="CZ132" i="10"/>
  <c r="DD21" i="10"/>
  <c r="DE164" i="10"/>
  <c r="CW151" i="10"/>
  <c r="CX152" i="10"/>
  <c r="CU124" i="10"/>
  <c r="CT101" i="10"/>
  <c r="CV136" i="10"/>
  <c r="DD217" i="10"/>
  <c r="DA159" i="10"/>
  <c r="CU202" i="10"/>
  <c r="CZ89" i="10"/>
  <c r="CY123" i="10"/>
  <c r="CX200" i="10"/>
  <c r="CT202" i="10"/>
  <c r="CZ208" i="10"/>
  <c r="CZ125" i="10"/>
  <c r="DA188" i="10"/>
  <c r="CX193" i="10"/>
  <c r="DB68" i="10"/>
  <c r="DE49" i="10"/>
  <c r="CU147" i="10"/>
  <c r="CT118" i="10"/>
  <c r="CY213" i="10"/>
  <c r="DB212" i="10"/>
  <c r="DD224" i="10"/>
  <c r="CW208" i="10"/>
  <c r="CU4" i="10"/>
  <c r="CY132" i="10"/>
  <c r="DD115" i="10"/>
  <c r="DB210" i="10"/>
  <c r="CX61" i="10"/>
  <c r="CV127" i="10"/>
  <c r="CY142" i="10"/>
  <c r="CY221" i="10"/>
  <c r="CU211" i="10"/>
  <c r="CV179" i="10"/>
  <c r="CU191" i="10"/>
  <c r="CY148" i="10"/>
  <c r="DC202" i="10"/>
  <c r="DA223" i="10"/>
  <c r="DA158" i="10"/>
  <c r="CW44" i="10"/>
  <c r="DC119" i="10"/>
  <c r="CV141" i="10"/>
  <c r="DC195" i="10"/>
  <c r="DD194" i="10"/>
  <c r="DC229" i="10"/>
  <c r="DC228" i="10"/>
  <c r="DD111" i="10"/>
  <c r="CX203" i="10"/>
  <c r="DE8" i="10"/>
  <c r="CX159" i="10"/>
  <c r="CY175" i="10"/>
  <c r="CW90" i="10"/>
  <c r="CY173" i="10"/>
  <c r="CT127" i="10"/>
  <c r="CX136" i="10"/>
  <c r="CU161" i="10"/>
  <c r="DB182" i="10"/>
  <c r="CW81" i="10"/>
  <c r="CZ30" i="10"/>
  <c r="DD147" i="10"/>
  <c r="DC145" i="10"/>
  <c r="CU178" i="10"/>
  <c r="DD119" i="10"/>
  <c r="CU198" i="10"/>
  <c r="DD142" i="10"/>
  <c r="CW80" i="10"/>
  <c r="CT179" i="10"/>
  <c r="DA91" i="10"/>
  <c r="CW139" i="10"/>
  <c r="CT54" i="10"/>
  <c r="CU219" i="10"/>
  <c r="CT122" i="10"/>
  <c r="DA47" i="10"/>
  <c r="CY112" i="10"/>
  <c r="DB123" i="10"/>
  <c r="CY5" i="10"/>
  <c r="CY171" i="10"/>
  <c r="CT119" i="10"/>
  <c r="DC136" i="10"/>
  <c r="DC22" i="10"/>
  <c r="CX7" i="10"/>
  <c r="CX150" i="10"/>
  <c r="CZ7" i="10"/>
  <c r="CY161" i="10"/>
  <c r="CX140" i="10"/>
  <c r="DC152" i="10"/>
  <c r="CV226" i="10"/>
  <c r="CW177" i="10"/>
  <c r="CZ5" i="10"/>
  <c r="DC117" i="10"/>
  <c r="CU5" i="10"/>
  <c r="DB173" i="10"/>
  <c r="CW61" i="10"/>
  <c r="CT39" i="10"/>
  <c r="CY102" i="10"/>
  <c r="DE104" i="10"/>
  <c r="DE136" i="10"/>
  <c r="DA178" i="10"/>
  <c r="DB191" i="10"/>
  <c r="CV96" i="10"/>
  <c r="DC39" i="10"/>
  <c r="DB144" i="10"/>
  <c r="DD223" i="10"/>
  <c r="CY49" i="10"/>
  <c r="DB96" i="10"/>
  <c r="DE130" i="10"/>
  <c r="DD159" i="10"/>
  <c r="DA194" i="10"/>
  <c r="CV55" i="10"/>
  <c r="DD136" i="10"/>
  <c r="DA98" i="10"/>
  <c r="CZ175" i="10"/>
  <c r="DC220" i="10"/>
  <c r="CT230" i="10"/>
  <c r="CY174" i="10"/>
  <c r="CU168" i="10"/>
  <c r="CZ223" i="10"/>
  <c r="CV217" i="10"/>
  <c r="DD122" i="10"/>
  <c r="CT77" i="10"/>
  <c r="CV191" i="10"/>
  <c r="DE200" i="10"/>
  <c r="CU65" i="10"/>
  <c r="CW19" i="10"/>
  <c r="CV63" i="10"/>
  <c r="CZ159" i="10"/>
  <c r="CU145" i="10"/>
  <c r="CW182" i="10"/>
  <c r="DA197" i="10"/>
  <c r="DD229" i="10"/>
  <c r="DB187" i="10"/>
  <c r="DB228" i="10"/>
  <c r="DA216" i="10"/>
  <c r="CU207" i="10"/>
  <c r="CX161" i="10"/>
  <c r="CU162" i="10"/>
  <c r="CX108" i="10"/>
  <c r="CV128" i="10"/>
  <c r="DC42" i="10"/>
  <c r="CT36" i="10"/>
  <c r="DC82" i="10"/>
  <c r="CX137" i="10"/>
  <c r="CX76" i="10"/>
  <c r="CU112" i="10"/>
  <c r="DC118" i="10"/>
  <c r="CU142" i="10"/>
  <c r="CX206" i="10"/>
  <c r="CW201" i="10"/>
  <c r="DC185" i="10"/>
  <c r="CU227" i="10"/>
  <c r="DE158" i="10"/>
  <c r="DB211" i="10"/>
  <c r="CX187" i="10"/>
  <c r="DA219" i="10"/>
  <c r="CV150" i="10"/>
  <c r="DC156" i="10"/>
  <c r="DC171" i="10"/>
  <c r="CT191" i="10"/>
  <c r="CV143" i="10"/>
  <c r="CV9" i="10"/>
  <c r="DD222" i="10"/>
  <c r="CT99" i="10"/>
  <c r="CY133" i="10"/>
  <c r="DC162" i="10"/>
  <c r="CZ216" i="10"/>
  <c r="CV230" i="10"/>
  <c r="DC172" i="10"/>
  <c r="DA175" i="10"/>
  <c r="DA79" i="10"/>
  <c r="DD133" i="10"/>
  <c r="CZ167" i="10"/>
  <c r="DC147" i="10"/>
  <c r="CZ144" i="10"/>
  <c r="DB105" i="10"/>
  <c r="CW200" i="10"/>
  <c r="CZ227" i="10"/>
  <c r="CU120" i="10"/>
  <c r="DA51" i="10"/>
  <c r="CX160" i="10"/>
  <c r="CZ113" i="10"/>
  <c r="CX198" i="10"/>
  <c r="CZ117" i="10"/>
  <c r="CY218" i="10"/>
  <c r="DD28" i="10"/>
  <c r="CZ52" i="10"/>
  <c r="DD175" i="10"/>
  <c r="CY201" i="10"/>
  <c r="DD141" i="10"/>
  <c r="DE39" i="10"/>
  <c r="DD204" i="10"/>
  <c r="CV121" i="10"/>
  <c r="CW215" i="10"/>
  <c r="DB147" i="10"/>
  <c r="CX96" i="10"/>
  <c r="CT223" i="10"/>
  <c r="CZ198" i="10"/>
  <c r="DB101" i="10"/>
  <c r="DE188" i="10"/>
  <c r="CU216" i="10"/>
  <c r="CY180" i="10"/>
  <c r="CT19" i="10"/>
  <c r="DA50" i="10"/>
  <c r="CZ20" i="10"/>
  <c r="CW71" i="10"/>
  <c r="CV31" i="10"/>
  <c r="CU25" i="10"/>
  <c r="DE135" i="10"/>
  <c r="CW148" i="10"/>
  <c r="CY6" i="10"/>
  <c r="DA146" i="10"/>
  <c r="CU88" i="10"/>
  <c r="CV147" i="10"/>
  <c r="CX79" i="10"/>
  <c r="DC64" i="10"/>
  <c r="DD50" i="10"/>
  <c r="DA123" i="10"/>
  <c r="CZ46" i="10"/>
  <c r="CT124" i="10"/>
  <c r="DD99" i="10"/>
  <c r="DB112" i="10"/>
  <c r="DD191" i="10"/>
  <c r="CX39" i="10"/>
  <c r="CX103" i="10"/>
  <c r="CU45" i="10"/>
  <c r="CV93" i="10"/>
  <c r="CZ137" i="10"/>
  <c r="CY52" i="10"/>
  <c r="CX194" i="10"/>
  <c r="CW166" i="10"/>
  <c r="DC189" i="10"/>
  <c r="DE186" i="10"/>
  <c r="CX151" i="10"/>
  <c r="CU97" i="10"/>
  <c r="CW94" i="10"/>
  <c r="DD182" i="10"/>
  <c r="DC14" i="10"/>
  <c r="DD71" i="10"/>
  <c r="CZ39" i="10"/>
  <c r="DE168" i="10"/>
  <c r="DC128" i="10"/>
  <c r="CZ69" i="10"/>
  <c r="CZ119" i="10"/>
  <c r="DD33" i="10"/>
  <c r="CT86" i="10"/>
  <c r="DA157" i="10"/>
  <c r="CX123" i="10"/>
  <c r="DC219" i="10"/>
  <c r="CT226" i="10"/>
  <c r="CZ140" i="10"/>
  <c r="DE218" i="10"/>
  <c r="DD167" i="10"/>
  <c r="CU143" i="10"/>
  <c r="CZ158" i="10"/>
  <c r="DC204" i="10"/>
  <c r="CX83" i="10"/>
  <c r="DA191" i="10"/>
  <c r="DD128" i="10"/>
  <c r="CY151" i="10"/>
  <c r="CV187" i="10"/>
  <c r="CU228" i="10"/>
  <c r="CT14" i="10"/>
  <c r="CX226" i="10"/>
  <c r="DA215" i="10"/>
  <c r="CV132" i="10"/>
  <c r="CY164" i="10"/>
  <c r="CZ165" i="10"/>
  <c r="CW47" i="10"/>
  <c r="DA214" i="10"/>
  <c r="CW69" i="10"/>
  <c r="CW109" i="10"/>
  <c r="CU74" i="10"/>
  <c r="DE129" i="10"/>
  <c r="CU133" i="10"/>
  <c r="CV122" i="10"/>
  <c r="DA192" i="10"/>
  <c r="CX120" i="10"/>
  <c r="CU224" i="10"/>
  <c r="CV216" i="10"/>
  <c r="DD220" i="10"/>
  <c r="DB89" i="10"/>
  <c r="DC116" i="10"/>
  <c r="DC197" i="10"/>
  <c r="DE195" i="10"/>
  <c r="DA220" i="10"/>
  <c r="DA94" i="10"/>
  <c r="DE225" i="10"/>
  <c r="CZ154" i="10"/>
  <c r="CT200" i="10"/>
  <c r="DC226" i="10"/>
  <c r="DD79" i="10"/>
  <c r="DA227" i="10"/>
  <c r="DC79" i="10"/>
  <c r="DD80" i="10"/>
  <c r="CU221" i="10"/>
  <c r="CU175" i="10"/>
  <c r="CY137" i="10"/>
  <c r="CZ170" i="10"/>
  <c r="CV77" i="10"/>
  <c r="CX172" i="10"/>
  <c r="CW227" i="10"/>
  <c r="DC146" i="10"/>
  <c r="CV227" i="10"/>
  <c r="CW72" i="10"/>
  <c r="CY154" i="10"/>
  <c r="CY185" i="10"/>
  <c r="CX204" i="10"/>
  <c r="CY229" i="10"/>
  <c r="DA200" i="10"/>
  <c r="DB131" i="10"/>
  <c r="DD202" i="10"/>
  <c r="CX225" i="10"/>
  <c r="DD196" i="10"/>
  <c r="CV221" i="10"/>
  <c r="DA134" i="10"/>
  <c r="DD148" i="10"/>
  <c r="CU164" i="10"/>
  <c r="CV155" i="10"/>
  <c r="DC223" i="10"/>
  <c r="CV189" i="10"/>
  <c r="CV129" i="10"/>
  <c r="DC164" i="10"/>
  <c r="CZ133" i="10"/>
  <c r="CU139" i="10"/>
  <c r="DB181" i="10"/>
  <c r="CW4" i="10"/>
  <c r="DD203" i="10"/>
  <c r="CY4" i="10"/>
  <c r="DD174" i="10"/>
  <c r="CY135" i="10"/>
  <c r="CZ194" i="10"/>
  <c r="DD171" i="10"/>
  <c r="CX80" i="10"/>
  <c r="CT82" i="10"/>
  <c r="CV149" i="10"/>
  <c r="DB172" i="10"/>
  <c r="CZ204" i="10"/>
  <c r="CY197" i="10"/>
  <c r="CU29" i="10"/>
  <c r="CT205" i="10"/>
  <c r="CY188" i="10"/>
  <c r="CZ182" i="10"/>
  <c r="CZ114" i="10"/>
  <c r="CU125" i="10"/>
  <c r="CW184" i="10"/>
  <c r="CW10" i="10"/>
  <c r="CY109" i="10"/>
  <c r="DA207" i="10"/>
  <c r="DA222" i="10"/>
  <c r="DA132" i="10"/>
  <c r="CY186" i="10"/>
  <c r="DD69" i="10"/>
  <c r="DA224" i="10"/>
  <c r="DC216" i="10"/>
  <c r="CZ111" i="10"/>
  <c r="DD114" i="10"/>
  <c r="DC206" i="10"/>
  <c r="CU210" i="10"/>
  <c r="CT180" i="10"/>
  <c r="CY183" i="10"/>
  <c r="DD137" i="10"/>
  <c r="DE211" i="10"/>
  <c r="DD127" i="10"/>
  <c r="DE216" i="10"/>
  <c r="DC227" i="10"/>
  <c r="DD145" i="10"/>
  <c r="CT62" i="10"/>
  <c r="DC69" i="10"/>
  <c r="CX186" i="10"/>
  <c r="CU113" i="10"/>
  <c r="CZ109" i="10"/>
  <c r="CU185" i="10"/>
  <c r="DD138" i="10"/>
  <c r="CV208" i="10"/>
  <c r="CU213" i="10"/>
  <c r="DB219" i="10"/>
  <c r="CU196" i="10"/>
  <c r="CU118" i="10"/>
  <c r="CZ60" i="10"/>
  <c r="CX222" i="10"/>
  <c r="CT220" i="10"/>
  <c r="CV202" i="10"/>
  <c r="DA169" i="10"/>
  <c r="CU183" i="10"/>
  <c r="CZ183" i="10"/>
  <c r="CV139" i="10"/>
  <c r="DC131" i="10"/>
  <c r="DC198" i="10"/>
  <c r="DE209" i="10"/>
  <c r="CY220" i="10"/>
  <c r="CU150" i="10"/>
  <c r="DE192" i="10"/>
  <c r="DB93" i="10"/>
  <c r="CV210" i="10"/>
  <c r="DA206" i="10"/>
  <c r="CU217" i="10"/>
  <c r="DA228" i="10"/>
  <c r="CZ126" i="10"/>
  <c r="DE217" i="10"/>
  <c r="DB135" i="10"/>
  <c r="DB124" i="10"/>
  <c r="CX212" i="10"/>
  <c r="CW31" i="10"/>
  <c r="CT157" i="10"/>
  <c r="CU226" i="10"/>
  <c r="CZ28" i="10"/>
  <c r="CX104" i="10"/>
  <c r="CU153" i="10"/>
  <c r="DB183" i="10"/>
  <c r="CT166" i="10"/>
  <c r="DD143" i="10"/>
  <c r="CU51" i="10"/>
  <c r="CV163" i="10"/>
  <c r="CV200" i="10"/>
  <c r="CZ214" i="10"/>
  <c r="DB153" i="10"/>
  <c r="CX148" i="10"/>
  <c r="DD121" i="10"/>
  <c r="DD209" i="10"/>
  <c r="CT70" i="10"/>
  <c r="CX124" i="10"/>
  <c r="CY219" i="10"/>
  <c r="DB193" i="10"/>
  <c r="CX93" i="10"/>
  <c r="DD113" i="10"/>
  <c r="DE193" i="10"/>
  <c r="DA78" i="10"/>
  <c r="CV183" i="10"/>
  <c r="CU96" i="10"/>
  <c r="CV154" i="10"/>
  <c r="DA184" i="10"/>
  <c r="DD87" i="10"/>
  <c r="DE58" i="10"/>
  <c r="CT126" i="10"/>
  <c r="CV168" i="10"/>
  <c r="G13" i="1" l="1"/>
  <c r="E13" i="1"/>
  <c r="F13" i="1"/>
  <c r="D13" i="1"/>
  <c r="C5" i="9"/>
  <c r="B14" i="1" s="1"/>
  <c r="C4" i="9"/>
  <c r="B13" i="1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C2" i="2" l="1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E151" i="1" l="1"/>
  <c r="F175" i="1"/>
  <c r="E127" i="1"/>
  <c r="H153" i="1"/>
  <c r="K13" i="1"/>
  <c r="E165" i="1"/>
  <c r="D116" i="1"/>
  <c r="D67" i="1"/>
  <c r="M107" i="1"/>
  <c r="J115" i="1"/>
  <c r="E95" i="1"/>
  <c r="H121" i="1"/>
  <c r="E141" i="1"/>
  <c r="E169" i="1"/>
  <c r="K158" i="1"/>
  <c r="E164" i="1"/>
  <c r="I171" i="1"/>
  <c r="H80" i="1"/>
  <c r="F43" i="1"/>
  <c r="L173" i="1"/>
  <c r="L165" i="1"/>
  <c r="L116" i="1"/>
  <c r="H125" i="1"/>
  <c r="E143" i="1"/>
  <c r="D160" i="1"/>
  <c r="C87" i="1"/>
  <c r="C134" i="1"/>
  <c r="C53" i="1"/>
  <c r="H148" i="1"/>
  <c r="M175" i="1"/>
  <c r="J159" i="1"/>
  <c r="I142" i="1"/>
  <c r="E132" i="1"/>
  <c r="I175" i="1"/>
  <c r="D97" i="1"/>
  <c r="L113" i="1"/>
  <c r="G123" i="1"/>
  <c r="I149" i="1"/>
  <c r="H129" i="1"/>
  <c r="M49" i="1"/>
  <c r="E139" i="1"/>
  <c r="G158" i="1"/>
  <c r="L85" i="1"/>
  <c r="C137" i="1"/>
  <c r="L13" i="1"/>
  <c r="D86" i="1"/>
  <c r="H96" i="1"/>
  <c r="M51" i="1"/>
  <c r="L74" i="1"/>
  <c r="H123" i="1"/>
  <c r="M152" i="1"/>
  <c r="G155" i="1"/>
  <c r="F167" i="1"/>
  <c r="J158" i="1"/>
  <c r="H152" i="1"/>
  <c r="M168" i="1"/>
  <c r="L110" i="1"/>
  <c r="E135" i="1"/>
  <c r="E147" i="1"/>
  <c r="K70" i="1"/>
  <c r="H130" i="1"/>
  <c r="D106" i="1"/>
  <c r="L144" i="1"/>
  <c r="J131" i="1"/>
  <c r="E168" i="1"/>
  <c r="G116" i="1"/>
  <c r="E87" i="1"/>
  <c r="K110" i="1"/>
  <c r="H165" i="1"/>
  <c r="H13" i="1"/>
  <c r="M13" i="1"/>
  <c r="K162" i="1"/>
  <c r="D141" i="1"/>
  <c r="E85" i="1"/>
  <c r="L147" i="1"/>
  <c r="L135" i="1"/>
  <c r="D95" i="1"/>
  <c r="L27" i="1"/>
  <c r="H149" i="1"/>
  <c r="K134" i="1"/>
  <c r="L158" i="1"/>
  <c r="F154" i="1"/>
  <c r="L150" i="1"/>
  <c r="D161" i="1"/>
  <c r="H78" i="1"/>
  <c r="E110" i="1"/>
  <c r="K103" i="1"/>
  <c r="L160" i="1"/>
  <c r="H88" i="1"/>
  <c r="E134" i="1"/>
  <c r="L149" i="1"/>
  <c r="L118" i="1"/>
  <c r="J175" i="1"/>
  <c r="G70" i="1"/>
  <c r="G173" i="1"/>
  <c r="C121" i="1"/>
  <c r="C169" i="1"/>
  <c r="H168" i="1"/>
  <c r="D132" i="1"/>
  <c r="K116" i="1"/>
  <c r="E166" i="1"/>
  <c r="M171" i="1"/>
  <c r="C153" i="1"/>
  <c r="D99" i="1"/>
  <c r="L168" i="1"/>
  <c r="H162" i="1"/>
  <c r="F150" i="1"/>
  <c r="D82" i="1"/>
  <c r="H81" i="1"/>
  <c r="K119" i="1"/>
  <c r="M172" i="1"/>
  <c r="D154" i="1"/>
  <c r="K102" i="1"/>
  <c r="L79" i="1"/>
  <c r="K96" i="1"/>
  <c r="C166" i="1"/>
  <c r="G174" i="1"/>
  <c r="L122" i="1"/>
  <c r="C159" i="1"/>
  <c r="F121" i="1"/>
  <c r="D136" i="1"/>
  <c r="D128" i="1"/>
  <c r="K131" i="1"/>
  <c r="F113" i="1"/>
  <c r="K132" i="1"/>
  <c r="E131" i="1"/>
  <c r="F130" i="1"/>
  <c r="F131" i="1"/>
  <c r="M148" i="1"/>
  <c r="E123" i="1"/>
  <c r="C106" i="1"/>
  <c r="L98" i="1"/>
  <c r="L153" i="1"/>
  <c r="H160" i="1"/>
  <c r="C141" i="1"/>
  <c r="H103" i="1"/>
  <c r="J119" i="1"/>
  <c r="I151" i="1"/>
  <c r="E128" i="1"/>
  <c r="E160" i="1"/>
  <c r="D156" i="1"/>
  <c r="E167" i="1"/>
  <c r="H116" i="1"/>
  <c r="C133" i="1"/>
  <c r="J130" i="1"/>
  <c r="D138" i="1"/>
  <c r="J135" i="1"/>
  <c r="H120" i="1"/>
  <c r="H173" i="1"/>
  <c r="D71" i="1"/>
  <c r="E80" i="1"/>
  <c r="L111" i="1"/>
  <c r="G132" i="1"/>
  <c r="F157" i="1"/>
  <c r="J147" i="1"/>
  <c r="H158" i="1"/>
  <c r="C109" i="1"/>
  <c r="H157" i="1"/>
  <c r="L151" i="1"/>
  <c r="M132" i="1"/>
  <c r="E159" i="1"/>
  <c r="K123" i="1"/>
  <c r="L104" i="1"/>
  <c r="M123" i="1"/>
  <c r="J137" i="1"/>
  <c r="L125" i="1"/>
  <c r="L159" i="1"/>
  <c r="M164" i="1"/>
  <c r="H175" i="1"/>
  <c r="L109" i="1"/>
  <c r="L126" i="1"/>
  <c r="I172" i="1"/>
  <c r="K155" i="1"/>
  <c r="E155" i="1"/>
  <c r="J101" i="1"/>
  <c r="E111" i="1"/>
  <c r="K157" i="1"/>
  <c r="L138" i="1"/>
  <c r="D120" i="1"/>
  <c r="K107" i="1"/>
  <c r="I169" i="1"/>
  <c r="I24" i="1"/>
  <c r="H22" i="1"/>
  <c r="L141" i="1"/>
  <c r="L142" i="1"/>
  <c r="L174" i="1"/>
  <c r="L161" i="1"/>
  <c r="H154" i="1"/>
  <c r="C161" i="1"/>
  <c r="K174" i="1"/>
  <c r="G110" i="1"/>
  <c r="L146" i="1"/>
  <c r="M53" i="1"/>
  <c r="H117" i="1"/>
  <c r="G162" i="1"/>
  <c r="G134" i="1"/>
  <c r="D113" i="1"/>
  <c r="D131" i="1"/>
  <c r="E175" i="1"/>
  <c r="E109" i="1"/>
  <c r="K59" i="1"/>
  <c r="L81" i="1"/>
  <c r="H170" i="1"/>
  <c r="E145" i="1"/>
  <c r="E138" i="1"/>
  <c r="J140" i="1"/>
  <c r="K88" i="1"/>
  <c r="G66" i="1"/>
  <c r="G171" i="1"/>
  <c r="D104" i="1"/>
  <c r="M167" i="1"/>
  <c r="L89" i="1"/>
  <c r="J128" i="1"/>
  <c r="H142" i="1"/>
  <c r="I21" i="1"/>
  <c r="K138" i="1"/>
  <c r="E107" i="1"/>
  <c r="E96" i="1"/>
  <c r="E116" i="1"/>
  <c r="I174" i="1"/>
  <c r="L121" i="1"/>
  <c r="H155" i="1"/>
  <c r="L169" i="1"/>
  <c r="E124" i="1"/>
  <c r="D153" i="1"/>
  <c r="F163" i="1"/>
  <c r="E162" i="1"/>
  <c r="K166" i="1"/>
  <c r="D145" i="1"/>
  <c r="F151" i="1"/>
  <c r="H139" i="1"/>
  <c r="C113" i="1"/>
  <c r="E133" i="1"/>
  <c r="H132" i="1"/>
  <c r="H136" i="1"/>
  <c r="K69" i="1"/>
  <c r="D172" i="1"/>
  <c r="D75" i="1"/>
  <c r="K160" i="1"/>
  <c r="D152" i="1"/>
  <c r="D137" i="1"/>
  <c r="K148" i="1"/>
  <c r="M124" i="1"/>
  <c r="C146" i="1"/>
  <c r="E126" i="1"/>
  <c r="L164" i="1"/>
  <c r="J39" i="1"/>
  <c r="L132" i="1"/>
  <c r="J95" i="1"/>
  <c r="D133" i="1"/>
  <c r="K121" i="1"/>
  <c r="M153" i="1"/>
  <c r="M145" i="1"/>
  <c r="F28" i="1"/>
  <c r="D112" i="1"/>
  <c r="K109" i="1"/>
  <c r="E113" i="1"/>
  <c r="J59" i="1"/>
  <c r="H36" i="1"/>
  <c r="C89" i="1"/>
  <c r="K156" i="1"/>
  <c r="D118" i="1"/>
  <c r="M127" i="1"/>
  <c r="L107" i="1"/>
  <c r="D166" i="1"/>
  <c r="E173" i="1"/>
  <c r="G143" i="1"/>
  <c r="J141" i="1"/>
  <c r="E81" i="1"/>
  <c r="G141" i="1"/>
  <c r="F16" i="1"/>
  <c r="K136" i="1"/>
  <c r="G104" i="1"/>
  <c r="F125" i="1"/>
  <c r="F52" i="1"/>
  <c r="H68" i="1"/>
  <c r="J28" i="1"/>
  <c r="K151" i="1"/>
  <c r="M161" i="1"/>
  <c r="D170" i="1"/>
  <c r="L140" i="1"/>
  <c r="G146" i="1"/>
  <c r="D140" i="1"/>
  <c r="K135" i="1"/>
  <c r="L127" i="1"/>
  <c r="E171" i="1"/>
  <c r="K114" i="1"/>
  <c r="K63" i="1"/>
  <c r="D125" i="1"/>
  <c r="F55" i="1"/>
  <c r="E144" i="1"/>
  <c r="C173" i="1"/>
  <c r="H112" i="1"/>
  <c r="G150" i="1"/>
  <c r="C149" i="1"/>
  <c r="K115" i="1"/>
  <c r="G80" i="1"/>
  <c r="J169" i="1"/>
  <c r="G145" i="1"/>
  <c r="L171" i="1"/>
  <c r="D100" i="1"/>
  <c r="E118" i="1"/>
  <c r="E90" i="1"/>
  <c r="L86" i="1"/>
  <c r="L119" i="1"/>
  <c r="L154" i="1"/>
  <c r="I28" i="1"/>
  <c r="J155" i="1"/>
  <c r="C175" i="1"/>
  <c r="H92" i="1"/>
  <c r="J151" i="1"/>
  <c r="H174" i="1"/>
  <c r="G118" i="1"/>
  <c r="G107" i="1"/>
  <c r="G148" i="1"/>
  <c r="F146" i="1"/>
  <c r="G151" i="1"/>
  <c r="K80" i="1"/>
  <c r="L129" i="1"/>
  <c r="G139" i="1"/>
  <c r="E156" i="1"/>
  <c r="J132" i="1"/>
  <c r="C131" i="1"/>
  <c r="F153" i="1"/>
  <c r="J107" i="1"/>
  <c r="D139" i="1"/>
  <c r="D129" i="1"/>
  <c r="M156" i="1"/>
  <c r="I155" i="1"/>
  <c r="C158" i="1"/>
  <c r="C135" i="1"/>
  <c r="E146" i="1"/>
  <c r="I82" i="1"/>
  <c r="M169" i="1"/>
  <c r="H119" i="1"/>
  <c r="I118" i="1"/>
  <c r="I115" i="1"/>
  <c r="E98" i="1"/>
  <c r="K172" i="1"/>
  <c r="D18" i="1"/>
  <c r="F145" i="1"/>
  <c r="K129" i="1"/>
  <c r="F106" i="1"/>
  <c r="M138" i="1"/>
  <c r="D108" i="1"/>
  <c r="L163" i="1"/>
  <c r="G114" i="1"/>
  <c r="L162" i="1"/>
  <c r="E157" i="1"/>
  <c r="I143" i="1"/>
  <c r="M140" i="1"/>
  <c r="J172" i="1"/>
  <c r="C111" i="1"/>
  <c r="H29" i="1"/>
  <c r="I127" i="1"/>
  <c r="E129" i="1"/>
  <c r="I163" i="1"/>
  <c r="E136" i="1"/>
  <c r="H114" i="1"/>
  <c r="J81" i="1"/>
  <c r="K72" i="1"/>
  <c r="J160" i="1"/>
  <c r="F160" i="1"/>
  <c r="F51" i="1"/>
  <c r="J111" i="1"/>
  <c r="K147" i="1"/>
  <c r="I168" i="1"/>
  <c r="F114" i="1"/>
  <c r="J144" i="1"/>
  <c r="C107" i="1"/>
  <c r="I152" i="1"/>
  <c r="K173" i="1"/>
  <c r="M131" i="1"/>
  <c r="K145" i="1"/>
  <c r="H169" i="1"/>
  <c r="H161" i="1"/>
  <c r="E112" i="1"/>
  <c r="H144" i="1"/>
  <c r="K137" i="1"/>
  <c r="H150" i="1"/>
  <c r="D90" i="1"/>
  <c r="E55" i="1"/>
  <c r="D162" i="1"/>
  <c r="K128" i="1"/>
  <c r="G108" i="1"/>
  <c r="M41" i="1"/>
  <c r="K127" i="1"/>
  <c r="D126" i="1"/>
  <c r="D115" i="1"/>
  <c r="M147" i="1"/>
  <c r="I124" i="1"/>
  <c r="C42" i="1"/>
  <c r="L112" i="1"/>
  <c r="C145" i="1"/>
  <c r="J143" i="1"/>
  <c r="C174" i="1"/>
  <c r="C167" i="1"/>
  <c r="E19" i="1"/>
  <c r="F159" i="1"/>
  <c r="D135" i="1"/>
  <c r="J60" i="1"/>
  <c r="C132" i="1"/>
  <c r="M14" i="1"/>
  <c r="G79" i="1"/>
  <c r="I86" i="1"/>
  <c r="H111" i="1"/>
  <c r="C130" i="1"/>
  <c r="M36" i="1"/>
  <c r="H54" i="1"/>
  <c r="L145" i="1"/>
  <c r="K142" i="1"/>
  <c r="D173" i="1"/>
  <c r="C118" i="1"/>
  <c r="G126" i="1"/>
  <c r="E100" i="1"/>
  <c r="I13" i="1"/>
  <c r="I156" i="1"/>
  <c r="L117" i="1"/>
  <c r="J13" i="1"/>
  <c r="L133" i="1"/>
  <c r="G154" i="1"/>
  <c r="J85" i="1"/>
  <c r="C152" i="1"/>
  <c r="C117" i="1"/>
  <c r="G42" i="1"/>
  <c r="G113" i="1"/>
  <c r="E120" i="1"/>
  <c r="L172" i="1"/>
  <c r="I139" i="1"/>
  <c r="M29" i="1"/>
  <c r="H134" i="1"/>
  <c r="C57" i="1"/>
  <c r="L95" i="1"/>
  <c r="H90" i="1"/>
  <c r="G163" i="1"/>
  <c r="J145" i="1"/>
  <c r="L21" i="1"/>
  <c r="D122" i="1"/>
  <c r="L134" i="1"/>
  <c r="G127" i="1"/>
  <c r="J125" i="1"/>
  <c r="M135" i="1"/>
  <c r="I162" i="1"/>
  <c r="H128" i="1"/>
  <c r="M157" i="1"/>
  <c r="K143" i="1"/>
  <c r="D142" i="1"/>
  <c r="I164" i="1"/>
  <c r="I52" i="1"/>
  <c r="C123" i="1"/>
  <c r="E39" i="1"/>
  <c r="G71" i="1"/>
  <c r="L96" i="1"/>
  <c r="M40" i="1"/>
  <c r="L97" i="1"/>
  <c r="K164" i="1"/>
  <c r="K101" i="1"/>
  <c r="D169" i="1"/>
  <c r="F138" i="1"/>
  <c r="E149" i="1"/>
  <c r="D101" i="1"/>
  <c r="L155" i="1"/>
  <c r="L99" i="1"/>
  <c r="I159" i="1"/>
  <c r="L139" i="1"/>
  <c r="M21" i="1"/>
  <c r="H124" i="1"/>
  <c r="H141" i="1"/>
  <c r="E125" i="1"/>
  <c r="C73" i="1"/>
  <c r="G62" i="1"/>
  <c r="C162" i="1"/>
  <c r="I165" i="1"/>
  <c r="J69" i="1"/>
  <c r="I135" i="1"/>
  <c r="L114" i="1"/>
  <c r="H166" i="1"/>
  <c r="H159" i="1"/>
  <c r="C150" i="1"/>
  <c r="M128" i="1"/>
  <c r="I129" i="1"/>
  <c r="H109" i="1"/>
  <c r="E161" i="1"/>
  <c r="L175" i="1"/>
  <c r="J163" i="1"/>
  <c r="H140" i="1"/>
  <c r="E115" i="1"/>
  <c r="K167" i="1"/>
  <c r="H108" i="1"/>
  <c r="L152" i="1"/>
  <c r="E148" i="1"/>
  <c r="M116" i="1"/>
  <c r="M174" i="1"/>
  <c r="H145" i="1"/>
  <c r="E172" i="1"/>
  <c r="F172" i="1"/>
  <c r="L100" i="1"/>
  <c r="K163" i="1"/>
  <c r="C143" i="1"/>
  <c r="E97" i="1"/>
  <c r="F169" i="1"/>
  <c r="K111" i="1"/>
  <c r="G111" i="1"/>
  <c r="I51" i="1"/>
  <c r="H163" i="1"/>
  <c r="D110" i="1"/>
  <c r="J109" i="1"/>
  <c r="L50" i="1"/>
  <c r="L156" i="1"/>
  <c r="M33" i="1"/>
  <c r="F147" i="1"/>
  <c r="J55" i="1"/>
  <c r="C142" i="1"/>
  <c r="M115" i="1"/>
  <c r="K140" i="1"/>
  <c r="H98" i="1"/>
  <c r="E130" i="1"/>
  <c r="I120" i="1"/>
  <c r="C171" i="1"/>
  <c r="D119" i="1"/>
  <c r="G56" i="1"/>
  <c r="D107" i="1"/>
  <c r="J61" i="1"/>
  <c r="I39" i="1"/>
  <c r="L36" i="1"/>
  <c r="K126" i="1"/>
  <c r="H171" i="1"/>
  <c r="C125" i="1"/>
  <c r="M170" i="1"/>
  <c r="L167" i="1"/>
  <c r="F162" i="1"/>
  <c r="M160" i="1"/>
  <c r="F23" i="1"/>
  <c r="J121" i="1"/>
  <c r="I122" i="1"/>
  <c r="L148" i="1"/>
  <c r="H105" i="1"/>
  <c r="K104" i="1"/>
  <c r="L143" i="1"/>
  <c r="E142" i="1"/>
  <c r="E102" i="1"/>
  <c r="E137" i="1"/>
  <c r="H135" i="1"/>
  <c r="C172" i="1"/>
  <c r="M125" i="1"/>
  <c r="F71" i="1"/>
  <c r="J136" i="1"/>
  <c r="L84" i="1"/>
  <c r="F168" i="1"/>
  <c r="G160" i="1"/>
  <c r="J174" i="1"/>
  <c r="J94" i="1"/>
  <c r="F139" i="1"/>
  <c r="G49" i="1"/>
  <c r="E36" i="1"/>
  <c r="H172" i="1"/>
  <c r="J171" i="1"/>
  <c r="G170" i="1"/>
  <c r="D121" i="1"/>
  <c r="H20" i="1"/>
  <c r="H89" i="1"/>
  <c r="J166" i="1"/>
  <c r="F122" i="1"/>
  <c r="H113" i="1"/>
  <c r="I119" i="1"/>
  <c r="C122" i="1"/>
  <c r="G96" i="1"/>
  <c r="K120" i="1"/>
  <c r="G120" i="1"/>
  <c r="J89" i="1"/>
  <c r="E108" i="1"/>
  <c r="I114" i="1"/>
  <c r="F30" i="1"/>
  <c r="J152" i="1"/>
  <c r="F137" i="1"/>
  <c r="G124" i="1"/>
  <c r="F133" i="1"/>
  <c r="L106" i="1"/>
  <c r="C18" i="1"/>
  <c r="M20" i="1"/>
  <c r="F35" i="1"/>
  <c r="C138" i="1"/>
  <c r="G136" i="1"/>
  <c r="M163" i="1"/>
  <c r="J126" i="1"/>
  <c r="G140" i="1"/>
  <c r="K73" i="1"/>
  <c r="G100" i="1"/>
  <c r="F41" i="1"/>
  <c r="C37" i="1"/>
  <c r="H91" i="1"/>
  <c r="D29" i="1"/>
  <c r="L48" i="1"/>
  <c r="M150" i="1"/>
  <c r="M79" i="1"/>
  <c r="K86" i="1"/>
  <c r="F59" i="1"/>
  <c r="M141" i="1"/>
  <c r="K33" i="1"/>
  <c r="C65" i="1"/>
  <c r="H76" i="1"/>
  <c r="J110" i="1"/>
  <c r="I79" i="1"/>
  <c r="G25" i="1"/>
  <c r="G101" i="1"/>
  <c r="E153" i="1"/>
  <c r="E163" i="1"/>
  <c r="E150" i="1"/>
  <c r="E79" i="1"/>
  <c r="E119" i="1"/>
  <c r="F174" i="1"/>
  <c r="J112" i="1"/>
  <c r="H143" i="1"/>
  <c r="D164" i="1"/>
  <c r="G119" i="1"/>
  <c r="G18" i="1"/>
  <c r="G142" i="1"/>
  <c r="J77" i="1"/>
  <c r="F170" i="1"/>
  <c r="K106" i="1"/>
  <c r="H147" i="1"/>
  <c r="K146" i="1"/>
  <c r="E154" i="1"/>
  <c r="H94" i="1"/>
  <c r="K150" i="1"/>
  <c r="K154" i="1"/>
  <c r="K139" i="1"/>
  <c r="I134" i="1"/>
  <c r="D150" i="1"/>
  <c r="K130" i="1"/>
  <c r="K118" i="1"/>
  <c r="H156" i="1"/>
  <c r="F110" i="1"/>
  <c r="F118" i="1"/>
  <c r="C108" i="1"/>
  <c r="L128" i="1"/>
  <c r="K175" i="1"/>
  <c r="G175" i="1"/>
  <c r="M165" i="1"/>
  <c r="D174" i="1"/>
  <c r="J173" i="1"/>
  <c r="F164" i="1"/>
  <c r="J150" i="1"/>
  <c r="C59" i="1"/>
  <c r="H23" i="1"/>
  <c r="J120" i="1"/>
  <c r="C91" i="1"/>
  <c r="I123" i="1"/>
  <c r="K141" i="1"/>
  <c r="M118" i="1"/>
  <c r="G128" i="1"/>
  <c r="I146" i="1"/>
  <c r="F144" i="1"/>
  <c r="I90" i="1"/>
  <c r="G58" i="1"/>
  <c r="I68" i="1"/>
  <c r="L20" i="1"/>
  <c r="L93" i="1"/>
  <c r="L25" i="1"/>
  <c r="L123" i="1"/>
  <c r="E122" i="1"/>
  <c r="G135" i="1"/>
  <c r="C95" i="1"/>
  <c r="J68" i="1"/>
  <c r="C170" i="1"/>
  <c r="I160" i="1"/>
  <c r="K168" i="1"/>
  <c r="G168" i="1"/>
  <c r="M158" i="1"/>
  <c r="D167" i="1"/>
  <c r="J142" i="1"/>
  <c r="C96" i="1"/>
  <c r="L22" i="1"/>
  <c r="G115" i="1"/>
  <c r="I102" i="1"/>
  <c r="M173" i="1"/>
  <c r="D114" i="1"/>
  <c r="I20" i="1"/>
  <c r="D127" i="1"/>
  <c r="K82" i="1"/>
  <c r="G106" i="1"/>
  <c r="I136" i="1"/>
  <c r="M122" i="1"/>
  <c r="I137" i="1"/>
  <c r="F44" i="1"/>
  <c r="G17" i="1"/>
  <c r="E20" i="1"/>
  <c r="E152" i="1"/>
  <c r="H146" i="1"/>
  <c r="I111" i="1"/>
  <c r="L137" i="1"/>
  <c r="E105" i="1"/>
  <c r="G167" i="1"/>
  <c r="L87" i="1"/>
  <c r="M109" i="1"/>
  <c r="H127" i="1"/>
  <c r="L90" i="1"/>
  <c r="E89" i="1"/>
  <c r="H122" i="1"/>
  <c r="L120" i="1"/>
  <c r="E84" i="1"/>
  <c r="H82" i="1"/>
  <c r="L115" i="1"/>
  <c r="E114" i="1"/>
  <c r="C164" i="1"/>
  <c r="L101" i="1"/>
  <c r="F91" i="1"/>
  <c r="G131" i="1"/>
  <c r="K84" i="1"/>
  <c r="D130" i="1"/>
  <c r="I157" i="1"/>
  <c r="K165" i="1"/>
  <c r="J90" i="1"/>
  <c r="I161" i="1"/>
  <c r="L92" i="1"/>
  <c r="D56" i="1"/>
  <c r="C68" i="1"/>
  <c r="K170" i="1"/>
  <c r="D163" i="1"/>
  <c r="E170" i="1"/>
  <c r="H102" i="1"/>
  <c r="H79" i="1"/>
  <c r="D88" i="1"/>
  <c r="G39" i="1"/>
  <c r="M112" i="1"/>
  <c r="K75" i="1"/>
  <c r="I140" i="1"/>
  <c r="K133" i="1"/>
  <c r="H86" i="1"/>
  <c r="C102" i="1"/>
  <c r="D98" i="1"/>
  <c r="G69" i="1"/>
  <c r="G82" i="1"/>
  <c r="D74" i="1"/>
  <c r="C44" i="1"/>
  <c r="E43" i="1"/>
  <c r="E45" i="1"/>
  <c r="I37" i="1"/>
  <c r="C157" i="1"/>
  <c r="C129" i="1"/>
  <c r="J127" i="1"/>
  <c r="D109" i="1"/>
  <c r="K42" i="1"/>
  <c r="J153" i="1"/>
  <c r="C124" i="1"/>
  <c r="D148" i="1"/>
  <c r="E174" i="1"/>
  <c r="G130" i="1"/>
  <c r="E83" i="1"/>
  <c r="L170" i="1"/>
  <c r="I167" i="1"/>
  <c r="F166" i="1"/>
  <c r="K71" i="1"/>
  <c r="J105" i="1"/>
  <c r="C127" i="1"/>
  <c r="M143" i="1"/>
  <c r="C13" i="1"/>
  <c r="L166" i="1"/>
  <c r="H131" i="1"/>
  <c r="H97" i="1"/>
  <c r="E92" i="1"/>
  <c r="C154" i="1"/>
  <c r="M139" i="1"/>
  <c r="K152" i="1"/>
  <c r="G152" i="1"/>
  <c r="M136" i="1"/>
  <c r="D151" i="1"/>
  <c r="C120" i="1"/>
  <c r="I145" i="1"/>
  <c r="H85" i="1"/>
  <c r="L83" i="1"/>
  <c r="E117" i="1"/>
  <c r="H115" i="1"/>
  <c r="L78" i="1"/>
  <c r="L131" i="1"/>
  <c r="G169" i="1"/>
  <c r="M28" i="1"/>
  <c r="J67" i="1"/>
  <c r="G102" i="1"/>
  <c r="L58" i="1"/>
  <c r="G26" i="1"/>
  <c r="L44" i="1"/>
  <c r="F36" i="1"/>
  <c r="H137" i="1"/>
  <c r="G92" i="1"/>
  <c r="H164" i="1"/>
  <c r="E140" i="1"/>
  <c r="D157" i="1"/>
  <c r="I16" i="1"/>
  <c r="G166" i="1"/>
  <c r="H106" i="1"/>
  <c r="C165" i="1"/>
  <c r="D149" i="1"/>
  <c r="J148" i="1"/>
  <c r="F129" i="1"/>
  <c r="C147" i="1"/>
  <c r="F126" i="1"/>
  <c r="D143" i="1"/>
  <c r="G109" i="1"/>
  <c r="F124" i="1"/>
  <c r="I44" i="1"/>
  <c r="M37" i="1"/>
  <c r="K61" i="1"/>
  <c r="I40" i="1"/>
  <c r="M17" i="1"/>
  <c r="C156" i="1"/>
  <c r="M57" i="1"/>
  <c r="J31" i="1"/>
  <c r="F94" i="1"/>
  <c r="C79" i="1"/>
  <c r="M104" i="1"/>
  <c r="J103" i="1"/>
  <c r="M64" i="1"/>
  <c r="D59" i="1"/>
  <c r="J124" i="1"/>
  <c r="E121" i="1"/>
  <c r="G33" i="1"/>
  <c r="D144" i="1"/>
  <c r="D165" i="1"/>
  <c r="J164" i="1"/>
  <c r="F155" i="1"/>
  <c r="C163" i="1"/>
  <c r="I153" i="1"/>
  <c r="K161" i="1"/>
  <c r="C136" i="1"/>
  <c r="D62" i="1"/>
  <c r="C110" i="1"/>
  <c r="E64" i="1"/>
  <c r="E158" i="1"/>
  <c r="J108" i="1"/>
  <c r="E15" i="1"/>
  <c r="K113" i="1"/>
  <c r="C81" i="1"/>
  <c r="I80" i="1"/>
  <c r="C58" i="1"/>
  <c r="D168" i="1"/>
  <c r="J123" i="1"/>
  <c r="G122" i="1"/>
  <c r="J168" i="1"/>
  <c r="G156" i="1"/>
  <c r="F47" i="1"/>
  <c r="D111" i="1"/>
  <c r="E35" i="1"/>
  <c r="K92" i="1"/>
  <c r="L45" i="1"/>
  <c r="I25" i="1"/>
  <c r="D159" i="1"/>
  <c r="F15" i="1"/>
  <c r="M117" i="1"/>
  <c r="K23" i="1"/>
  <c r="G23" i="1"/>
  <c r="H24" i="1"/>
  <c r="D25" i="1"/>
  <c r="G67" i="1"/>
  <c r="F77" i="1"/>
  <c r="F103" i="1"/>
  <c r="K169" i="1"/>
  <c r="E99" i="1"/>
  <c r="J138" i="1"/>
  <c r="I148" i="1"/>
  <c r="M55" i="1"/>
  <c r="M97" i="1"/>
  <c r="H133" i="1"/>
  <c r="J167" i="1"/>
  <c r="J139" i="1"/>
  <c r="G138" i="1"/>
  <c r="F81" i="1"/>
  <c r="G164" i="1"/>
  <c r="G137" i="1"/>
  <c r="C103" i="1"/>
  <c r="J97" i="1"/>
  <c r="D117" i="1"/>
  <c r="J116" i="1"/>
  <c r="K64" i="1"/>
  <c r="C115" i="1"/>
  <c r="F97" i="1"/>
  <c r="F173" i="1"/>
  <c r="E88" i="1"/>
  <c r="E31" i="1"/>
  <c r="J73" i="1"/>
  <c r="G147" i="1"/>
  <c r="I126" i="1"/>
  <c r="D146" i="1"/>
  <c r="J113" i="1"/>
  <c r="I170" i="1"/>
  <c r="G88" i="1"/>
  <c r="D69" i="1"/>
  <c r="D147" i="1"/>
  <c r="D63" i="1"/>
  <c r="H104" i="1"/>
  <c r="C76" i="1"/>
  <c r="M90" i="1"/>
  <c r="C119" i="1"/>
  <c r="G84" i="1"/>
  <c r="E104" i="1"/>
  <c r="M111" i="1"/>
  <c r="K26" i="1"/>
  <c r="L94" i="1"/>
  <c r="E93" i="1"/>
  <c r="H126" i="1"/>
  <c r="L124" i="1"/>
  <c r="C168" i="1"/>
  <c r="F115" i="1"/>
  <c r="E38" i="1"/>
  <c r="F119" i="1"/>
  <c r="G89" i="1"/>
  <c r="I117" i="1"/>
  <c r="I18" i="1"/>
  <c r="M133" i="1"/>
  <c r="F132" i="1"/>
  <c r="I83" i="1"/>
  <c r="F117" i="1"/>
  <c r="I106" i="1"/>
  <c r="G98" i="1"/>
  <c r="E33" i="1"/>
  <c r="C28" i="1"/>
  <c r="J15" i="1"/>
  <c r="H19" i="1"/>
  <c r="M62" i="1"/>
  <c r="D46" i="1"/>
  <c r="D38" i="1"/>
  <c r="L108" i="1"/>
  <c r="F27" i="1"/>
  <c r="K98" i="1"/>
  <c r="G63" i="1"/>
  <c r="I77" i="1"/>
  <c r="G86" i="1"/>
  <c r="D50" i="1"/>
  <c r="K81" i="1"/>
  <c r="L69" i="1"/>
  <c r="I125" i="1"/>
  <c r="J41" i="1"/>
  <c r="D32" i="1"/>
  <c r="M39" i="1"/>
  <c r="D175" i="1"/>
  <c r="J154" i="1"/>
  <c r="J93" i="1"/>
  <c r="C45" i="1"/>
  <c r="D47" i="1"/>
  <c r="I105" i="1"/>
  <c r="F136" i="1"/>
  <c r="I15" i="1"/>
  <c r="F42" i="1"/>
  <c r="K87" i="1"/>
  <c r="F65" i="1"/>
  <c r="M119" i="1"/>
  <c r="G72" i="1"/>
  <c r="F54" i="1"/>
  <c r="L67" i="1"/>
  <c r="H27" i="1"/>
  <c r="G46" i="1"/>
  <c r="D41" i="1"/>
  <c r="D33" i="1"/>
  <c r="F49" i="1"/>
  <c r="G14" i="1"/>
  <c r="F50" i="1"/>
  <c r="H47" i="1"/>
  <c r="J149" i="1"/>
  <c r="J146" i="1"/>
  <c r="I46" i="1"/>
  <c r="K67" i="1"/>
  <c r="M146" i="1"/>
  <c r="H14" i="1"/>
  <c r="M89" i="1"/>
  <c r="E47" i="1"/>
  <c r="H118" i="1"/>
  <c r="F158" i="1"/>
  <c r="L130" i="1"/>
  <c r="E49" i="1"/>
  <c r="M60" i="1"/>
  <c r="J156" i="1"/>
  <c r="M154" i="1"/>
  <c r="C80" i="1"/>
  <c r="I173" i="1"/>
  <c r="D105" i="1"/>
  <c r="D61" i="1"/>
  <c r="K57" i="1"/>
  <c r="E91" i="1"/>
  <c r="H84" i="1"/>
  <c r="F39" i="1"/>
  <c r="I32" i="1"/>
  <c r="M45" i="1"/>
  <c r="F19" i="1"/>
  <c r="G157" i="1"/>
  <c r="K89" i="1"/>
  <c r="F84" i="1"/>
  <c r="C126" i="1"/>
  <c r="L41" i="1"/>
  <c r="K124" i="1"/>
  <c r="M144" i="1"/>
  <c r="D155" i="1"/>
  <c r="H61" i="1"/>
  <c r="C139" i="1"/>
  <c r="J114" i="1"/>
  <c r="I33" i="1"/>
  <c r="L29" i="1"/>
  <c r="E101" i="1"/>
  <c r="J35" i="1"/>
  <c r="M82" i="1"/>
  <c r="H110" i="1"/>
  <c r="K108" i="1"/>
  <c r="J162" i="1"/>
  <c r="H83" i="1"/>
  <c r="F67" i="1"/>
  <c r="J165" i="1"/>
  <c r="F156" i="1"/>
  <c r="C140" i="1"/>
  <c r="G85" i="1"/>
  <c r="J17" i="1"/>
  <c r="D78" i="1"/>
  <c r="M95" i="1"/>
  <c r="D65" i="1"/>
  <c r="I49" i="1"/>
  <c r="G133" i="1"/>
  <c r="K97" i="1"/>
  <c r="D96" i="1"/>
  <c r="D20" i="1"/>
  <c r="F143" i="1"/>
  <c r="I141" i="1"/>
  <c r="K58" i="1"/>
  <c r="I64" i="1"/>
  <c r="I34" i="1"/>
  <c r="I63" i="1"/>
  <c r="H17" i="1"/>
  <c r="C23" i="1"/>
  <c r="G75" i="1"/>
  <c r="G59" i="1"/>
  <c r="J117" i="1"/>
  <c r="J78" i="1"/>
  <c r="H101" i="1"/>
  <c r="K105" i="1"/>
  <c r="F135" i="1"/>
  <c r="G105" i="1"/>
  <c r="I133" i="1"/>
  <c r="C63" i="1"/>
  <c r="C160" i="1"/>
  <c r="F116" i="1"/>
  <c r="H52" i="1"/>
  <c r="D81" i="1"/>
  <c r="F99" i="1"/>
  <c r="G24" i="1"/>
  <c r="H151" i="1"/>
  <c r="G153" i="1"/>
  <c r="G78" i="1"/>
  <c r="I112" i="1"/>
  <c r="E72" i="1"/>
  <c r="I88" i="1"/>
  <c r="D31" i="1"/>
  <c r="F66" i="1"/>
  <c r="I48" i="1"/>
  <c r="C105" i="1"/>
  <c r="J96" i="1"/>
  <c r="I23" i="1"/>
  <c r="F108" i="1"/>
  <c r="D17" i="1"/>
  <c r="F25" i="1"/>
  <c r="C69" i="1"/>
  <c r="E29" i="1"/>
  <c r="L59" i="1"/>
  <c r="K37" i="1"/>
  <c r="F48" i="1"/>
  <c r="K40" i="1"/>
  <c r="K32" i="1"/>
  <c r="E66" i="1"/>
  <c r="K60" i="1"/>
  <c r="D34" i="1"/>
  <c r="F95" i="1"/>
  <c r="L157" i="1"/>
  <c r="K171" i="1"/>
  <c r="C114" i="1"/>
  <c r="F171" i="1"/>
  <c r="D124" i="1"/>
  <c r="K122" i="1"/>
  <c r="K159" i="1"/>
  <c r="G159" i="1"/>
  <c r="M149" i="1"/>
  <c r="D158" i="1"/>
  <c r="J157" i="1"/>
  <c r="I147" i="1"/>
  <c r="G129" i="1"/>
  <c r="I47" i="1"/>
  <c r="L102" i="1"/>
  <c r="D102" i="1"/>
  <c r="H138" i="1"/>
  <c r="L136" i="1"/>
  <c r="H99" i="1"/>
  <c r="C74" i="1"/>
  <c r="L82" i="1"/>
  <c r="G103" i="1"/>
  <c r="I131" i="1"/>
  <c r="M134" i="1"/>
  <c r="L49" i="1"/>
  <c r="L17" i="1"/>
  <c r="M101" i="1"/>
  <c r="H16" i="1"/>
  <c r="J161" i="1"/>
  <c r="F152" i="1"/>
  <c r="J134" i="1"/>
  <c r="F101" i="1"/>
  <c r="K144" i="1"/>
  <c r="G144" i="1"/>
  <c r="M120" i="1"/>
  <c r="K100" i="1"/>
  <c r="I113" i="1"/>
  <c r="C83" i="1"/>
  <c r="D83" i="1"/>
  <c r="H45" i="1"/>
  <c r="E23" i="1"/>
  <c r="C50" i="1"/>
  <c r="I166" i="1"/>
  <c r="C104" i="1"/>
  <c r="J99" i="1"/>
  <c r="F60" i="1"/>
  <c r="L88" i="1"/>
  <c r="E82" i="1"/>
  <c r="E25" i="1"/>
  <c r="K95" i="1"/>
  <c r="G65" i="1"/>
  <c r="J84" i="1"/>
  <c r="M84" i="1"/>
  <c r="G61" i="1"/>
  <c r="H34" i="1"/>
  <c r="K65" i="1"/>
  <c r="D103" i="1"/>
  <c r="K99" i="1"/>
  <c r="G161" i="1"/>
  <c r="I36" i="1"/>
  <c r="L26" i="1"/>
  <c r="M113" i="1"/>
  <c r="C84" i="1"/>
  <c r="F112" i="1"/>
  <c r="M63" i="1"/>
  <c r="G117" i="1"/>
  <c r="D80" i="1"/>
  <c r="F127" i="1"/>
  <c r="L15" i="1"/>
  <c r="H39" i="1"/>
  <c r="G16" i="1"/>
  <c r="M166" i="1"/>
  <c r="D79" i="1"/>
  <c r="E106" i="1"/>
  <c r="M110" i="1"/>
  <c r="E27" i="1"/>
  <c r="E18" i="1"/>
  <c r="C128" i="1"/>
  <c r="K90" i="1"/>
  <c r="M137" i="1"/>
  <c r="I99" i="1"/>
  <c r="M108" i="1"/>
  <c r="M75" i="1"/>
  <c r="E17" i="1"/>
  <c r="E40" i="1"/>
  <c r="J26" i="1"/>
  <c r="I74" i="1"/>
  <c r="D73" i="1"/>
  <c r="J64" i="1"/>
  <c r="E41" i="1"/>
  <c r="G36" i="1"/>
  <c r="M93" i="1"/>
  <c r="H70" i="1"/>
  <c r="I56" i="1"/>
  <c r="H31" i="1"/>
  <c r="D16" i="1"/>
  <c r="F98" i="1"/>
  <c r="H57" i="1"/>
  <c r="H38" i="1"/>
  <c r="C94" i="1"/>
  <c r="H53" i="1"/>
  <c r="H21" i="1"/>
  <c r="G172" i="1"/>
  <c r="M162" i="1"/>
  <c r="D171" i="1"/>
  <c r="C148" i="1"/>
  <c r="H40" i="1"/>
  <c r="C155" i="1"/>
  <c r="F142" i="1"/>
  <c r="K153" i="1"/>
  <c r="G125" i="1"/>
  <c r="D40" i="1"/>
  <c r="J75" i="1"/>
  <c r="K93" i="1"/>
  <c r="F73" i="1"/>
  <c r="M30" i="1"/>
  <c r="C112" i="1"/>
  <c r="C75" i="1"/>
  <c r="J71" i="1"/>
  <c r="C48" i="1"/>
  <c r="M121" i="1"/>
  <c r="F120" i="1"/>
  <c r="I43" i="1"/>
  <c r="I110" i="1"/>
  <c r="M92" i="1"/>
  <c r="E16" i="1"/>
  <c r="J47" i="1"/>
  <c r="M35" i="1"/>
  <c r="G74" i="1"/>
  <c r="D27" i="1"/>
  <c r="L105" i="1"/>
  <c r="C16" i="1"/>
  <c r="G64" i="1"/>
  <c r="F148" i="1"/>
  <c r="C61" i="1"/>
  <c r="H77" i="1"/>
  <c r="E61" i="1"/>
  <c r="F149" i="1"/>
  <c r="I116" i="1"/>
  <c r="J86" i="1"/>
  <c r="M114" i="1"/>
  <c r="L57" i="1"/>
  <c r="G28" i="1"/>
  <c r="E103" i="1"/>
  <c r="I87" i="1"/>
  <c r="K49" i="1"/>
  <c r="D36" i="1"/>
  <c r="K21" i="1"/>
  <c r="M25" i="1"/>
  <c r="G30" i="1"/>
  <c r="F26" i="1"/>
  <c r="L63" i="1"/>
  <c r="C33" i="1"/>
  <c r="M34" i="1"/>
  <c r="D68" i="1"/>
  <c r="M18" i="1"/>
  <c r="I62" i="1"/>
  <c r="H93" i="1"/>
  <c r="I144" i="1"/>
  <c r="M142" i="1"/>
  <c r="I138" i="1"/>
  <c r="G81" i="1"/>
  <c r="I78" i="1"/>
  <c r="H28" i="1"/>
  <c r="M103" i="1"/>
  <c r="J42" i="1"/>
  <c r="I89" i="1"/>
  <c r="H67" i="1"/>
  <c r="H59" i="1"/>
  <c r="D70" i="1"/>
  <c r="G34" i="1"/>
  <c r="M85" i="1"/>
  <c r="K55" i="1"/>
  <c r="H32" i="1"/>
  <c r="M46" i="1"/>
  <c r="I75" i="1"/>
  <c r="M24" i="1"/>
  <c r="H72" i="1"/>
  <c r="J40" i="1"/>
  <c r="G40" i="1"/>
  <c r="L70" i="1"/>
  <c r="H56" i="1"/>
  <c r="J32" i="1"/>
  <c r="G32" i="1"/>
  <c r="H69" i="1"/>
  <c r="I107" i="1"/>
  <c r="I35" i="1"/>
  <c r="G76" i="1"/>
  <c r="M86" i="1"/>
  <c r="M61" i="1"/>
  <c r="F46" i="1"/>
  <c r="J48" i="1"/>
  <c r="M83" i="1"/>
  <c r="H46" i="1"/>
  <c r="G99" i="1"/>
  <c r="F38" i="1"/>
  <c r="H65" i="1"/>
  <c r="C30" i="1"/>
  <c r="L42" i="1"/>
  <c r="C22" i="1"/>
  <c r="I150" i="1"/>
  <c r="C88" i="1"/>
  <c r="M77" i="1"/>
  <c r="C39" i="1"/>
  <c r="D91" i="1"/>
  <c r="M94" i="1"/>
  <c r="K79" i="1"/>
  <c r="I76" i="1"/>
  <c r="F92" i="1"/>
  <c r="I50" i="1"/>
  <c r="E71" i="1"/>
  <c r="L24" i="1"/>
  <c r="K45" i="1"/>
  <c r="C151" i="1"/>
  <c r="F134" i="1"/>
  <c r="J118" i="1"/>
  <c r="F140" i="1"/>
  <c r="D134" i="1"/>
  <c r="J133" i="1"/>
  <c r="D94" i="1"/>
  <c r="K125" i="1"/>
  <c r="I158" i="1"/>
  <c r="C77" i="1"/>
  <c r="C67" i="1"/>
  <c r="C29" i="1"/>
  <c r="J79" i="1"/>
  <c r="J49" i="1"/>
  <c r="F141" i="1"/>
  <c r="J82" i="1"/>
  <c r="I94" i="1"/>
  <c r="G121" i="1"/>
  <c r="K85" i="1"/>
  <c r="D84" i="1"/>
  <c r="M71" i="1"/>
  <c r="C71" i="1"/>
  <c r="F69" i="1"/>
  <c r="I81" i="1"/>
  <c r="M96" i="1"/>
  <c r="D39" i="1"/>
  <c r="D19" i="1"/>
  <c r="G45" i="1"/>
  <c r="C101" i="1"/>
  <c r="M88" i="1"/>
  <c r="M70" i="1"/>
  <c r="J170" i="1"/>
  <c r="F161" i="1"/>
  <c r="I128" i="1"/>
  <c r="J98" i="1"/>
  <c r="M126" i="1"/>
  <c r="J91" i="1"/>
  <c r="E37" i="1"/>
  <c r="L60" i="1"/>
  <c r="H95" i="1"/>
  <c r="D57" i="1"/>
  <c r="F85" i="1"/>
  <c r="F31" i="1"/>
  <c r="H107" i="1"/>
  <c r="L62" i="1"/>
  <c r="C93" i="1"/>
  <c r="M54" i="1"/>
  <c r="E53" i="1"/>
  <c r="D58" i="1"/>
  <c r="M31" i="1"/>
  <c r="E69" i="1"/>
  <c r="J76" i="1"/>
  <c r="J23" i="1"/>
  <c r="H42" i="1"/>
  <c r="H63" i="1"/>
  <c r="I66" i="1"/>
  <c r="K24" i="1"/>
  <c r="I55" i="1"/>
  <c r="K16" i="1"/>
  <c r="C144" i="1"/>
  <c r="E94" i="1"/>
  <c r="H87" i="1"/>
  <c r="C62" i="1"/>
  <c r="M22" i="1"/>
  <c r="G50" i="1"/>
  <c r="M87" i="1"/>
  <c r="F89" i="1"/>
  <c r="K66" i="1"/>
  <c r="J56" i="1"/>
  <c r="G15" i="1"/>
  <c r="H33" i="1"/>
  <c r="I54" i="1"/>
  <c r="I22" i="1"/>
  <c r="K47" i="1"/>
  <c r="F109" i="1"/>
  <c r="I91" i="1"/>
  <c r="D52" i="1"/>
  <c r="F76" i="1"/>
  <c r="F93" i="1"/>
  <c r="K17" i="1"/>
  <c r="C32" i="1"/>
  <c r="K22" i="1"/>
  <c r="J50" i="1"/>
  <c r="I61" i="1"/>
  <c r="C49" i="1"/>
  <c r="J34" i="1"/>
  <c r="M50" i="1"/>
  <c r="J36" i="1"/>
  <c r="D89" i="1"/>
  <c r="L47" i="1"/>
  <c r="F21" i="1"/>
  <c r="D24" i="1"/>
  <c r="L28" i="1"/>
  <c r="K62" i="1"/>
  <c r="E78" i="1"/>
  <c r="F37" i="1"/>
  <c r="E70" i="1"/>
  <c r="L37" i="1"/>
  <c r="H18" i="1"/>
  <c r="M23" i="1"/>
  <c r="J52" i="1"/>
  <c r="F96" i="1"/>
  <c r="L46" i="1"/>
  <c r="F88" i="1"/>
  <c r="L30" i="1"/>
  <c r="K117" i="1"/>
  <c r="D76" i="1"/>
  <c r="E24" i="1"/>
  <c r="J92" i="1"/>
  <c r="M159" i="1"/>
  <c r="G97" i="1"/>
  <c r="G90" i="1"/>
  <c r="E44" i="1"/>
  <c r="C86" i="1"/>
  <c r="E54" i="1"/>
  <c r="E30" i="1"/>
  <c r="F74" i="1"/>
  <c r="E75" i="1"/>
  <c r="J24" i="1"/>
  <c r="J16" i="1"/>
  <c r="J129" i="1"/>
  <c r="C78" i="1"/>
  <c r="M151" i="1"/>
  <c r="L33" i="1"/>
  <c r="K112" i="1"/>
  <c r="G112" i="1"/>
  <c r="F75" i="1"/>
  <c r="H167" i="1"/>
  <c r="D77" i="1"/>
  <c r="M91" i="1"/>
  <c r="C82" i="1"/>
  <c r="M129" i="1"/>
  <c r="C100" i="1"/>
  <c r="F128" i="1"/>
  <c r="C98" i="1"/>
  <c r="M67" i="1"/>
  <c r="K18" i="1"/>
  <c r="I14" i="1"/>
  <c r="I154" i="1"/>
  <c r="C92" i="1"/>
  <c r="J83" i="1"/>
  <c r="K28" i="1"/>
  <c r="J80" i="1"/>
  <c r="L32" i="1"/>
  <c r="D43" i="1"/>
  <c r="E48" i="1"/>
  <c r="G53" i="1"/>
  <c r="M66" i="1"/>
  <c r="M58" i="1"/>
  <c r="M99" i="1"/>
  <c r="D55" i="1"/>
  <c r="K149" i="1"/>
  <c r="G149" i="1"/>
  <c r="I130" i="1"/>
  <c r="J106" i="1"/>
  <c r="L103" i="1"/>
  <c r="I71" i="1"/>
  <c r="M27" i="1"/>
  <c r="C116" i="1"/>
  <c r="I30" i="1"/>
  <c r="K50" i="1"/>
  <c r="K78" i="1"/>
  <c r="G87" i="1"/>
  <c r="L40" i="1"/>
  <c r="M19" i="1"/>
  <c r="G60" i="1"/>
  <c r="F62" i="1"/>
  <c r="K77" i="1"/>
  <c r="C64" i="1"/>
  <c r="K15" i="1"/>
  <c r="G73" i="1"/>
  <c r="F32" i="1"/>
  <c r="I38" i="1"/>
  <c r="J46" i="1"/>
  <c r="C25" i="1"/>
  <c r="J30" i="1"/>
  <c r="C17" i="1"/>
  <c r="J63" i="1"/>
  <c r="L71" i="1"/>
  <c r="L91" i="1"/>
  <c r="E51" i="1"/>
  <c r="H44" i="1"/>
  <c r="K39" i="1"/>
  <c r="F111" i="1"/>
  <c r="I109" i="1"/>
  <c r="J54" i="1"/>
  <c r="E86" i="1"/>
  <c r="F82" i="1"/>
  <c r="K14" i="1"/>
  <c r="D72" i="1"/>
  <c r="I26" i="1"/>
  <c r="F104" i="1"/>
  <c r="F68" i="1"/>
  <c r="G68" i="1"/>
  <c r="I67" i="1"/>
  <c r="M78" i="1"/>
  <c r="L35" i="1"/>
  <c r="K31" i="1"/>
  <c r="F33" i="1"/>
  <c r="M106" i="1"/>
  <c r="H62" i="1"/>
  <c r="E62" i="1"/>
  <c r="M105" i="1"/>
  <c r="M98" i="1"/>
  <c r="L52" i="1"/>
  <c r="E52" i="1"/>
  <c r="E58" i="1"/>
  <c r="G95" i="1"/>
  <c r="L73" i="1"/>
  <c r="H66" i="1"/>
  <c r="M72" i="1"/>
  <c r="E28" i="1"/>
  <c r="M48" i="1"/>
  <c r="D14" i="1"/>
  <c r="I27" i="1"/>
  <c r="G48" i="1"/>
  <c r="D64" i="1"/>
  <c r="F18" i="1"/>
  <c r="G52" i="1"/>
  <c r="E46" i="1"/>
  <c r="J29" i="1"/>
  <c r="E14" i="1"/>
  <c r="J21" i="1"/>
  <c r="D92" i="1"/>
  <c r="K91" i="1"/>
  <c r="I42" i="1"/>
  <c r="D123" i="1"/>
  <c r="J122" i="1"/>
  <c r="C99" i="1"/>
  <c r="D87" i="1"/>
  <c r="I19" i="1"/>
  <c r="H48" i="1"/>
  <c r="L39" i="1"/>
  <c r="F165" i="1"/>
  <c r="I132" i="1"/>
  <c r="J102" i="1"/>
  <c r="M130" i="1"/>
  <c r="C97" i="1"/>
  <c r="F78" i="1"/>
  <c r="M42" i="1"/>
  <c r="L18" i="1"/>
  <c r="G91" i="1"/>
  <c r="I103" i="1"/>
  <c r="L65" i="1"/>
  <c r="F14" i="1"/>
  <c r="H64" i="1"/>
  <c r="C15" i="1"/>
  <c r="I96" i="1"/>
  <c r="L53" i="1"/>
  <c r="H50" i="1"/>
  <c r="M38" i="1"/>
  <c r="C46" i="1"/>
  <c r="I17" i="1"/>
  <c r="C38" i="1"/>
  <c r="G47" i="1"/>
  <c r="C47" i="1"/>
  <c r="M76" i="1"/>
  <c r="J62" i="1"/>
  <c r="C20" i="1"/>
  <c r="D60" i="1"/>
  <c r="E77" i="1"/>
  <c r="L76" i="1"/>
  <c r="L34" i="1"/>
  <c r="E21" i="1"/>
  <c r="I104" i="1"/>
  <c r="I97" i="1"/>
  <c r="E50" i="1"/>
  <c r="H49" i="1"/>
  <c r="C36" i="1"/>
  <c r="M68" i="1"/>
  <c r="J18" i="1"/>
  <c r="I59" i="1"/>
  <c r="J19" i="1"/>
  <c r="K19" i="1"/>
  <c r="F24" i="1"/>
  <c r="J14" i="1"/>
  <c r="F58" i="1"/>
  <c r="I41" i="1"/>
  <c r="L75" i="1"/>
  <c r="C54" i="1"/>
  <c r="H75" i="1"/>
  <c r="J53" i="1"/>
  <c r="I57" i="1"/>
  <c r="F105" i="1"/>
  <c r="J57" i="1"/>
  <c r="K74" i="1"/>
  <c r="I60" i="1"/>
  <c r="J72" i="1"/>
  <c r="J58" i="1"/>
  <c r="D45" i="1"/>
  <c r="K44" i="1"/>
  <c r="J104" i="1"/>
  <c r="F45" i="1"/>
  <c r="M32" i="1"/>
  <c r="I70" i="1"/>
  <c r="F61" i="1"/>
  <c r="D21" i="1"/>
  <c r="K20" i="1"/>
  <c r="I108" i="1"/>
  <c r="E76" i="1"/>
  <c r="I101" i="1"/>
  <c r="L61" i="1"/>
  <c r="E57" i="1"/>
  <c r="G35" i="1"/>
  <c r="L56" i="1"/>
  <c r="C35" i="1"/>
  <c r="I100" i="1"/>
  <c r="E60" i="1"/>
  <c r="I93" i="1"/>
  <c r="H35" i="1"/>
  <c r="E42" i="1"/>
  <c r="G27" i="1"/>
  <c r="H41" i="1"/>
  <c r="C27" i="1"/>
  <c r="L38" i="1"/>
  <c r="D48" i="1"/>
  <c r="C90" i="1"/>
  <c r="F102" i="1"/>
  <c r="E63" i="1"/>
  <c r="H73" i="1"/>
  <c r="E59" i="1"/>
  <c r="C34" i="1"/>
  <c r="J33" i="1"/>
  <c r="K76" i="1"/>
  <c r="F90" i="1"/>
  <c r="E22" i="1"/>
  <c r="K46" i="1"/>
  <c r="I73" i="1"/>
  <c r="L16" i="1"/>
  <c r="M81" i="1"/>
  <c r="D44" i="1"/>
  <c r="C72" i="1"/>
  <c r="K29" i="1"/>
  <c r="K51" i="1"/>
  <c r="F72" i="1"/>
  <c r="K41" i="1"/>
  <c r="C70" i="1"/>
  <c r="D28" i="1"/>
  <c r="L55" i="1"/>
  <c r="C56" i="1"/>
  <c r="K43" i="1"/>
  <c r="F64" i="1"/>
  <c r="M16" i="1"/>
  <c r="J44" i="1"/>
  <c r="G44" i="1"/>
  <c r="G83" i="1"/>
  <c r="I95" i="1"/>
  <c r="H43" i="1"/>
  <c r="H37" i="1"/>
  <c r="K53" i="1"/>
  <c r="J20" i="1"/>
  <c r="G20" i="1"/>
  <c r="F87" i="1"/>
  <c r="K54" i="1"/>
  <c r="F80" i="1"/>
  <c r="H15" i="1"/>
  <c r="C14" i="1"/>
  <c r="L14" i="1"/>
  <c r="F79" i="1"/>
  <c r="K38" i="1"/>
  <c r="J66" i="1"/>
  <c r="D49" i="1"/>
  <c r="I69" i="1"/>
  <c r="K48" i="1"/>
  <c r="D26" i="1"/>
  <c r="L80" i="1"/>
  <c r="I98" i="1"/>
  <c r="M80" i="1"/>
  <c r="D23" i="1"/>
  <c r="J51" i="1"/>
  <c r="G37" i="1"/>
  <c r="I53" i="1"/>
  <c r="D93" i="1"/>
  <c r="M69" i="1"/>
  <c r="C60" i="1"/>
  <c r="K68" i="1"/>
  <c r="F53" i="1"/>
  <c r="H74" i="1"/>
  <c r="E74" i="1"/>
  <c r="D15" i="1"/>
  <c r="H30" i="1"/>
  <c r="J43" i="1"/>
  <c r="M73" i="1"/>
  <c r="G29" i="1"/>
  <c r="I45" i="1"/>
  <c r="D30" i="1"/>
  <c r="G41" i="1"/>
  <c r="I72" i="1"/>
  <c r="J27" i="1"/>
  <c r="F63" i="1"/>
  <c r="G22" i="1"/>
  <c r="I29" i="1"/>
  <c r="D22" i="1"/>
  <c r="G94" i="1"/>
  <c r="G57" i="1"/>
  <c r="H71" i="1"/>
  <c r="G165" i="1"/>
  <c r="M155" i="1"/>
  <c r="F123" i="1"/>
  <c r="G93" i="1"/>
  <c r="I121" i="1"/>
  <c r="C85" i="1"/>
  <c r="M56" i="1"/>
  <c r="L43" i="1"/>
  <c r="K94" i="1"/>
  <c r="C41" i="1"/>
  <c r="J87" i="1"/>
  <c r="D85" i="1"/>
  <c r="L66" i="1"/>
  <c r="L31" i="1"/>
  <c r="F17" i="1"/>
  <c r="M102" i="1"/>
  <c r="H58" i="1"/>
  <c r="K34" i="1"/>
  <c r="E34" i="1"/>
  <c r="I58" i="1"/>
  <c r="D42" i="1"/>
  <c r="F20" i="1"/>
  <c r="J45" i="1"/>
  <c r="E67" i="1"/>
  <c r="J37" i="1"/>
  <c r="L68" i="1"/>
  <c r="F57" i="1"/>
  <c r="J100" i="1"/>
  <c r="F29" i="1"/>
  <c r="F22" i="1"/>
  <c r="M59" i="1"/>
  <c r="M44" i="1"/>
  <c r="G55" i="1"/>
  <c r="C55" i="1"/>
  <c r="J88" i="1"/>
  <c r="M100" i="1"/>
  <c r="H60" i="1"/>
  <c r="E68" i="1"/>
  <c r="H51" i="1"/>
  <c r="G31" i="1"/>
  <c r="C31" i="1"/>
  <c r="I92" i="1"/>
  <c r="E32" i="1"/>
  <c r="I85" i="1"/>
  <c r="D51" i="1"/>
  <c r="E26" i="1"/>
  <c r="G19" i="1"/>
  <c r="H25" i="1"/>
  <c r="C19" i="1"/>
  <c r="I84" i="1"/>
  <c r="G77" i="1"/>
  <c r="D35" i="1"/>
  <c r="M74" i="1"/>
  <c r="D54" i="1"/>
  <c r="D37" i="1"/>
  <c r="K36" i="1"/>
  <c r="H100" i="1"/>
  <c r="K56" i="1"/>
  <c r="F86" i="1"/>
  <c r="K30" i="1"/>
  <c r="I65" i="1"/>
  <c r="C66" i="1"/>
  <c r="J70" i="1"/>
  <c r="J38" i="1"/>
  <c r="C24" i="1"/>
  <c r="C21" i="1"/>
  <c r="M26" i="1"/>
  <c r="K25" i="1"/>
  <c r="L51" i="1"/>
  <c r="G54" i="1"/>
  <c r="L23" i="1"/>
  <c r="C40" i="1"/>
  <c r="K35" i="1"/>
  <c r="F56" i="1"/>
  <c r="C52" i="1"/>
  <c r="L19" i="1"/>
  <c r="G38" i="1"/>
  <c r="F70" i="1"/>
  <c r="J22" i="1"/>
  <c r="K27" i="1"/>
  <c r="F40" i="1"/>
  <c r="C26" i="1"/>
  <c r="J25" i="1"/>
  <c r="K83" i="1"/>
  <c r="E56" i="1"/>
  <c r="H26" i="1"/>
  <c r="F107" i="1"/>
  <c r="F100" i="1"/>
  <c r="H55" i="1"/>
  <c r="L54" i="1"/>
  <c r="J65" i="1"/>
  <c r="G21" i="1"/>
  <c r="M65" i="1"/>
  <c r="F83" i="1"/>
  <c r="J74" i="1"/>
  <c r="D53" i="1"/>
  <c r="K52" i="1"/>
  <c r="D66" i="1"/>
  <c r="M52" i="1"/>
  <c r="M47" i="1"/>
  <c r="F34" i="1"/>
  <c r="E73" i="1"/>
  <c r="G51" i="1"/>
  <c r="L72" i="1"/>
  <c r="C51" i="1"/>
  <c r="M43" i="1"/>
  <c r="I31" i="1"/>
  <c r="M15" i="1"/>
  <c r="L77" i="1"/>
  <c r="E65" i="1"/>
  <c r="G43" i="1"/>
  <c r="L64" i="1"/>
  <c r="C43" i="1"/>
  <c r="BF113" i="10" l="1"/>
  <c r="CA78" i="10"/>
  <c r="CS103" i="10"/>
  <c r="CB16" i="10"/>
  <c r="BF178" i="10"/>
  <c r="CF78" i="10"/>
  <c r="BG114" i="10"/>
  <c r="BZ36" i="10"/>
  <c r="BG73" i="10"/>
  <c r="BF7" i="10"/>
  <c r="CE97" i="10"/>
  <c r="CF71" i="10"/>
  <c r="BZ17" i="10"/>
  <c r="BF201" i="10"/>
  <c r="CI27" i="10"/>
  <c r="CB68" i="10"/>
  <c r="CK34" i="10"/>
  <c r="CJ68" i="10"/>
  <c r="BG67" i="10"/>
  <c r="CG107" i="10"/>
  <c r="CJ21" i="10"/>
  <c r="CD114" i="10"/>
  <c r="BG61" i="10"/>
  <c r="CQ70" i="10"/>
  <c r="CO78" i="10"/>
  <c r="CS129" i="10"/>
  <c r="CO55" i="10"/>
  <c r="BG65" i="10"/>
  <c r="CR11" i="10"/>
  <c r="CC74" i="10"/>
  <c r="CI53" i="10"/>
  <c r="BG57" i="10"/>
  <c r="BF193" i="10"/>
  <c r="BG4" i="10"/>
  <c r="CC106" i="10"/>
  <c r="BF127" i="10"/>
  <c r="CH24" i="10"/>
  <c r="CK109" i="10"/>
  <c r="BF166" i="10"/>
  <c r="CO74" i="10"/>
  <c r="BG51" i="10"/>
  <c r="BF141" i="10"/>
  <c r="CI35" i="10"/>
  <c r="BG80" i="10"/>
  <c r="CL31" i="10"/>
  <c r="CP70" i="10"/>
  <c r="CB71" i="10"/>
  <c r="CE9" i="10"/>
  <c r="CQ35" i="10"/>
  <c r="CK127" i="10"/>
  <c r="CB86" i="10"/>
  <c r="CO33" i="10"/>
  <c r="CQ114" i="10"/>
  <c r="CF32" i="10"/>
  <c r="CA27" i="10"/>
  <c r="CR38" i="10"/>
  <c r="CM155" i="10"/>
  <c r="CA88" i="10"/>
  <c r="CP108" i="10"/>
  <c r="CF75" i="10"/>
  <c r="CG113" i="10"/>
  <c r="CA34" i="10"/>
  <c r="CO99" i="10"/>
  <c r="BG47" i="10"/>
  <c r="CA7" i="10"/>
  <c r="CG14" i="10"/>
  <c r="CG46" i="10"/>
  <c r="CN42" i="10"/>
  <c r="BG44" i="10"/>
  <c r="CH34" i="10"/>
  <c r="CL49" i="10"/>
  <c r="CM95" i="10"/>
  <c r="CL15" i="10"/>
  <c r="BF214" i="10"/>
  <c r="BF134" i="10"/>
  <c r="BG181" i="10"/>
  <c r="BZ68" i="10"/>
  <c r="BZ13" i="10"/>
  <c r="BZ25" i="10"/>
  <c r="CR26" i="10"/>
  <c r="CA72" i="10"/>
  <c r="BG18" i="10"/>
  <c r="BG118" i="10"/>
  <c r="BZ39" i="10"/>
  <c r="CF72" i="10"/>
  <c r="BZ5" i="10"/>
  <c r="CI92" i="10"/>
  <c r="CL81" i="10"/>
  <c r="CM52" i="10"/>
  <c r="BF25" i="10"/>
  <c r="CI39" i="10"/>
  <c r="CS50" i="10"/>
  <c r="CO32" i="10"/>
  <c r="CK125" i="10"/>
  <c r="CP72" i="10"/>
  <c r="CE65" i="10"/>
  <c r="BG195" i="10"/>
  <c r="CJ5" i="10"/>
  <c r="CB87" i="10"/>
  <c r="BF19" i="10"/>
  <c r="BG76" i="10"/>
  <c r="BF112" i="10"/>
  <c r="CH22" i="10"/>
  <c r="BF84" i="10"/>
  <c r="BF211" i="10"/>
  <c r="CQ56" i="10"/>
  <c r="CR36" i="10"/>
  <c r="BF32" i="10"/>
  <c r="CE57" i="10"/>
  <c r="CR83" i="10"/>
  <c r="CN54" i="10"/>
  <c r="CG105" i="10"/>
  <c r="CL18" i="10"/>
  <c r="BZ64" i="10"/>
  <c r="CI85" i="10"/>
  <c r="CF69" i="10"/>
  <c r="CA212" i="10"/>
  <c r="BF195" i="10"/>
  <c r="CN85" i="10"/>
  <c r="CH114" i="10"/>
  <c r="CS180" i="10"/>
  <c r="CH63" i="10"/>
  <c r="CR46" i="10"/>
  <c r="CH105" i="10"/>
  <c r="CJ156" i="10"/>
  <c r="CS39" i="10"/>
  <c r="CK101" i="10"/>
  <c r="CF76" i="10"/>
  <c r="BF176" i="10"/>
  <c r="CN62" i="10"/>
  <c r="CK9" i="10"/>
  <c r="CS101" i="10"/>
  <c r="CO128" i="10"/>
  <c r="CR78" i="10"/>
  <c r="CD20" i="10"/>
  <c r="BG123" i="10"/>
  <c r="CM64" i="10"/>
  <c r="BG224" i="10"/>
  <c r="CC104" i="10"/>
  <c r="CA70" i="10"/>
  <c r="CN5" i="10"/>
  <c r="BG50" i="10"/>
  <c r="CM21" i="10"/>
  <c r="BF227" i="10"/>
  <c r="CC54" i="10"/>
  <c r="CR63" i="10"/>
  <c r="CB12" i="10"/>
  <c r="CI46" i="10"/>
  <c r="CK12" i="10"/>
  <c r="BG42" i="10"/>
  <c r="BF119" i="10"/>
  <c r="CM75" i="10"/>
  <c r="CP20" i="10"/>
  <c r="CO49" i="10"/>
  <c r="CP35" i="10"/>
  <c r="CP56" i="10"/>
  <c r="CD44" i="10"/>
  <c r="CS11" i="10"/>
  <c r="CA92" i="10"/>
  <c r="BZ69" i="10"/>
  <c r="CA65" i="10"/>
  <c r="CC69" i="10"/>
  <c r="CN229" i="10"/>
  <c r="CN147" i="10"/>
  <c r="CR214" i="10"/>
  <c r="CO133" i="10"/>
  <c r="CN23" i="10"/>
  <c r="CD88" i="10"/>
  <c r="CM118" i="10"/>
  <c r="CM100" i="10"/>
  <c r="CL96" i="10"/>
  <c r="CQ36" i="10"/>
  <c r="CC63" i="10"/>
  <c r="BF73" i="10"/>
  <c r="CG126" i="10"/>
  <c r="CK11" i="10"/>
  <c r="BG124" i="10"/>
  <c r="CE108" i="10"/>
  <c r="CP38" i="10"/>
  <c r="CR70" i="10"/>
  <c r="CN15" i="10"/>
  <c r="BZ150" i="10"/>
  <c r="BG132" i="10"/>
  <c r="CC95" i="10"/>
  <c r="BZ80" i="10"/>
  <c r="CG37" i="10"/>
  <c r="CG50" i="10"/>
  <c r="CK112" i="10"/>
  <c r="CO100" i="10"/>
  <c r="BG159" i="10"/>
  <c r="BF203" i="10"/>
  <c r="CF85" i="10"/>
  <c r="CK182" i="10"/>
  <c r="CF117" i="10"/>
  <c r="CL156" i="10"/>
  <c r="CC198" i="10"/>
  <c r="BM43" i="10"/>
  <c r="BV14" i="10"/>
  <c r="CF157" i="10"/>
  <c r="CO214" i="10"/>
  <c r="BG95" i="10"/>
  <c r="CR40" i="10"/>
  <c r="CG210" i="10"/>
  <c r="BG100" i="10"/>
  <c r="CO101" i="10"/>
  <c r="BF154" i="10"/>
  <c r="CH80" i="10"/>
  <c r="CQ93" i="10"/>
  <c r="CC121" i="10"/>
  <c r="CJ51" i="10"/>
  <c r="CF159" i="10"/>
  <c r="CR16" i="10"/>
  <c r="CA55" i="10"/>
  <c r="CR6" i="10"/>
  <c r="CI196" i="10"/>
  <c r="CH88" i="10"/>
  <c r="CM81" i="10"/>
  <c r="CH68" i="10"/>
  <c r="BZ154" i="10"/>
  <c r="CR216" i="10"/>
  <c r="CO26" i="10"/>
  <c r="CA26" i="10"/>
  <c r="CN28" i="10"/>
  <c r="CR152" i="10"/>
  <c r="CK26" i="10"/>
  <c r="CP126" i="10"/>
  <c r="BG13" i="10"/>
  <c r="BF137" i="10"/>
  <c r="CI98" i="10"/>
  <c r="BG59" i="10"/>
  <c r="CP85" i="10"/>
  <c r="CJ66" i="10"/>
  <c r="BF105" i="10"/>
  <c r="CP26" i="10"/>
  <c r="CB152" i="10"/>
  <c r="CD29" i="10"/>
  <c r="CM176" i="10"/>
  <c r="CG76" i="10"/>
  <c r="CO158" i="10"/>
  <c r="CL40" i="10"/>
  <c r="CQ227" i="10"/>
  <c r="BG226" i="10"/>
  <c r="CO103" i="10"/>
  <c r="CF155" i="10"/>
  <c r="CA89" i="10"/>
  <c r="BI44" i="10"/>
  <c r="BZ137" i="10"/>
  <c r="BG92" i="10"/>
  <c r="CG224" i="10"/>
  <c r="CS118" i="10"/>
  <c r="CF36" i="10"/>
  <c r="CM70" i="10"/>
  <c r="BZ4" i="10"/>
  <c r="CM147" i="10"/>
  <c r="CN163" i="10"/>
  <c r="CD46" i="10"/>
  <c r="BN23" i="10"/>
  <c r="CR8" i="10"/>
  <c r="CQ72" i="10"/>
  <c r="CG23" i="10"/>
  <c r="CB73" i="10"/>
  <c r="BG101" i="10"/>
  <c r="CM41" i="10"/>
  <c r="CP28" i="10"/>
  <c r="CS26" i="10"/>
  <c r="CQ52" i="10"/>
  <c r="CS36" i="10"/>
  <c r="CQ16" i="10"/>
  <c r="CR67" i="10"/>
  <c r="CC103" i="10"/>
  <c r="BG198" i="10"/>
  <c r="CO105" i="10"/>
  <c r="BF17" i="10"/>
  <c r="CA28" i="10"/>
  <c r="CR80" i="10"/>
  <c r="CE5" i="10"/>
  <c r="BF172" i="10"/>
  <c r="CD26" i="10"/>
  <c r="BG19" i="10"/>
  <c r="CE43" i="10"/>
  <c r="BF220" i="10"/>
  <c r="CM44" i="10"/>
  <c r="CE186" i="10"/>
  <c r="CJ96" i="10"/>
  <c r="CO146" i="10"/>
  <c r="CC53" i="10"/>
  <c r="CQ142" i="10"/>
  <c r="BZ119" i="10"/>
  <c r="CS194" i="10"/>
  <c r="CE101" i="10"/>
  <c r="CI41" i="10"/>
  <c r="CE202" i="10"/>
  <c r="CL142" i="10"/>
  <c r="CR10" i="10"/>
  <c r="BM131" i="10"/>
  <c r="CE166" i="10"/>
  <c r="CE13" i="10"/>
  <c r="CP159" i="10"/>
  <c r="CL145" i="10"/>
  <c r="CM107" i="10"/>
  <c r="CP76" i="10"/>
  <c r="CH56" i="10"/>
  <c r="CB15" i="10"/>
  <c r="CJ59" i="10"/>
  <c r="CJ73" i="10"/>
  <c r="BG191" i="10"/>
  <c r="CC131" i="10"/>
  <c r="CS75" i="10"/>
  <c r="CB60" i="10"/>
  <c r="BZ67" i="10"/>
  <c r="CB26" i="10"/>
  <c r="CN128" i="10"/>
  <c r="BG202" i="10"/>
  <c r="CM97" i="10"/>
  <c r="CJ226" i="10"/>
  <c r="CD40" i="10"/>
  <c r="CI14" i="10"/>
  <c r="CC18" i="10"/>
  <c r="CJ162" i="10"/>
  <c r="CC44" i="10"/>
  <c r="CB216" i="10"/>
  <c r="BF18" i="10"/>
  <c r="CG8" i="10"/>
  <c r="CK39" i="10"/>
  <c r="CS105" i="10"/>
  <c r="BG93" i="10"/>
  <c r="CP41" i="10"/>
  <c r="CH84" i="10"/>
  <c r="CK37" i="10"/>
  <c r="CP43" i="10"/>
  <c r="BF107" i="10"/>
  <c r="CR64" i="10"/>
  <c r="CF53" i="10"/>
  <c r="CA36" i="10"/>
  <c r="CA58" i="10"/>
  <c r="BG119" i="10"/>
  <c r="CF29" i="10"/>
  <c r="CA53" i="10"/>
  <c r="BZ43" i="10"/>
  <c r="CA21" i="10"/>
  <c r="CR31" i="10"/>
  <c r="CL44" i="10"/>
  <c r="CO71" i="10"/>
  <c r="CP17" i="10"/>
  <c r="BZ14" i="10"/>
  <c r="CN72" i="10"/>
  <c r="BG86" i="10"/>
  <c r="CB21" i="10"/>
  <c r="CF25" i="10"/>
  <c r="BF219" i="10"/>
  <c r="BG29" i="10"/>
  <c r="CF90" i="10"/>
  <c r="CB42" i="10"/>
  <c r="BG148" i="10"/>
  <c r="CK17" i="10"/>
  <c r="CK129" i="10"/>
  <c r="BG139" i="10"/>
  <c r="BG39" i="10"/>
  <c r="BG7" i="10"/>
  <c r="CE70" i="10"/>
  <c r="BG186" i="10"/>
  <c r="CF16" i="10"/>
  <c r="CA44" i="10"/>
  <c r="CO109" i="10"/>
  <c r="BG49" i="10"/>
  <c r="CC31" i="10"/>
  <c r="BF116" i="10"/>
  <c r="CP12" i="10"/>
  <c r="BZ23" i="10"/>
  <c r="CL17" i="10"/>
  <c r="BZ104" i="10"/>
  <c r="CP36" i="10"/>
  <c r="CS69" i="10"/>
  <c r="CI103" i="10"/>
  <c r="CR66" i="10"/>
  <c r="CC116" i="10"/>
  <c r="BF126" i="10"/>
  <c r="CE144" i="10"/>
  <c r="CP79" i="10"/>
  <c r="CO159" i="10"/>
  <c r="CD85" i="10"/>
  <c r="CJ203" i="10"/>
  <c r="CL34" i="10"/>
  <c r="CP146" i="10"/>
  <c r="CJ28" i="10"/>
  <c r="CQ82" i="10"/>
  <c r="BZ31" i="10"/>
  <c r="CJ61" i="10"/>
  <c r="CQ68" i="10"/>
  <c r="CB83" i="10"/>
  <c r="CM54" i="10"/>
  <c r="BG227" i="10"/>
  <c r="CB69" i="10"/>
  <c r="BF169" i="10"/>
  <c r="BG109" i="10"/>
  <c r="CH35" i="10"/>
  <c r="CC39" i="10"/>
  <c r="BG74" i="10"/>
  <c r="BF147" i="10"/>
  <c r="CE89" i="10"/>
  <c r="CI94" i="10"/>
  <c r="CP107" i="10"/>
  <c r="BG115" i="10"/>
  <c r="CJ89" i="10"/>
  <c r="CO37" i="10"/>
  <c r="CF21" i="10"/>
  <c r="BG163" i="10"/>
  <c r="BF41" i="10"/>
  <c r="BZ48" i="10"/>
  <c r="CH26" i="10"/>
  <c r="BF103" i="10"/>
  <c r="BG219" i="10"/>
  <c r="BF138" i="10"/>
  <c r="CB27" i="10"/>
  <c r="CR196" i="10"/>
  <c r="CC107" i="10"/>
  <c r="CH23" i="10"/>
  <c r="CR35" i="10"/>
  <c r="CC190" i="10"/>
  <c r="BZ10" i="10"/>
  <c r="CK48" i="10"/>
  <c r="CF58" i="10"/>
  <c r="CB49" i="10"/>
  <c r="BG38" i="10"/>
  <c r="CM63" i="10"/>
  <c r="CO96" i="10"/>
  <c r="CK22" i="10"/>
  <c r="CG21" i="10"/>
  <c r="CF18" i="10"/>
  <c r="BZ37" i="10"/>
  <c r="CN93" i="10"/>
  <c r="CP96" i="10"/>
  <c r="CJ64" i="10"/>
  <c r="CF51" i="10"/>
  <c r="CK131" i="10"/>
  <c r="CC14" i="10"/>
  <c r="CB24" i="10"/>
  <c r="CK128" i="10"/>
  <c r="CA39" i="10"/>
  <c r="CA91" i="10"/>
  <c r="CG41" i="10"/>
  <c r="CD78" i="10"/>
  <c r="BZ124" i="10"/>
  <c r="CG118" i="10"/>
  <c r="BG169" i="10"/>
  <c r="CS45" i="10"/>
  <c r="BZ115" i="10"/>
  <c r="CF223" i="10"/>
  <c r="CS38" i="10"/>
  <c r="CN13" i="10"/>
  <c r="CN145" i="10"/>
  <c r="CG25" i="10"/>
  <c r="CQ182" i="10"/>
  <c r="CC5" i="10"/>
  <c r="CR75" i="10"/>
  <c r="BF162" i="10"/>
  <c r="CN124" i="10"/>
  <c r="CA5" i="10"/>
  <c r="CI208" i="10"/>
  <c r="BF177" i="10"/>
  <c r="CR25" i="10"/>
  <c r="BG211" i="10"/>
  <c r="CO39" i="10"/>
  <c r="CD76" i="10"/>
  <c r="CP64" i="10"/>
  <c r="CJ90" i="10"/>
  <c r="BF26" i="10"/>
  <c r="CA46" i="10"/>
  <c r="CD12" i="10"/>
  <c r="CC52" i="10"/>
  <c r="BG116" i="10"/>
  <c r="BG190" i="10"/>
  <c r="CG29" i="10"/>
  <c r="CS104" i="10"/>
  <c r="CL151" i="10"/>
  <c r="BG213" i="10"/>
  <c r="CM150" i="10"/>
  <c r="CE52" i="10"/>
  <c r="CS122" i="10"/>
  <c r="CR17" i="10"/>
  <c r="CP71" i="10"/>
  <c r="CO164" i="10"/>
  <c r="CS116" i="10"/>
  <c r="CQ125" i="10"/>
  <c r="CB48" i="10"/>
  <c r="CS188" i="10"/>
  <c r="BK126" i="10"/>
  <c r="CH97" i="10"/>
  <c r="CA105" i="10"/>
  <c r="BG220" i="10"/>
  <c r="CP66" i="10"/>
  <c r="CI113" i="10"/>
  <c r="CC11" i="10"/>
  <c r="CF203" i="10"/>
  <c r="BF35" i="10"/>
  <c r="CN39" i="10"/>
  <c r="BG102" i="10"/>
  <c r="CK20" i="10"/>
  <c r="CO123" i="10"/>
  <c r="CB188" i="10"/>
  <c r="CK51" i="10"/>
  <c r="CP77" i="10"/>
  <c r="BF61" i="10"/>
  <c r="CG181" i="10"/>
  <c r="CK64" i="10"/>
  <c r="CI19" i="10"/>
  <c r="CK115" i="10"/>
  <c r="CC144" i="10"/>
  <c r="CB213" i="10"/>
  <c r="CJ40" i="10"/>
  <c r="CC66" i="10"/>
  <c r="CS68" i="10"/>
  <c r="CB149" i="10"/>
  <c r="CH150" i="10"/>
  <c r="BZ77" i="10"/>
  <c r="CD145" i="10"/>
  <c r="CH209" i="10"/>
  <c r="CS167" i="10"/>
  <c r="CN139" i="10"/>
  <c r="CN154" i="10"/>
  <c r="CG66" i="10"/>
  <c r="CR177" i="10"/>
  <c r="CQ200" i="10"/>
  <c r="CH106" i="10"/>
  <c r="BG85" i="10"/>
  <c r="CH52" i="10"/>
  <c r="BF129" i="10"/>
  <c r="CL104" i="10"/>
  <c r="CJ74" i="10"/>
  <c r="CQ65" i="10"/>
  <c r="CC128" i="10"/>
  <c r="BF160" i="10"/>
  <c r="CN91" i="10"/>
  <c r="CP100" i="10"/>
  <c r="BF168" i="10"/>
  <c r="BG188" i="10"/>
  <c r="CB18" i="10"/>
  <c r="CK86" i="10"/>
  <c r="CD38" i="10"/>
  <c r="CE173" i="10"/>
  <c r="CD42" i="10"/>
  <c r="CK63" i="10"/>
  <c r="CK36" i="10"/>
  <c r="CG32" i="10"/>
  <c r="CS17" i="10"/>
  <c r="CH112" i="10"/>
  <c r="CL108" i="10"/>
  <c r="BQ9" i="10"/>
  <c r="BG108" i="10"/>
  <c r="CQ46" i="10"/>
  <c r="CN21" i="10"/>
  <c r="CM88" i="10"/>
  <c r="BG60" i="10"/>
  <c r="CR98" i="10"/>
  <c r="CE35" i="10"/>
  <c r="CG15" i="10"/>
  <c r="CD55" i="10"/>
  <c r="CA25" i="10"/>
  <c r="CG102" i="10"/>
  <c r="CS110" i="10"/>
  <c r="CO75" i="10"/>
  <c r="CG115" i="10"/>
  <c r="CF219" i="10"/>
  <c r="CE95" i="10"/>
  <c r="CE41" i="10"/>
  <c r="CE26" i="10"/>
  <c r="CB113" i="10"/>
  <c r="CQ229" i="10"/>
  <c r="CO125" i="10"/>
  <c r="CQ190" i="10"/>
  <c r="CI50" i="10"/>
  <c r="CH66" i="10"/>
  <c r="CC114" i="10"/>
  <c r="BU32" i="10"/>
  <c r="CR108" i="10"/>
  <c r="CC165" i="10"/>
  <c r="CA101" i="10"/>
  <c r="BF143" i="10"/>
  <c r="CD112" i="10"/>
  <c r="BG9" i="10"/>
  <c r="CE124" i="10"/>
  <c r="BF10" i="10"/>
  <c r="CB184" i="10"/>
  <c r="BG16" i="10"/>
  <c r="CH12" i="10"/>
  <c r="CA60" i="10"/>
  <c r="BG145" i="10"/>
  <c r="CF60" i="10"/>
  <c r="BG187" i="10"/>
  <c r="BG150" i="10"/>
  <c r="CI42" i="10"/>
  <c r="BF135" i="10"/>
  <c r="CD9" i="10"/>
  <c r="BF175" i="10"/>
  <c r="CE19" i="10"/>
  <c r="CS131" i="10"/>
  <c r="CO46" i="10"/>
  <c r="BG20" i="10"/>
  <c r="CO59" i="10"/>
  <c r="BF174" i="10"/>
  <c r="BF218" i="10"/>
  <c r="CI28" i="10"/>
  <c r="CJ85" i="10"/>
  <c r="CD49" i="10"/>
  <c r="CI55" i="10"/>
  <c r="CS128" i="10"/>
  <c r="CI69" i="10"/>
  <c r="CA141" i="10"/>
  <c r="CL65" i="10"/>
  <c r="BZ101" i="10"/>
  <c r="CC136" i="10"/>
  <c r="CP150" i="10"/>
  <c r="CI49" i="10"/>
  <c r="CS76" i="10"/>
  <c r="BZ201" i="10"/>
  <c r="BZ215" i="10"/>
  <c r="CE126" i="10"/>
  <c r="CL41" i="10"/>
  <c r="CC100" i="10"/>
  <c r="CB39" i="10"/>
  <c r="CM160" i="10"/>
  <c r="CG68" i="10"/>
  <c r="CJ42" i="10"/>
  <c r="CH14" i="10"/>
  <c r="CH67" i="10"/>
  <c r="CI139" i="10"/>
  <c r="CL64" i="10"/>
  <c r="CB116" i="10"/>
  <c r="CD48" i="10"/>
  <c r="CP15" i="10"/>
  <c r="CK84" i="10"/>
  <c r="CF112" i="10"/>
  <c r="CL87" i="10"/>
  <c r="CN98" i="10"/>
  <c r="CO130" i="10"/>
  <c r="CI83" i="10"/>
  <c r="CO45" i="10"/>
  <c r="BG64" i="10"/>
  <c r="CQ12" i="10"/>
  <c r="CO116" i="10"/>
  <c r="CQ49" i="10"/>
  <c r="BF27" i="10"/>
  <c r="CH32" i="10"/>
  <c r="BF131" i="10"/>
  <c r="CK6" i="10"/>
  <c r="CE31" i="10"/>
  <c r="BG96" i="10"/>
  <c r="CQ58" i="10"/>
  <c r="CR59" i="10"/>
  <c r="BF164" i="10"/>
  <c r="BG174" i="10"/>
  <c r="CH11" i="10"/>
  <c r="CM34" i="10"/>
  <c r="CR94" i="10"/>
  <c r="BG199" i="10"/>
  <c r="BF91" i="10"/>
  <c r="CB50" i="10"/>
  <c r="BF64" i="10"/>
  <c r="BG218" i="10"/>
  <c r="CM37" i="10"/>
  <c r="CO43" i="10"/>
  <c r="CJ32" i="10"/>
  <c r="BG41" i="10"/>
  <c r="BG180" i="10"/>
  <c r="CS99" i="10"/>
  <c r="BF87" i="10"/>
  <c r="CQ11" i="10"/>
  <c r="CM50" i="10"/>
  <c r="CH21" i="10"/>
  <c r="BG107" i="10"/>
  <c r="CE68" i="10"/>
  <c r="CQ63" i="10"/>
  <c r="BF183" i="10"/>
  <c r="CN51" i="10"/>
  <c r="CB64" i="10"/>
  <c r="CE53" i="10"/>
  <c r="BG131" i="10"/>
  <c r="CD52" i="10"/>
  <c r="BG70" i="10"/>
  <c r="CH45" i="10"/>
  <c r="CJ11" i="10"/>
  <c r="BG197" i="10"/>
  <c r="CS115" i="10"/>
  <c r="CS9" i="10"/>
  <c r="CD23" i="10"/>
  <c r="CC120" i="10"/>
  <c r="CA83" i="10"/>
  <c r="BG156" i="10"/>
  <c r="CQ105" i="10"/>
  <c r="BF8" i="10"/>
  <c r="CS120" i="10"/>
  <c r="CH81" i="10"/>
  <c r="CL147" i="10"/>
  <c r="CR42" i="10"/>
  <c r="CM26" i="10"/>
  <c r="CC49" i="10"/>
  <c r="CE54" i="10"/>
  <c r="CI30" i="10"/>
  <c r="CK167" i="10"/>
  <c r="CC109" i="10"/>
  <c r="BF93" i="10"/>
  <c r="CD59" i="10"/>
  <c r="CP84" i="10"/>
  <c r="CO56" i="10"/>
  <c r="CB85" i="10"/>
  <c r="CI76" i="10"/>
  <c r="CQ98" i="10"/>
  <c r="CB75" i="10"/>
  <c r="CG124" i="10"/>
  <c r="CP9" i="10"/>
  <c r="CH41" i="10"/>
  <c r="CE66" i="10"/>
  <c r="BG225" i="10"/>
  <c r="BF123" i="10"/>
  <c r="CR79" i="10"/>
  <c r="CE8" i="10"/>
  <c r="CK28" i="10"/>
  <c r="BF44" i="10"/>
  <c r="CC119" i="10"/>
  <c r="CP13" i="10"/>
  <c r="CB66" i="10"/>
  <c r="CB13" i="10"/>
  <c r="CL66" i="10"/>
  <c r="BF4" i="10"/>
  <c r="CK52" i="10"/>
  <c r="BG133" i="10"/>
  <c r="BZ29" i="10"/>
  <c r="BF33" i="10"/>
  <c r="CH82" i="10"/>
  <c r="CQ17" i="10"/>
  <c r="CS7" i="10"/>
  <c r="BF98" i="10"/>
  <c r="CI96" i="10"/>
  <c r="CR32" i="10"/>
  <c r="CN88" i="10"/>
  <c r="BG149" i="10"/>
  <c r="BG193" i="10"/>
  <c r="CB67" i="10"/>
  <c r="CJ58" i="10"/>
  <c r="CI12" i="10"/>
  <c r="CS27" i="10"/>
  <c r="CG106" i="10"/>
  <c r="BF171" i="10"/>
  <c r="BZ32" i="10"/>
  <c r="BF185" i="10"/>
  <c r="CM71" i="10"/>
  <c r="CC34" i="10"/>
  <c r="BG217" i="10"/>
  <c r="CE27" i="10"/>
  <c r="CD169" i="10"/>
  <c r="CS41" i="10"/>
  <c r="CM99" i="10"/>
  <c r="CD111" i="10"/>
  <c r="CF105" i="10"/>
  <c r="CP42" i="10"/>
  <c r="BG161" i="10"/>
  <c r="CA93" i="10"/>
  <c r="CL118" i="10"/>
  <c r="CM89" i="10"/>
  <c r="CM96" i="10"/>
  <c r="CP54" i="10"/>
  <c r="CP51" i="10"/>
  <c r="CM35" i="10"/>
  <c r="CO24" i="10"/>
  <c r="BF42" i="10"/>
  <c r="BF52" i="10"/>
  <c r="CI22" i="10"/>
  <c r="BZ9" i="10"/>
  <c r="BF130" i="10"/>
  <c r="BG171" i="10"/>
  <c r="CJ35" i="10"/>
  <c r="BG136" i="10"/>
  <c r="CN26" i="10"/>
  <c r="BF82" i="10"/>
  <c r="BG125" i="10"/>
  <c r="BF186" i="10"/>
  <c r="CJ38" i="10"/>
  <c r="CL83" i="10"/>
  <c r="CG26" i="10"/>
  <c r="CC55" i="10"/>
  <c r="CD8" i="10"/>
  <c r="BG90" i="10"/>
  <c r="BF156" i="10"/>
  <c r="CS18" i="10"/>
  <c r="CC134" i="10"/>
  <c r="CR9" i="10"/>
  <c r="CG103" i="10"/>
  <c r="BF12" i="10"/>
  <c r="CL57" i="10"/>
  <c r="CP6" i="10"/>
  <c r="BG184" i="10"/>
  <c r="BG223" i="10"/>
  <c r="CR228" i="10"/>
  <c r="CN50" i="10"/>
  <c r="CA202" i="10"/>
  <c r="CL159" i="10"/>
  <c r="BG27" i="10"/>
  <c r="BG78" i="10"/>
  <c r="CI60" i="10"/>
  <c r="CE48" i="10"/>
  <c r="BZ8" i="10"/>
  <c r="CG35" i="10"/>
  <c r="CA10" i="10"/>
  <c r="CC35" i="10"/>
  <c r="CS42" i="10"/>
  <c r="BG75" i="10"/>
  <c r="BG32" i="10"/>
  <c r="CH55" i="10"/>
  <c r="BF88" i="10"/>
  <c r="CE29" i="10"/>
  <c r="CI89" i="10"/>
  <c r="CC115" i="10"/>
  <c r="BF117" i="10"/>
  <c r="CK159" i="10"/>
  <c r="CB146" i="10"/>
  <c r="CL103" i="10"/>
  <c r="CA146" i="10"/>
  <c r="CR129" i="10"/>
  <c r="BZ166" i="10"/>
  <c r="CJ47" i="10"/>
  <c r="CQ84" i="10"/>
  <c r="CS34" i="10"/>
  <c r="BG221" i="10"/>
  <c r="CE75" i="10"/>
  <c r="BZ162" i="10"/>
  <c r="CC108" i="10"/>
  <c r="CG9" i="10"/>
  <c r="CS108" i="10"/>
  <c r="CF147" i="10"/>
  <c r="BG120" i="10"/>
  <c r="CN67" i="10"/>
  <c r="CQ54" i="10"/>
  <c r="CA48" i="10"/>
  <c r="CI20" i="10"/>
  <c r="CE59" i="10"/>
  <c r="BF155" i="10"/>
  <c r="BG8" i="10"/>
  <c r="CI80" i="10"/>
  <c r="CN142" i="10"/>
  <c r="CM33" i="10"/>
  <c r="CL95" i="10"/>
  <c r="CI77" i="10"/>
  <c r="CC182" i="10"/>
  <c r="CF40" i="10"/>
  <c r="CS44" i="10"/>
  <c r="CJ8" i="10"/>
  <c r="CH8" i="10"/>
  <c r="CI26" i="10"/>
  <c r="BZ88" i="10"/>
  <c r="CL26" i="10"/>
  <c r="CE21" i="10"/>
  <c r="CQ97" i="10"/>
  <c r="CH86" i="10"/>
  <c r="CQ61" i="10"/>
  <c r="BZ228" i="10"/>
  <c r="CA123" i="10"/>
  <c r="CB217" i="10"/>
  <c r="BZ155" i="10"/>
  <c r="CN181" i="10"/>
  <c r="CB121" i="10"/>
  <c r="CM228" i="10"/>
  <c r="CI176" i="10"/>
  <c r="CM227" i="10"/>
  <c r="BG144" i="10"/>
  <c r="BF187" i="10"/>
  <c r="BG26" i="10"/>
  <c r="BF153" i="10"/>
  <c r="CM25" i="10"/>
  <c r="CF27" i="10"/>
  <c r="BF100" i="10"/>
  <c r="BF228" i="10"/>
  <c r="BG33" i="10"/>
  <c r="CO20" i="10"/>
  <c r="CF94" i="10"/>
  <c r="CN130" i="10"/>
  <c r="CA125" i="10"/>
  <c r="BG12" i="10"/>
  <c r="CG220" i="10"/>
  <c r="CK68" i="10"/>
  <c r="BL39" i="10"/>
  <c r="CJ157" i="10"/>
  <c r="BF56" i="10"/>
  <c r="CN76" i="10"/>
  <c r="BG142" i="10"/>
  <c r="CI62" i="10"/>
  <c r="CP27" i="10"/>
  <c r="CA190" i="10"/>
  <c r="CR43" i="10"/>
  <c r="CS161" i="10"/>
  <c r="BF24" i="10"/>
  <c r="CM146" i="10"/>
  <c r="CF88" i="10"/>
  <c r="CS77" i="10"/>
  <c r="CS106" i="10"/>
  <c r="BZ85" i="10"/>
  <c r="CL105" i="10"/>
  <c r="CP182" i="10"/>
  <c r="CQ106" i="10"/>
  <c r="BZ96" i="10"/>
  <c r="CF54" i="10"/>
  <c r="CJ169" i="10"/>
  <c r="CO82" i="10"/>
  <c r="BZ110" i="10"/>
  <c r="CB102" i="10"/>
  <c r="CH157" i="10"/>
  <c r="BG229" i="10"/>
  <c r="BG160" i="10"/>
  <c r="CB40" i="10"/>
  <c r="BG200" i="10"/>
  <c r="CJ57" i="10"/>
  <c r="BF121" i="10"/>
  <c r="BF59" i="10"/>
  <c r="CC123" i="10"/>
  <c r="BF90" i="10"/>
  <c r="BG5" i="10"/>
  <c r="BF96" i="10"/>
  <c r="CJ65" i="10"/>
  <c r="CJ48" i="10"/>
  <c r="BF180" i="10"/>
  <c r="BF55" i="10"/>
  <c r="CB5" i="10"/>
  <c r="BG99" i="10"/>
  <c r="CL55" i="10"/>
  <c r="BZ24" i="10"/>
  <c r="CM59" i="10"/>
  <c r="CS23" i="10"/>
  <c r="BF6" i="10"/>
  <c r="BF13" i="10"/>
  <c r="BG53" i="10"/>
  <c r="CE23" i="10"/>
  <c r="BZ33" i="10"/>
  <c r="CN17" i="10"/>
  <c r="CB70" i="10"/>
  <c r="CB77" i="10"/>
  <c r="CQ81" i="10"/>
  <c r="CS15" i="10"/>
  <c r="BZ83" i="10"/>
  <c r="CN69" i="10"/>
  <c r="CC169" i="10"/>
  <c r="CB37" i="10"/>
  <c r="CB130" i="10"/>
  <c r="CH85" i="10"/>
  <c r="CG89" i="10"/>
  <c r="BX6" i="10"/>
  <c r="BH14" i="10"/>
  <c r="CC149" i="10"/>
  <c r="CR53" i="10"/>
  <c r="CP82" i="10"/>
  <c r="CQ80" i="10"/>
  <c r="CJ10" i="10"/>
  <c r="CE16" i="10"/>
  <c r="BG24" i="10"/>
  <c r="CN95" i="10"/>
  <c r="CR71" i="10"/>
  <c r="CF187" i="10"/>
  <c r="CK88" i="10"/>
  <c r="BZ35" i="10"/>
  <c r="CA37" i="10"/>
  <c r="CK180" i="10"/>
  <c r="CM16" i="10"/>
  <c r="CA95" i="10"/>
  <c r="BZ20" i="10"/>
  <c r="CS140" i="10"/>
  <c r="BF78" i="10"/>
  <c r="CE81" i="10"/>
  <c r="CN133" i="10"/>
  <c r="CR55" i="10"/>
  <c r="CR89" i="10"/>
  <c r="BG66" i="10"/>
  <c r="CI71" i="10"/>
  <c r="CD230" i="10"/>
  <c r="CL48" i="10"/>
  <c r="CF215" i="10"/>
  <c r="CE34" i="10"/>
  <c r="CH123" i="10"/>
  <c r="CO19" i="10"/>
  <c r="CI131" i="10"/>
  <c r="BG138" i="10"/>
  <c r="CF89" i="10"/>
  <c r="CM134" i="10"/>
  <c r="CH161" i="10"/>
  <c r="CH16" i="10"/>
  <c r="CH140" i="10"/>
  <c r="BZ54" i="10"/>
  <c r="CI10" i="10"/>
  <c r="CF63" i="10"/>
  <c r="CK113" i="10"/>
  <c r="CS156" i="10"/>
  <c r="CK5" i="10"/>
  <c r="CG132" i="10"/>
  <c r="CP22" i="10"/>
  <c r="CM215" i="10"/>
  <c r="CK46" i="10"/>
  <c r="CP67" i="10"/>
  <c r="CG38" i="10"/>
  <c r="CB95" i="10"/>
  <c r="BG103" i="10"/>
  <c r="CS8" i="10"/>
  <c r="CA71" i="10"/>
  <c r="CI67" i="10"/>
  <c r="CO153" i="10"/>
  <c r="CD122" i="10"/>
  <c r="CP131" i="10"/>
  <c r="CJ34" i="10"/>
  <c r="BU12" i="10"/>
  <c r="CK117" i="10"/>
  <c r="BZ62" i="10"/>
  <c r="BF47" i="10"/>
  <c r="CG177" i="10"/>
  <c r="CJ36" i="10"/>
  <c r="CF10" i="10"/>
  <c r="CB79" i="10"/>
  <c r="CS126" i="10"/>
  <c r="CS88" i="10"/>
  <c r="CR50" i="10"/>
  <c r="CM8" i="10"/>
  <c r="BF189" i="10"/>
  <c r="CR44" i="10"/>
  <c r="CK41" i="10"/>
  <c r="CG137" i="10"/>
  <c r="BZ84" i="10"/>
  <c r="CE98" i="10"/>
  <c r="CH61" i="10"/>
  <c r="CI129" i="10"/>
  <c r="CL122" i="10"/>
  <c r="CI124" i="10"/>
  <c r="CS172" i="10"/>
  <c r="CM219" i="10"/>
  <c r="CI158" i="10"/>
  <c r="CM114" i="10"/>
  <c r="CP161" i="10"/>
  <c r="CH54" i="10"/>
  <c r="CK62" i="10"/>
  <c r="CA52" i="10"/>
  <c r="CI18" i="10"/>
  <c r="CB6" i="10"/>
  <c r="CF74" i="10"/>
  <c r="CC40" i="10"/>
  <c r="CD21" i="10"/>
  <c r="BG178" i="10"/>
  <c r="CE61" i="10"/>
  <c r="CJ24" i="10"/>
  <c r="CF135" i="10"/>
  <c r="CO131" i="10"/>
  <c r="CS107" i="10"/>
  <c r="BZ40" i="10"/>
  <c r="CR74" i="10"/>
  <c r="CP115" i="10"/>
  <c r="CS109" i="10"/>
  <c r="CD56" i="10"/>
  <c r="CP74" i="10"/>
  <c r="CF216" i="10"/>
  <c r="CI64" i="10"/>
  <c r="BF151" i="10"/>
  <c r="CI51" i="10"/>
  <c r="CB89" i="10"/>
  <c r="CQ45" i="10"/>
  <c r="CK15" i="10"/>
  <c r="CA59" i="10"/>
  <c r="CJ187" i="10"/>
  <c r="CF66" i="10"/>
  <c r="CB106" i="10"/>
  <c r="CF207" i="10"/>
  <c r="CA161" i="10"/>
  <c r="CL22" i="10"/>
  <c r="CH7" i="10"/>
  <c r="BG56" i="10"/>
  <c r="BG46" i="10"/>
  <c r="BF60" i="10"/>
  <c r="CJ43" i="10"/>
  <c r="BG113" i="10"/>
  <c r="CF81" i="10"/>
  <c r="CH117" i="10"/>
  <c r="BF192" i="10"/>
  <c r="CB32" i="10"/>
  <c r="CQ90" i="10"/>
  <c r="CM199" i="10"/>
  <c r="CF175" i="10"/>
  <c r="CE156" i="10"/>
  <c r="CO87" i="10"/>
  <c r="CK8" i="10"/>
  <c r="CI68" i="10"/>
  <c r="CL74" i="10"/>
  <c r="CA32" i="10"/>
  <c r="CK44" i="10"/>
  <c r="CC21" i="10"/>
  <c r="CS100" i="10"/>
  <c r="CG39" i="10"/>
  <c r="CS81" i="10"/>
  <c r="CD79" i="10"/>
  <c r="CJ93" i="10"/>
  <c r="BF146" i="10"/>
  <c r="CP118" i="10"/>
  <c r="CG59" i="10"/>
  <c r="CQ174" i="10"/>
  <c r="BZ123" i="10"/>
  <c r="CF20" i="10"/>
  <c r="CI40" i="10"/>
  <c r="BF29" i="10"/>
  <c r="BF191" i="10"/>
  <c r="BF225" i="10"/>
  <c r="BF83" i="10"/>
  <c r="BF194" i="10"/>
  <c r="BG52" i="10"/>
  <c r="AL5" i="10"/>
  <c r="CA49" i="10"/>
  <c r="CE62" i="10"/>
  <c r="CF70" i="10"/>
  <c r="CJ174" i="10"/>
  <c r="CS127" i="10"/>
  <c r="CH156" i="10"/>
  <c r="CP111" i="10"/>
  <c r="CJ50" i="10"/>
  <c r="CD131" i="10"/>
  <c r="CH194" i="10"/>
  <c r="CD31" i="10"/>
  <c r="CG58" i="10"/>
  <c r="CQ159" i="10"/>
  <c r="CG112" i="10"/>
  <c r="CG45" i="10"/>
  <c r="CO124" i="10"/>
  <c r="CS22" i="10"/>
  <c r="CR19" i="10"/>
  <c r="CF39" i="10"/>
  <c r="CJ82" i="10"/>
  <c r="CC127" i="10"/>
  <c r="CN43" i="10"/>
  <c r="BF128" i="10"/>
  <c r="CE167" i="10"/>
  <c r="CB224" i="10"/>
  <c r="BF102" i="10"/>
  <c r="CB135" i="10"/>
  <c r="CJ53" i="10"/>
  <c r="BI47" i="10"/>
  <c r="BF99" i="10"/>
  <c r="CQ42" i="10"/>
  <c r="CP34" i="10"/>
  <c r="CL97" i="10"/>
  <c r="CD99" i="10"/>
  <c r="CF14" i="10"/>
  <c r="CE10" i="10"/>
  <c r="CH9" i="10"/>
  <c r="BG143" i="10"/>
  <c r="CD47" i="10"/>
  <c r="CN32" i="10"/>
  <c r="CH218" i="10"/>
  <c r="CD43" i="10"/>
  <c r="CQ33" i="10"/>
  <c r="CJ62" i="10"/>
  <c r="BG152" i="10"/>
  <c r="BG194" i="10"/>
  <c r="CC32" i="10"/>
  <c r="CO22" i="10"/>
  <c r="CG121" i="10"/>
  <c r="CD103" i="10"/>
  <c r="CM39" i="10"/>
  <c r="BO21" i="10"/>
  <c r="CS141" i="10"/>
  <c r="BN20" i="10"/>
  <c r="BZ202" i="10"/>
  <c r="BG203" i="10"/>
  <c r="CM17" i="10"/>
  <c r="BG172" i="10"/>
  <c r="BF148" i="10"/>
  <c r="CH20" i="10"/>
  <c r="CB20" i="10"/>
  <c r="BF81" i="10"/>
  <c r="CQ99" i="10"/>
  <c r="CG72" i="10"/>
  <c r="CH39" i="10"/>
  <c r="CC46" i="10"/>
  <c r="BZ133" i="10"/>
  <c r="CQ74" i="10"/>
  <c r="CG114" i="10"/>
  <c r="BF133" i="10"/>
  <c r="CN38" i="10"/>
  <c r="CS57" i="10"/>
  <c r="CD65" i="10"/>
  <c r="CD91" i="10"/>
  <c r="CD4" i="10"/>
  <c r="CC118" i="10"/>
  <c r="CG56" i="10"/>
  <c r="CL50" i="10"/>
  <c r="CD16" i="10"/>
  <c r="CI6" i="10"/>
  <c r="CE79" i="10"/>
  <c r="CE88" i="10"/>
  <c r="CO118" i="10"/>
  <c r="CN102" i="10"/>
  <c r="CQ22" i="10"/>
  <c r="CA199" i="10"/>
  <c r="CE22" i="10"/>
  <c r="CC62" i="10"/>
  <c r="CB176" i="10"/>
  <c r="CS84" i="10"/>
  <c r="CO122" i="10"/>
  <c r="CR230" i="10"/>
  <c r="BN29" i="10"/>
  <c r="CH166" i="10"/>
  <c r="CJ6" i="10"/>
  <c r="CA178" i="10"/>
  <c r="CD69" i="10"/>
  <c r="CI105" i="10"/>
  <c r="CC176" i="10"/>
  <c r="CF107" i="10"/>
  <c r="CJ19" i="10"/>
  <c r="CG98" i="10"/>
  <c r="CE47" i="10"/>
  <c r="CM24" i="10"/>
  <c r="BG183" i="10"/>
  <c r="CQ5" i="10"/>
  <c r="CM80" i="10"/>
  <c r="BG168" i="10"/>
  <c r="CA186" i="10"/>
  <c r="BG166" i="10"/>
  <c r="CS145" i="10"/>
  <c r="CO58" i="10"/>
  <c r="CQ13" i="10"/>
  <c r="CP60" i="10"/>
  <c r="CQ20" i="10"/>
  <c r="CM42" i="10"/>
  <c r="CA40" i="10"/>
  <c r="CF55" i="10"/>
  <c r="BF57" i="10"/>
  <c r="CC23" i="10"/>
  <c r="BF122" i="10"/>
  <c r="CE49" i="10"/>
  <c r="CM13" i="10"/>
  <c r="CO113" i="10"/>
  <c r="BF196" i="10"/>
  <c r="BF206" i="10"/>
  <c r="BF48" i="10"/>
  <c r="CH77" i="10"/>
  <c r="CH43" i="10"/>
  <c r="CG48" i="10"/>
  <c r="BG212" i="10"/>
  <c r="CD77" i="10"/>
  <c r="CP98" i="10"/>
  <c r="CQ113" i="10"/>
  <c r="CN44" i="10"/>
  <c r="CJ215" i="10"/>
  <c r="CE207" i="10"/>
  <c r="CS114" i="10"/>
  <c r="CP219" i="10"/>
  <c r="CS29" i="10"/>
  <c r="BF40" i="10"/>
  <c r="CQ210" i="10"/>
  <c r="CQ147" i="10"/>
  <c r="CM10" i="10"/>
  <c r="BG25" i="10"/>
  <c r="BG207" i="10"/>
  <c r="CA16" i="10"/>
  <c r="CJ92" i="10"/>
  <c r="CP58" i="10"/>
  <c r="CN40" i="10"/>
  <c r="CO141" i="10"/>
  <c r="CK164" i="10"/>
  <c r="CF110" i="10"/>
  <c r="CK130" i="10"/>
  <c r="CQ211" i="10"/>
  <c r="CA218" i="10"/>
  <c r="CA20" i="10"/>
  <c r="CS31" i="10"/>
  <c r="CH169" i="10"/>
  <c r="CR105" i="10"/>
  <c r="CF106" i="10"/>
  <c r="CN177" i="10"/>
  <c r="CN201" i="10"/>
  <c r="CA77" i="10"/>
  <c r="CA137" i="10"/>
  <c r="CJ76" i="10"/>
  <c r="CH76" i="10"/>
  <c r="CO177" i="10"/>
  <c r="CP151" i="10"/>
  <c r="CN103" i="10"/>
  <c r="CP139" i="10"/>
  <c r="CN137" i="10"/>
  <c r="CB160" i="10"/>
  <c r="CQ107" i="10"/>
  <c r="CQ163" i="10"/>
  <c r="CE210" i="10"/>
  <c r="CS132" i="10"/>
  <c r="CA9" i="10"/>
  <c r="BF145" i="10"/>
  <c r="CS52" i="10"/>
  <c r="CK118" i="10"/>
  <c r="CI224" i="10"/>
  <c r="CL7" i="10"/>
  <c r="CR97" i="10"/>
  <c r="CP39" i="10"/>
  <c r="CG193" i="10"/>
  <c r="CL85" i="10"/>
  <c r="CF22" i="10"/>
  <c r="CC133" i="10"/>
  <c r="BZ130" i="10"/>
  <c r="CQ88" i="10"/>
  <c r="BZ11" i="10"/>
  <c r="CE46" i="10"/>
  <c r="CL113" i="10"/>
  <c r="CG127" i="10"/>
  <c r="BF157" i="10"/>
  <c r="CF13" i="10"/>
  <c r="CK136" i="10"/>
  <c r="CQ34" i="10"/>
  <c r="CA164" i="10"/>
  <c r="CA56" i="10"/>
  <c r="CA63" i="10"/>
  <c r="BG208" i="10"/>
  <c r="CA86" i="10"/>
  <c r="CG33" i="10"/>
  <c r="BG88" i="10"/>
  <c r="CH94" i="10"/>
  <c r="BG28" i="10"/>
  <c r="CM102" i="10"/>
  <c r="CG31" i="10"/>
  <c r="CI25" i="10"/>
  <c r="CS92" i="10"/>
  <c r="CQ186" i="10"/>
  <c r="CS55" i="10"/>
  <c r="BG82" i="10"/>
  <c r="CH164" i="10"/>
  <c r="CI29" i="10"/>
  <c r="BG222" i="10"/>
  <c r="CB142" i="10"/>
  <c r="CK79" i="10"/>
  <c r="CR211" i="10"/>
  <c r="BT104" i="10"/>
  <c r="CE109" i="10"/>
  <c r="CE170" i="10"/>
  <c r="CP78" i="10"/>
  <c r="BN21" i="10"/>
  <c r="CN19" i="10"/>
  <c r="BM55" i="10"/>
  <c r="BZ15" i="10"/>
  <c r="CE55" i="10"/>
  <c r="BG17" i="10"/>
  <c r="BG179" i="10"/>
  <c r="CO23" i="10"/>
  <c r="BZ134" i="10"/>
  <c r="CO47" i="10"/>
  <c r="CC174" i="10"/>
  <c r="CB132" i="10"/>
  <c r="CL99" i="10"/>
  <c r="CE217" i="10"/>
  <c r="BF71" i="10"/>
  <c r="CH18" i="10"/>
  <c r="CG18" i="10"/>
  <c r="CH99" i="10"/>
  <c r="CB91" i="10"/>
  <c r="CG130" i="10"/>
  <c r="BF34" i="10"/>
  <c r="BG72" i="10"/>
  <c r="CF8" i="10"/>
  <c r="CR49" i="10"/>
  <c r="CS54" i="10"/>
  <c r="CN68" i="10"/>
  <c r="CO16" i="10"/>
  <c r="CH40" i="10"/>
  <c r="CO41" i="10"/>
  <c r="CO36" i="10"/>
  <c r="CB72" i="10"/>
  <c r="CI43" i="10"/>
  <c r="CK49" i="10"/>
  <c r="CE85" i="10"/>
  <c r="CP86" i="10"/>
  <c r="CH5" i="10"/>
  <c r="BG117" i="10"/>
  <c r="BF20" i="10"/>
  <c r="CL11" i="10"/>
  <c r="BG201" i="10"/>
  <c r="CQ30" i="10"/>
  <c r="CF46" i="10"/>
  <c r="CS33" i="10"/>
  <c r="CL35" i="10"/>
  <c r="CN109" i="10"/>
  <c r="CM20" i="10"/>
  <c r="CD107" i="10"/>
  <c r="CN81" i="10"/>
  <c r="CH10" i="10"/>
  <c r="CB56" i="10"/>
  <c r="CG49" i="10"/>
  <c r="BF217" i="10"/>
  <c r="CJ18" i="10"/>
  <c r="CL8" i="10"/>
  <c r="CQ87" i="10"/>
  <c r="CG123" i="10"/>
  <c r="BG165" i="10"/>
  <c r="CM29" i="10"/>
  <c r="BZ30" i="10"/>
  <c r="BZ19" i="10"/>
  <c r="CE60" i="10"/>
  <c r="CD58" i="10"/>
  <c r="CR48" i="10"/>
  <c r="CR174" i="10"/>
  <c r="CM223" i="10"/>
  <c r="CC180" i="10"/>
  <c r="CB110" i="10"/>
  <c r="CA192" i="10"/>
  <c r="CM6" i="10"/>
  <c r="CL10" i="10"/>
  <c r="CN6" i="10"/>
  <c r="CA41" i="10"/>
  <c r="CC178" i="10"/>
  <c r="BZ81" i="10"/>
  <c r="BF76" i="10"/>
  <c r="CQ48" i="10"/>
  <c r="CE209" i="10"/>
  <c r="CE63" i="10"/>
  <c r="CP166" i="10"/>
  <c r="CF109" i="10"/>
  <c r="BG106" i="10"/>
  <c r="CB124" i="10"/>
  <c r="CH120" i="10"/>
  <c r="CJ220" i="10"/>
  <c r="BF106" i="10"/>
  <c r="CM79" i="10"/>
  <c r="BZ58" i="10"/>
  <c r="CF17" i="10"/>
  <c r="CJ60" i="10"/>
  <c r="CR76" i="10"/>
  <c r="CD14" i="10"/>
  <c r="CO183" i="10"/>
  <c r="CH102" i="10"/>
  <c r="CR95" i="10"/>
  <c r="CO89" i="10"/>
  <c r="CO25" i="10"/>
  <c r="CQ104" i="10"/>
  <c r="CF79" i="10"/>
  <c r="CC43" i="10"/>
  <c r="CJ49" i="10"/>
  <c r="CB14" i="10"/>
  <c r="BZ74" i="10"/>
  <c r="BZ61" i="10"/>
  <c r="CJ7" i="10"/>
  <c r="CP61" i="10"/>
  <c r="CP148" i="10"/>
  <c r="CE28" i="10"/>
  <c r="BX77" i="10"/>
  <c r="CJ191" i="10"/>
  <c r="CJ106" i="10"/>
  <c r="BM111" i="10"/>
  <c r="BG58" i="10"/>
  <c r="CD11" i="10"/>
  <c r="BG140" i="10"/>
  <c r="CB33" i="10"/>
  <c r="CD36" i="10"/>
  <c r="CS111" i="10"/>
  <c r="BF72" i="10"/>
  <c r="CP73" i="10"/>
  <c r="CB88" i="10"/>
  <c r="BG206" i="10"/>
  <c r="BG89" i="10"/>
  <c r="BF97" i="10"/>
  <c r="CC37" i="10"/>
  <c r="CF48" i="10"/>
  <c r="CA50" i="10"/>
  <c r="CQ41" i="10"/>
  <c r="CA151" i="10"/>
  <c r="CM77" i="10"/>
  <c r="CF154" i="10"/>
  <c r="CE169" i="10"/>
  <c r="CM122" i="10"/>
  <c r="CO179" i="10"/>
  <c r="BG79" i="10"/>
  <c r="BG68" i="10"/>
  <c r="CB43" i="10"/>
  <c r="CC130" i="10"/>
  <c r="CL67" i="10"/>
  <c r="CE112" i="10"/>
  <c r="CE25" i="10"/>
  <c r="CO93" i="10"/>
  <c r="BG205" i="10"/>
  <c r="CJ44" i="10"/>
  <c r="BG162" i="10"/>
  <c r="CO196" i="10"/>
  <c r="BJ31" i="10"/>
  <c r="CQ78" i="10"/>
  <c r="CP222" i="10"/>
  <c r="CK69" i="10"/>
  <c r="CO192" i="10"/>
  <c r="CJ45" i="10"/>
  <c r="CO204" i="10"/>
  <c r="CB53" i="10"/>
  <c r="CJ118" i="10"/>
  <c r="CR57" i="10"/>
  <c r="BF170" i="10"/>
  <c r="CQ40" i="10"/>
  <c r="CM15" i="10"/>
  <c r="CO34" i="10"/>
  <c r="CB8" i="10"/>
  <c r="BG36" i="10"/>
  <c r="CK111" i="10"/>
  <c r="CN92" i="10"/>
  <c r="CF38" i="10"/>
  <c r="CP69" i="10"/>
  <c r="CL39" i="10"/>
  <c r="CB84" i="10"/>
  <c r="BG43" i="10"/>
  <c r="BG69" i="10"/>
  <c r="BF226" i="10"/>
  <c r="BG62" i="10"/>
  <c r="BF9" i="10"/>
  <c r="CC27" i="10"/>
  <c r="BZ18" i="10"/>
  <c r="CG110" i="10"/>
  <c r="CB90" i="10"/>
  <c r="AL6" i="10"/>
  <c r="CD98" i="10"/>
  <c r="CM55" i="10"/>
  <c r="CA87" i="10"/>
  <c r="CC36" i="10"/>
  <c r="CE6" i="10"/>
  <c r="CJ37" i="10"/>
  <c r="CP124" i="10"/>
  <c r="CN35" i="10"/>
  <c r="CM78" i="10"/>
  <c r="CJ70" i="10"/>
  <c r="CN31" i="10"/>
  <c r="CJ139" i="10"/>
  <c r="CO140" i="10"/>
  <c r="CO10" i="10"/>
  <c r="CR146" i="10"/>
  <c r="CK13" i="10"/>
  <c r="CD202" i="10"/>
  <c r="BN5" i="10"/>
  <c r="CS148" i="10"/>
  <c r="CI57" i="10"/>
  <c r="CP99" i="10"/>
  <c r="BZ50" i="10"/>
  <c r="CM83" i="10"/>
  <c r="BF144" i="10"/>
  <c r="CI38" i="10"/>
  <c r="BG71" i="10"/>
  <c r="CK83" i="10"/>
  <c r="CK32" i="10"/>
  <c r="CR87" i="10"/>
  <c r="CG42" i="10"/>
  <c r="CK7" i="10"/>
  <c r="BZ72" i="10"/>
  <c r="BF150" i="10"/>
  <c r="CR27" i="10"/>
  <c r="CH53" i="10"/>
  <c r="BU36" i="10"/>
  <c r="CG6" i="10"/>
  <c r="CR45" i="10"/>
  <c r="CQ43" i="10"/>
  <c r="CK210" i="10"/>
  <c r="BF108" i="10"/>
  <c r="CH71" i="10"/>
  <c r="CD32" i="10"/>
  <c r="BZ165" i="10"/>
  <c r="CA82" i="10"/>
  <c r="CJ46" i="10"/>
  <c r="CG189" i="10"/>
  <c r="CM170" i="10"/>
  <c r="CL220" i="10"/>
  <c r="CR96" i="10"/>
  <c r="CL126" i="10"/>
  <c r="CP62" i="10"/>
  <c r="CM32" i="10"/>
  <c r="CF213" i="10"/>
  <c r="CM49" i="10"/>
  <c r="CJ26" i="10"/>
  <c r="CA12" i="10"/>
  <c r="CR29" i="10"/>
  <c r="CA76" i="10"/>
  <c r="BF86" i="10"/>
  <c r="CN78" i="10"/>
  <c r="CA121" i="10"/>
  <c r="CA64" i="10"/>
  <c r="CA29" i="10"/>
  <c r="CS117" i="10"/>
  <c r="CP162" i="10"/>
  <c r="CF64" i="10"/>
  <c r="CN84" i="10"/>
  <c r="CH64" i="10"/>
  <c r="BZ63" i="10"/>
  <c r="CQ50" i="10"/>
  <c r="CM53" i="10"/>
  <c r="CA22" i="10"/>
  <c r="CA23" i="10"/>
  <c r="CO62" i="10"/>
  <c r="CA150" i="10"/>
  <c r="BZ126" i="10"/>
  <c r="CO54" i="10"/>
  <c r="CA108" i="10"/>
  <c r="BG122" i="10"/>
  <c r="BF161" i="10"/>
  <c r="CQ24" i="10"/>
  <c r="CE221" i="10"/>
  <c r="CM67" i="10"/>
  <c r="CF92" i="10"/>
  <c r="CD6" i="10"/>
  <c r="CF83" i="10"/>
  <c r="CA14" i="10"/>
  <c r="CO44" i="10"/>
  <c r="CK76" i="10"/>
  <c r="BZ12" i="10"/>
  <c r="CL33" i="10"/>
  <c r="BZ78" i="10"/>
  <c r="BZ65" i="10"/>
  <c r="CI72" i="10"/>
  <c r="CQ9" i="10"/>
  <c r="BG153" i="10"/>
  <c r="BF202" i="10"/>
  <c r="CN55" i="10"/>
  <c r="BF36" i="10"/>
  <c r="CF143" i="10"/>
  <c r="BG35" i="10"/>
  <c r="CP132" i="10"/>
  <c r="BF188" i="10"/>
  <c r="CI70" i="10"/>
  <c r="CD149" i="10"/>
  <c r="CA147" i="10"/>
  <c r="BZ41" i="10"/>
  <c r="CD7" i="10"/>
  <c r="CM168" i="10"/>
  <c r="CQ128" i="10"/>
  <c r="CI73" i="10"/>
  <c r="CM130" i="10"/>
  <c r="CG65" i="10"/>
  <c r="CI115" i="10"/>
  <c r="CK47" i="10"/>
  <c r="CN41" i="10"/>
  <c r="CB11" i="10"/>
  <c r="BZ92" i="10"/>
  <c r="BG83" i="10"/>
  <c r="CP50" i="10"/>
  <c r="CJ202" i="10"/>
  <c r="BR26" i="10"/>
  <c r="CB118" i="10"/>
  <c r="CE64" i="10"/>
  <c r="CE99" i="10"/>
  <c r="CP37" i="10"/>
  <c r="CR100" i="10"/>
  <c r="CQ44" i="10"/>
  <c r="CJ12" i="10"/>
  <c r="BF37" i="10"/>
  <c r="CE74" i="10"/>
  <c r="BF58" i="10"/>
  <c r="BG192" i="10"/>
  <c r="CO5" i="10"/>
  <c r="CK16" i="10"/>
  <c r="CE225" i="10"/>
  <c r="CK189" i="10"/>
  <c r="CI123" i="10"/>
  <c r="CI93" i="10"/>
  <c r="CF139" i="10"/>
  <c r="CF80" i="10"/>
  <c r="CK119" i="10"/>
  <c r="BZ66" i="10"/>
  <c r="CM23" i="10"/>
  <c r="BZ205" i="10"/>
  <c r="CK219" i="10"/>
  <c r="CP21" i="10"/>
  <c r="CC85" i="10"/>
  <c r="CF31" i="10"/>
  <c r="CE148" i="10"/>
  <c r="CB38" i="10"/>
  <c r="CA17" i="10"/>
  <c r="BF92" i="10"/>
  <c r="CS146" i="10"/>
  <c r="CR200" i="10"/>
  <c r="CC194" i="10"/>
  <c r="CO15" i="10"/>
  <c r="CO121" i="10"/>
  <c r="CN129" i="10"/>
  <c r="BK15" i="10"/>
  <c r="BZ167" i="10"/>
  <c r="CP4" i="10"/>
  <c r="CL110" i="10"/>
  <c r="BF124" i="10"/>
  <c r="BG128" i="10"/>
  <c r="CH87" i="10"/>
  <c r="CC13" i="10"/>
  <c r="CR217" i="10"/>
  <c r="BI40" i="10"/>
  <c r="CB9" i="10"/>
  <c r="CG77" i="10"/>
  <c r="BF43" i="10"/>
  <c r="CN111" i="10"/>
  <c r="CR123" i="10"/>
  <c r="BG87" i="10"/>
  <c r="CJ122" i="10"/>
  <c r="CG136" i="10"/>
  <c r="CK171" i="10"/>
  <c r="BF38" i="10"/>
  <c r="CJ146" i="10"/>
  <c r="CD153" i="10"/>
  <c r="CJ128" i="10"/>
  <c r="CK59" i="10"/>
  <c r="BZ21" i="10"/>
  <c r="BF209" i="10"/>
  <c r="CA90" i="10"/>
  <c r="CB51" i="10"/>
  <c r="CH13" i="10"/>
  <c r="CL75" i="10"/>
  <c r="BF85" i="10"/>
  <c r="CN10" i="10"/>
  <c r="CQ198" i="10"/>
  <c r="BV76" i="10"/>
  <c r="CF210" i="10"/>
  <c r="CD177" i="10"/>
  <c r="CS78" i="10"/>
  <c r="CQ7" i="10"/>
  <c r="CL139" i="10"/>
  <c r="BR18" i="10"/>
  <c r="CR168" i="10"/>
  <c r="CR122" i="10"/>
  <c r="CQ85" i="10"/>
  <c r="CP208" i="10"/>
  <c r="BF120" i="10"/>
  <c r="BK140" i="10"/>
  <c r="BG127" i="10"/>
  <c r="CC153" i="10"/>
  <c r="BZ135" i="10"/>
  <c r="CI120" i="10"/>
  <c r="CS209" i="10"/>
  <c r="CC227" i="10"/>
  <c r="BP40" i="10"/>
  <c r="CI198" i="10"/>
  <c r="CD156" i="10"/>
  <c r="BJ128" i="10"/>
  <c r="BK141" i="10"/>
  <c r="CD129" i="10"/>
  <c r="BX168" i="10"/>
  <c r="BW71" i="10"/>
  <c r="CQ59" i="10"/>
  <c r="CO102" i="10"/>
  <c r="BV23" i="10"/>
  <c r="CB131" i="10"/>
  <c r="CI91" i="10"/>
  <c r="CJ54" i="10"/>
  <c r="CB99" i="10"/>
  <c r="CP201" i="10"/>
  <c r="CM161" i="10"/>
  <c r="CL173" i="10"/>
  <c r="CK226" i="10"/>
  <c r="CB134" i="10"/>
  <c r="CQ79" i="10"/>
  <c r="CL32" i="10"/>
  <c r="CM194" i="10"/>
  <c r="CA98" i="10"/>
  <c r="CP185" i="10"/>
  <c r="CM139" i="10"/>
  <c r="BL47" i="10"/>
  <c r="CL146" i="10"/>
  <c r="CM175" i="10"/>
  <c r="CE20" i="10"/>
  <c r="CR124" i="10"/>
  <c r="CJ72" i="10"/>
  <c r="BO13" i="10"/>
  <c r="CL195" i="10"/>
  <c r="CP187" i="10"/>
  <c r="CR144" i="10"/>
  <c r="CS93" i="10"/>
  <c r="BJ21" i="10"/>
  <c r="CN220" i="10"/>
  <c r="BV39" i="10"/>
  <c r="BL57" i="10"/>
  <c r="CK206" i="10"/>
  <c r="BW75" i="10"/>
  <c r="CF202" i="10"/>
  <c r="CB98" i="10"/>
  <c r="CH104" i="10"/>
  <c r="CB82" i="10"/>
  <c r="CR139" i="10"/>
  <c r="CF181" i="10"/>
  <c r="BZ70" i="10"/>
  <c r="BV45" i="10"/>
  <c r="CN151" i="10"/>
  <c r="BJ34" i="10"/>
  <c r="CE229" i="10"/>
  <c r="CK218" i="10"/>
  <c r="CJ213" i="10"/>
  <c r="CP160" i="10"/>
  <c r="BK14" i="10"/>
  <c r="BO5" i="10"/>
  <c r="BY164" i="10"/>
  <c r="CH60" i="10"/>
  <c r="CS185" i="10"/>
  <c r="BZ102" i="10"/>
  <c r="BL66" i="10"/>
  <c r="CK4" i="10"/>
  <c r="BP56" i="10"/>
  <c r="CQ199" i="10"/>
  <c r="CG19" i="10"/>
  <c r="BQ10" i="10"/>
  <c r="CN30" i="10"/>
  <c r="CO27" i="10"/>
  <c r="CK102" i="10"/>
  <c r="CL93" i="10"/>
  <c r="BF139" i="10"/>
  <c r="BZ6" i="10"/>
  <c r="CD68" i="10"/>
  <c r="CK27" i="10"/>
  <c r="CI109" i="10"/>
  <c r="CE123" i="10"/>
  <c r="CI143" i="10"/>
  <c r="CP40" i="10"/>
  <c r="CL69" i="10"/>
  <c r="CI84" i="10"/>
  <c r="CB30" i="10"/>
  <c r="CG84" i="10"/>
  <c r="CK155" i="10"/>
  <c r="CH202" i="10"/>
  <c r="CO29" i="10"/>
  <c r="CH27" i="10"/>
  <c r="BG214" i="10"/>
  <c r="CK120" i="10"/>
  <c r="CJ39" i="10"/>
  <c r="CP87" i="10"/>
  <c r="CK72" i="10"/>
  <c r="CD134" i="10"/>
  <c r="CO114" i="10"/>
  <c r="CQ206" i="10"/>
  <c r="CQ18" i="10"/>
  <c r="CD74" i="10"/>
  <c r="BZ111" i="10"/>
  <c r="CL45" i="10"/>
  <c r="BG37" i="10"/>
  <c r="CD10" i="10"/>
  <c r="CD17" i="10"/>
  <c r="CH160" i="10"/>
  <c r="CP48" i="10"/>
  <c r="CN165" i="10"/>
  <c r="CF191" i="10"/>
  <c r="CO175" i="10"/>
  <c r="CA66" i="10"/>
  <c r="CI221" i="10"/>
  <c r="BZ185" i="10"/>
  <c r="CN174" i="10"/>
  <c r="CM216" i="10"/>
  <c r="CD186" i="10"/>
  <c r="BT11" i="10"/>
  <c r="CN224" i="10"/>
  <c r="BG48" i="10"/>
  <c r="CG93" i="10"/>
  <c r="CL76" i="10"/>
  <c r="CE230" i="10"/>
  <c r="BJ37" i="10"/>
  <c r="CA180" i="10"/>
  <c r="BV17" i="10"/>
  <c r="CM101" i="10"/>
  <c r="CM93" i="10"/>
  <c r="BR33" i="10"/>
  <c r="CQ219" i="10"/>
  <c r="BJ104" i="10"/>
  <c r="CP152" i="10"/>
  <c r="CI130" i="10"/>
  <c r="BI70" i="10"/>
  <c r="BK142" i="10"/>
  <c r="CJ188" i="10"/>
  <c r="CO77" i="10"/>
  <c r="BI76" i="10"/>
  <c r="CM171" i="10"/>
  <c r="CP230" i="10"/>
  <c r="BL54" i="10"/>
  <c r="BV114" i="10"/>
  <c r="CQ57" i="10"/>
  <c r="CO18" i="10"/>
  <c r="BZ7" i="10"/>
  <c r="BL43" i="10"/>
  <c r="CJ119" i="10"/>
  <c r="CD183" i="10"/>
  <c r="CI170" i="10"/>
  <c r="CR134" i="10"/>
  <c r="CC87" i="10"/>
  <c r="CP93" i="10"/>
  <c r="CK89" i="10"/>
  <c r="BZ129" i="10"/>
  <c r="CS165" i="10"/>
  <c r="CE222" i="10"/>
  <c r="BR52" i="10"/>
  <c r="CP149" i="10"/>
  <c r="CJ176" i="10"/>
  <c r="CR69" i="10"/>
  <c r="CM140" i="10"/>
  <c r="CL70" i="10"/>
  <c r="CJ181" i="10"/>
  <c r="CP198" i="10"/>
  <c r="BT21" i="10"/>
  <c r="CR160" i="10"/>
  <c r="CO40" i="10"/>
  <c r="BX67" i="10"/>
  <c r="BX180" i="10"/>
  <c r="CH221" i="10"/>
  <c r="BY88" i="10"/>
  <c r="CK214" i="10"/>
  <c r="BM79" i="10"/>
  <c r="CL227" i="10"/>
  <c r="CF171" i="10"/>
  <c r="CI58" i="10"/>
  <c r="BG94" i="10"/>
  <c r="CJ149" i="10"/>
  <c r="CR182" i="10"/>
  <c r="CQ143" i="10"/>
  <c r="BQ111" i="10"/>
  <c r="CK178" i="10"/>
  <c r="BJ35" i="10"/>
  <c r="CD229" i="10"/>
  <c r="CK222" i="10"/>
  <c r="CS189" i="10"/>
  <c r="CK106" i="10"/>
  <c r="BV49" i="10"/>
  <c r="BT89" i="10"/>
  <c r="BB130" i="10"/>
  <c r="CL178" i="10"/>
  <c r="CP202" i="10"/>
  <c r="CC167" i="10"/>
  <c r="BJ10" i="10"/>
  <c r="CF132" i="10"/>
  <c r="CE174" i="10"/>
  <c r="CK21" i="10"/>
  <c r="CC152" i="10"/>
  <c r="CO225" i="10"/>
  <c r="CC111" i="10"/>
  <c r="BG10" i="10"/>
  <c r="CD83" i="10"/>
  <c r="BG215" i="10"/>
  <c r="BG21" i="10"/>
  <c r="CN61" i="10"/>
  <c r="CH118" i="10"/>
  <c r="CA31" i="10"/>
  <c r="CK225" i="10"/>
  <c r="BQ130" i="10"/>
  <c r="CP144" i="10"/>
  <c r="CD25" i="10"/>
  <c r="CJ30" i="10"/>
  <c r="CL59" i="10"/>
  <c r="CE17" i="10"/>
  <c r="CI65" i="10"/>
  <c r="CG34" i="10"/>
  <c r="BX47" i="10"/>
  <c r="CI151" i="10"/>
  <c r="BF77" i="10"/>
  <c r="CI34" i="10"/>
  <c r="BF109" i="10"/>
  <c r="CP52" i="10"/>
  <c r="CH33" i="10"/>
  <c r="CK30" i="10"/>
  <c r="BG84" i="10"/>
  <c r="BF204" i="10"/>
  <c r="CM211" i="10"/>
  <c r="CQ25" i="10"/>
  <c r="CM145" i="10"/>
  <c r="CQ129" i="10"/>
  <c r="CC20" i="10"/>
  <c r="BZ52" i="10"/>
  <c r="CS58" i="10"/>
  <c r="CG172" i="10"/>
  <c r="BF222" i="10"/>
  <c r="CM45" i="10"/>
  <c r="CO107" i="10"/>
  <c r="CP57" i="10"/>
  <c r="CN206" i="10"/>
  <c r="CR193" i="10"/>
  <c r="CB103" i="10"/>
  <c r="CR39" i="10"/>
  <c r="BI35" i="10"/>
  <c r="CS171" i="10"/>
  <c r="CL170" i="10"/>
  <c r="CJ84" i="10"/>
  <c r="CF184" i="10"/>
  <c r="CL30" i="10"/>
  <c r="CC172" i="10"/>
  <c r="CC25" i="10"/>
  <c r="CK179" i="10"/>
  <c r="CJ17" i="10"/>
  <c r="BX10" i="10"/>
  <c r="CB140" i="10"/>
  <c r="BS109" i="10"/>
  <c r="CH192" i="10"/>
  <c r="CK43" i="10"/>
  <c r="BQ132" i="10"/>
  <c r="CF15" i="10"/>
  <c r="CD80" i="10"/>
  <c r="CQ132" i="10"/>
  <c r="CK110" i="10"/>
  <c r="BZ114" i="10"/>
  <c r="CA13" i="10"/>
  <c r="CD81" i="10"/>
  <c r="CN57" i="10"/>
  <c r="CS30" i="10"/>
  <c r="CE56" i="10"/>
  <c r="BK7" i="10"/>
  <c r="CR162" i="10"/>
  <c r="CJ14" i="10"/>
  <c r="BJ39" i="10"/>
  <c r="CM164" i="10"/>
  <c r="CP186" i="10"/>
  <c r="CK204" i="10"/>
  <c r="BG177" i="10"/>
  <c r="CF161" i="10"/>
  <c r="CQ205" i="10"/>
  <c r="BM199" i="10"/>
  <c r="CI97" i="10"/>
  <c r="CF179" i="10"/>
  <c r="CI90" i="10"/>
  <c r="CR84" i="10"/>
  <c r="CC29" i="10"/>
  <c r="CG190" i="10"/>
  <c r="CR112" i="10"/>
  <c r="CR23" i="10"/>
  <c r="CN49" i="10"/>
  <c r="CD152" i="10"/>
  <c r="CD96" i="10"/>
  <c r="CA215" i="10"/>
  <c r="BZ207" i="10"/>
  <c r="BZ160" i="10"/>
  <c r="CB74" i="10"/>
  <c r="BM35" i="10"/>
  <c r="CL120" i="10"/>
  <c r="BZ38" i="10"/>
  <c r="CA42" i="10"/>
  <c r="CO150" i="10"/>
  <c r="CI188" i="10"/>
  <c r="CS143" i="10"/>
  <c r="CR194" i="10"/>
  <c r="BW101" i="10"/>
  <c r="BH111" i="10"/>
  <c r="CF124" i="10"/>
  <c r="CR223" i="10"/>
  <c r="BZ203" i="10"/>
  <c r="CO148" i="10"/>
  <c r="BN71" i="10"/>
  <c r="CK220" i="10"/>
  <c r="CE208" i="10"/>
  <c r="CD135" i="10"/>
  <c r="CN185" i="10"/>
  <c r="CB189" i="10"/>
  <c r="CF160" i="10"/>
  <c r="CO127" i="10"/>
  <c r="CD224" i="10"/>
  <c r="BN24" i="10"/>
  <c r="CJ200" i="10"/>
  <c r="CG116" i="10"/>
  <c r="CS224" i="10"/>
  <c r="CO80" i="10"/>
  <c r="CA209" i="10"/>
  <c r="CC110" i="10"/>
  <c r="CE30" i="10"/>
  <c r="BH25" i="10"/>
  <c r="CK90" i="10"/>
  <c r="BQ16" i="10"/>
  <c r="BO59" i="10"/>
  <c r="CL153" i="10"/>
  <c r="CQ166" i="10"/>
  <c r="BK36" i="10"/>
  <c r="CP172" i="10"/>
  <c r="CL203" i="10"/>
  <c r="CK81" i="10"/>
  <c r="BI125" i="10"/>
  <c r="BW48" i="10"/>
  <c r="CH182" i="10"/>
  <c r="CD125" i="10"/>
  <c r="BL139" i="10"/>
  <c r="BH26" i="10"/>
  <c r="CH173" i="10"/>
  <c r="BH102" i="10"/>
  <c r="CN4" i="10"/>
  <c r="CK96" i="10"/>
  <c r="BS63" i="10"/>
  <c r="CP209" i="10"/>
  <c r="BS58" i="10"/>
  <c r="BZ175" i="10"/>
  <c r="CK42" i="10"/>
  <c r="CS187" i="10"/>
  <c r="CR24" i="10"/>
  <c r="CG209" i="10"/>
  <c r="CO145" i="10"/>
  <c r="CR218" i="10"/>
  <c r="CH163" i="10"/>
  <c r="BT177" i="10"/>
  <c r="CL194" i="10"/>
  <c r="CN218" i="10"/>
  <c r="CR102" i="10"/>
  <c r="BV62" i="10"/>
  <c r="CJ113" i="10"/>
  <c r="CA79" i="10"/>
  <c r="CP16" i="10"/>
  <c r="BG130" i="10"/>
  <c r="CR37" i="10"/>
  <c r="BF31" i="10"/>
  <c r="CH101" i="10"/>
  <c r="BF229" i="10"/>
  <c r="CI180" i="10"/>
  <c r="CL14" i="10"/>
  <c r="BF165" i="10"/>
  <c r="CM7" i="10"/>
  <c r="CN70" i="10"/>
  <c r="CM205" i="10"/>
  <c r="CH58" i="10"/>
  <c r="CQ92" i="10"/>
  <c r="CB17" i="10"/>
  <c r="CP147" i="10"/>
  <c r="CH42" i="10"/>
  <c r="CP120" i="10"/>
  <c r="CM40" i="10"/>
  <c r="CS47" i="10"/>
  <c r="BG55" i="10"/>
  <c r="CC61" i="10"/>
  <c r="CM47" i="10"/>
  <c r="CQ89" i="10"/>
  <c r="CC41" i="10"/>
  <c r="BZ34" i="10"/>
  <c r="CJ108" i="10"/>
  <c r="CM193" i="10"/>
  <c r="BG104" i="10"/>
  <c r="CQ15" i="10"/>
  <c r="CH73" i="10"/>
  <c r="CO17" i="10"/>
  <c r="CM163" i="10"/>
  <c r="CQ121" i="10"/>
  <c r="BF49" i="10"/>
  <c r="CP14" i="10"/>
  <c r="BF79" i="10"/>
  <c r="CD5" i="10"/>
  <c r="CD18" i="10"/>
  <c r="CP55" i="10"/>
  <c r="CA75" i="10"/>
  <c r="CM18" i="10"/>
  <c r="CB78" i="10"/>
  <c r="CG186" i="10"/>
  <c r="CM82" i="10"/>
  <c r="CM142" i="10"/>
  <c r="CE152" i="10"/>
  <c r="CJ158" i="10"/>
  <c r="CI111" i="10"/>
  <c r="CC92" i="10"/>
  <c r="CL196" i="10"/>
  <c r="CH193" i="10"/>
  <c r="CG36" i="10"/>
  <c r="CG55" i="10"/>
  <c r="CO7" i="10"/>
  <c r="CE90" i="10"/>
  <c r="CR85" i="10"/>
  <c r="CB47" i="10"/>
  <c r="CG206" i="10"/>
  <c r="CI8" i="10"/>
  <c r="CO12" i="10"/>
  <c r="BZ76" i="10"/>
  <c r="CF87" i="10"/>
  <c r="CE94" i="10"/>
  <c r="CB28" i="10"/>
  <c r="CK40" i="10"/>
  <c r="BL84" i="10"/>
  <c r="CM65" i="10"/>
  <c r="CM143" i="10"/>
  <c r="BI112" i="10"/>
  <c r="CO104" i="10"/>
  <c r="CB31" i="10"/>
  <c r="CE38" i="10"/>
  <c r="CE58" i="10"/>
  <c r="BT14" i="10"/>
  <c r="BF65" i="10"/>
  <c r="CH57" i="10"/>
  <c r="CP53" i="10"/>
  <c r="CN161" i="10"/>
  <c r="CM108" i="10"/>
  <c r="CA142" i="10"/>
  <c r="BF95" i="10"/>
  <c r="CK196" i="10"/>
  <c r="CI86" i="10"/>
  <c r="CC22" i="10"/>
  <c r="CK132" i="10"/>
  <c r="CR47" i="10"/>
  <c r="CS43" i="10"/>
  <c r="CA80" i="10"/>
  <c r="CH17" i="10"/>
  <c r="CA81" i="10"/>
  <c r="CI7" i="10"/>
  <c r="BZ22" i="10"/>
  <c r="CL24" i="10"/>
  <c r="CD151" i="10"/>
  <c r="CI31" i="10"/>
  <c r="CE150" i="10"/>
  <c r="CA62" i="10"/>
  <c r="CH144" i="10"/>
  <c r="CD196" i="10"/>
  <c r="CI112" i="10"/>
  <c r="BH9" i="10"/>
  <c r="CN113" i="10"/>
  <c r="CD100" i="10"/>
  <c r="CD109" i="10"/>
  <c r="CC209" i="10"/>
  <c r="BN31" i="10"/>
  <c r="CN96" i="10"/>
  <c r="CJ99" i="10"/>
  <c r="CS150" i="10"/>
  <c r="CK29" i="10"/>
  <c r="BS42" i="10"/>
  <c r="CO60" i="10"/>
  <c r="BN77" i="10"/>
  <c r="BQ105" i="10"/>
  <c r="CN171" i="10"/>
  <c r="BV19" i="10"/>
  <c r="BU131" i="10"/>
  <c r="BB112" i="10"/>
  <c r="BP158" i="10"/>
  <c r="BS100" i="10"/>
  <c r="AW205" i="10"/>
  <c r="BL155" i="10"/>
  <c r="CS181" i="10"/>
  <c r="CR127" i="10"/>
  <c r="CB164" i="10"/>
  <c r="CQ181" i="10"/>
  <c r="CJ199" i="10"/>
  <c r="BN10" i="10"/>
  <c r="BM63" i="10"/>
  <c r="CC122" i="10"/>
  <c r="BZ42" i="10"/>
  <c r="CL21" i="10"/>
  <c r="CK75" i="10"/>
  <c r="CF73" i="10"/>
  <c r="CL148" i="10"/>
  <c r="BP18" i="10"/>
  <c r="CI193" i="10"/>
  <c r="CD97" i="10"/>
  <c r="CN94" i="10"/>
  <c r="CJ205" i="10"/>
  <c r="CE141" i="10"/>
  <c r="BN98" i="10"/>
  <c r="CG57" i="10"/>
  <c r="CN150" i="10"/>
  <c r="BZ152" i="10"/>
  <c r="BZ170" i="10"/>
  <c r="CJ29" i="10"/>
  <c r="CH38" i="10"/>
  <c r="BZ98" i="10"/>
  <c r="BH59" i="10"/>
  <c r="CQ134" i="10"/>
  <c r="CI202" i="10"/>
  <c r="BN13" i="10"/>
  <c r="CD119" i="10"/>
  <c r="CP183" i="10"/>
  <c r="CA114" i="10"/>
  <c r="BV189" i="10"/>
  <c r="CQ155" i="10"/>
  <c r="CG134" i="10"/>
  <c r="BR145" i="10"/>
  <c r="BI143" i="10"/>
  <c r="CO180" i="10"/>
  <c r="CK53" i="10"/>
  <c r="CB139" i="10"/>
  <c r="BQ12" i="10"/>
  <c r="CO119" i="10"/>
  <c r="CO95" i="10"/>
  <c r="CO73" i="10"/>
  <c r="CF34" i="10"/>
  <c r="CE193" i="10"/>
  <c r="CA106" i="10"/>
  <c r="CL23" i="10"/>
  <c r="CJ109" i="10"/>
  <c r="CB222" i="10"/>
  <c r="CI128" i="10"/>
  <c r="CQ124" i="10"/>
  <c r="CE227" i="10"/>
  <c r="BY18" i="10"/>
  <c r="BS51" i="10"/>
  <c r="BK191" i="10"/>
  <c r="CR132" i="10"/>
  <c r="BU116" i="10"/>
  <c r="CM172" i="10"/>
  <c r="CO98" i="10"/>
  <c r="BW16" i="10"/>
  <c r="BJ6" i="10"/>
  <c r="CQ101" i="10"/>
  <c r="CR212" i="10"/>
  <c r="BG91" i="10"/>
  <c r="BF111" i="10"/>
  <c r="BF223" i="10"/>
  <c r="CN9" i="10"/>
  <c r="CK10" i="10"/>
  <c r="CN80" i="10"/>
  <c r="CF211" i="10"/>
  <c r="CH111" i="10"/>
  <c r="BF21" i="10"/>
  <c r="BF179" i="10"/>
  <c r="CR20" i="10"/>
  <c r="CD39" i="10"/>
  <c r="BG137" i="10"/>
  <c r="CN34" i="10"/>
  <c r="CS63" i="10"/>
  <c r="BY22" i="10"/>
  <c r="CM128" i="10"/>
  <c r="CI66" i="10"/>
  <c r="CP88" i="10"/>
  <c r="BG141" i="10"/>
  <c r="BF173" i="10"/>
  <c r="CD50" i="10"/>
  <c r="CN7" i="10"/>
  <c r="CQ91" i="10"/>
  <c r="BG230" i="10"/>
  <c r="CQ37" i="10"/>
  <c r="CI212" i="10"/>
  <c r="BK6" i="10"/>
  <c r="CE213" i="10"/>
  <c r="CG10" i="10"/>
  <c r="CS61" i="10"/>
  <c r="BZ97" i="10"/>
  <c r="CE205" i="10"/>
  <c r="CQ32" i="10"/>
  <c r="CR180" i="10"/>
  <c r="CA45" i="10"/>
  <c r="CQ161" i="10"/>
  <c r="CE15" i="10"/>
  <c r="CE228" i="10"/>
  <c r="CN141" i="10"/>
  <c r="BX9" i="10"/>
  <c r="CB128" i="10"/>
  <c r="CF97" i="10"/>
  <c r="CN120" i="10"/>
  <c r="BN45" i="10"/>
  <c r="CC211" i="10"/>
  <c r="CS62" i="10"/>
  <c r="CQ179" i="10"/>
  <c r="CK19" i="10"/>
  <c r="CS177" i="10"/>
  <c r="CG198" i="10"/>
  <c r="CG144" i="10"/>
  <c r="BI142" i="10"/>
  <c r="BS108" i="10"/>
  <c r="CH119" i="10"/>
  <c r="CM76" i="10"/>
  <c r="BH40" i="10"/>
  <c r="CD87" i="10"/>
  <c r="CN90" i="10"/>
  <c r="CQ162" i="10"/>
  <c r="CM111" i="10"/>
  <c r="BH156" i="10"/>
  <c r="CJ172" i="10"/>
  <c r="CK152" i="10"/>
  <c r="BZ131" i="10"/>
  <c r="BK124" i="10"/>
  <c r="BS79" i="10"/>
  <c r="BO52" i="10"/>
  <c r="CM157" i="10"/>
  <c r="CN100" i="10"/>
  <c r="CH137" i="10"/>
  <c r="CN216" i="10"/>
  <c r="BZ45" i="10"/>
  <c r="CK193" i="10"/>
  <c r="BQ33" i="10"/>
  <c r="BX78" i="10"/>
  <c r="CQ197" i="10"/>
  <c r="CR93" i="10"/>
  <c r="CL80" i="10"/>
  <c r="BZ86" i="10"/>
  <c r="CE168" i="10"/>
  <c r="BO57" i="10"/>
  <c r="CJ140" i="10"/>
  <c r="CO86" i="10"/>
  <c r="CE71" i="10"/>
  <c r="CR208" i="10"/>
  <c r="CD66" i="10"/>
  <c r="CM220" i="10"/>
  <c r="CN127" i="10"/>
  <c r="BY150" i="10"/>
  <c r="CB191" i="10"/>
  <c r="CC159" i="10"/>
  <c r="CJ147" i="10"/>
  <c r="CL160" i="10"/>
  <c r="BR60" i="10"/>
  <c r="CO149" i="10"/>
  <c r="CH223" i="10"/>
  <c r="BK9" i="10"/>
  <c r="CG78" i="10"/>
  <c r="BW34" i="10"/>
  <c r="BY143" i="10"/>
  <c r="CH72" i="10"/>
  <c r="BO11" i="10"/>
  <c r="CD206" i="10"/>
  <c r="CO155" i="10"/>
  <c r="CA113" i="10"/>
  <c r="CP112" i="10"/>
  <c r="CG92" i="10"/>
  <c r="CK185" i="10"/>
  <c r="BF184" i="10"/>
  <c r="CA110" i="10"/>
  <c r="CH125" i="10"/>
  <c r="BO16" i="10"/>
  <c r="BM106" i="10"/>
  <c r="BM102" i="10"/>
  <c r="BL118" i="10"/>
  <c r="CA210" i="10"/>
  <c r="BM137" i="10"/>
  <c r="BS113" i="10"/>
  <c r="BC34" i="10"/>
  <c r="BI21" i="10"/>
  <c r="BJ30" i="10"/>
  <c r="BJ13" i="10"/>
  <c r="CP168" i="10"/>
  <c r="CL187" i="10"/>
  <c r="BU112" i="10"/>
  <c r="CL9" i="10"/>
  <c r="BF167" i="10"/>
  <c r="BF74" i="10"/>
  <c r="CB35" i="10"/>
  <c r="CR15" i="10"/>
  <c r="CC50" i="10"/>
  <c r="CG85" i="10"/>
  <c r="CP92" i="10"/>
  <c r="CG5" i="10"/>
  <c r="CL92" i="10"/>
  <c r="CM112" i="10"/>
  <c r="CK24" i="10"/>
  <c r="BF62" i="10"/>
  <c r="CD70" i="10"/>
  <c r="CO50" i="10"/>
  <c r="CC78" i="10"/>
  <c r="CF12" i="10"/>
  <c r="CL149" i="10"/>
  <c r="CO210" i="10"/>
  <c r="CP18" i="10"/>
  <c r="CR148" i="10"/>
  <c r="CL58" i="10"/>
  <c r="CP129" i="10"/>
  <c r="CM72" i="10"/>
  <c r="CR136" i="10"/>
  <c r="CF9" i="10"/>
  <c r="CC79" i="10"/>
  <c r="CL73" i="10"/>
  <c r="CH95" i="10"/>
  <c r="CR14" i="10"/>
  <c r="CN146" i="10"/>
  <c r="BG154" i="10"/>
  <c r="BZ94" i="10"/>
  <c r="CM158" i="10"/>
  <c r="CR22" i="10"/>
  <c r="CR164" i="10"/>
  <c r="CN79" i="10"/>
  <c r="CQ117" i="10"/>
  <c r="CB92" i="10"/>
  <c r="CB145" i="10"/>
  <c r="CB119" i="10"/>
  <c r="BK29" i="10"/>
  <c r="CN225" i="10"/>
  <c r="BM30" i="10"/>
  <c r="CI163" i="10"/>
  <c r="BQ124" i="10"/>
  <c r="CC183" i="10"/>
  <c r="CR114" i="10"/>
  <c r="CS94" i="10"/>
  <c r="BQ30" i="10"/>
  <c r="CD15" i="10"/>
  <c r="CC207" i="10"/>
  <c r="BG63" i="10"/>
  <c r="BS62" i="10"/>
  <c r="BO15" i="10"/>
  <c r="CR121" i="10"/>
  <c r="CK78" i="10"/>
  <c r="BO40" i="10"/>
  <c r="CQ112" i="10"/>
  <c r="CE73" i="10"/>
  <c r="CH110" i="10"/>
  <c r="CP102" i="10"/>
  <c r="BF101" i="10"/>
  <c r="CN18" i="10"/>
  <c r="CQ75" i="10"/>
  <c r="CO35" i="10"/>
  <c r="BQ37" i="10"/>
  <c r="CF49" i="10"/>
  <c r="BZ142" i="10"/>
  <c r="CF95" i="10"/>
  <c r="CN169" i="10"/>
  <c r="CN27" i="10"/>
  <c r="CM36" i="10"/>
  <c r="BL50" i="10"/>
  <c r="CM133" i="10"/>
  <c r="BC112" i="10"/>
  <c r="CG83" i="10"/>
  <c r="CO134" i="10"/>
  <c r="CL128" i="10"/>
  <c r="BU11" i="10"/>
  <c r="CC9" i="10"/>
  <c r="BI131" i="10"/>
  <c r="CL144" i="10"/>
  <c r="CE196" i="10"/>
  <c r="CS86" i="10"/>
  <c r="CE137" i="10"/>
  <c r="CG119" i="10"/>
  <c r="CB54" i="10"/>
  <c r="CQ202" i="10"/>
  <c r="CI126" i="10"/>
  <c r="CA130" i="10"/>
  <c r="BG158" i="10"/>
  <c r="CP221" i="10"/>
  <c r="BT87" i="10"/>
  <c r="BZ156" i="10"/>
  <c r="BO85" i="10"/>
  <c r="CS133" i="10"/>
  <c r="CP134" i="10"/>
  <c r="CA227" i="10"/>
  <c r="CL121" i="10"/>
  <c r="CM51" i="10"/>
  <c r="CQ23" i="10"/>
  <c r="BX44" i="10"/>
  <c r="BR91" i="10"/>
  <c r="CO65" i="10"/>
  <c r="CO142" i="10"/>
  <c r="BH10" i="10"/>
  <c r="BZ178" i="10"/>
  <c r="BV78" i="10"/>
  <c r="BR92" i="10"/>
  <c r="BK10" i="10"/>
  <c r="BI113" i="10"/>
  <c r="CR170" i="10"/>
  <c r="CG135" i="10"/>
  <c r="BW96" i="10"/>
  <c r="BK43" i="10"/>
  <c r="CE44" i="10"/>
  <c r="BN27" i="10"/>
  <c r="CM11" i="10"/>
  <c r="CQ167" i="10"/>
  <c r="CF119" i="10"/>
  <c r="CL78" i="10"/>
  <c r="BH21" i="10"/>
  <c r="BU23" i="10"/>
  <c r="CR109" i="10"/>
  <c r="CE160" i="10"/>
  <c r="CN198" i="10"/>
  <c r="CH230" i="10"/>
  <c r="CG128" i="10"/>
  <c r="CA166" i="10"/>
  <c r="CF165" i="10"/>
  <c r="CD139" i="10"/>
  <c r="BX24" i="10"/>
  <c r="BP105" i="10"/>
  <c r="BJ49" i="10"/>
  <c r="CM174" i="10"/>
  <c r="BQ41" i="10"/>
  <c r="BG98" i="10"/>
  <c r="CR215" i="10"/>
  <c r="CM214" i="10"/>
  <c r="CR207" i="10"/>
  <c r="BI138" i="10"/>
  <c r="CO217" i="10"/>
  <c r="BY146" i="10"/>
  <c r="CB201" i="10"/>
  <c r="CN226" i="10"/>
  <c r="CR141" i="10"/>
  <c r="BR65" i="10"/>
  <c r="BH82" i="10"/>
  <c r="BH99" i="10"/>
  <c r="CH74" i="10"/>
  <c r="CB63" i="10"/>
  <c r="CD33" i="10"/>
  <c r="BT165" i="10"/>
  <c r="CF7" i="10"/>
  <c r="CQ51" i="10"/>
  <c r="BT43" i="10"/>
  <c r="CG204" i="10"/>
  <c r="CC99" i="10"/>
  <c r="CO195" i="10"/>
  <c r="BO42" i="10"/>
  <c r="BR76" i="10"/>
  <c r="CH100" i="10"/>
  <c r="CN228" i="10"/>
  <c r="BH23" i="10"/>
  <c r="BC113" i="10"/>
  <c r="CH44" i="10"/>
  <c r="CN223" i="10"/>
  <c r="BS43" i="10"/>
  <c r="CC105" i="10"/>
  <c r="BO113" i="10"/>
  <c r="CN222" i="10"/>
  <c r="CN158" i="10"/>
  <c r="BP24" i="10"/>
  <c r="CP156" i="10"/>
  <c r="BM204" i="10"/>
  <c r="BM42" i="10"/>
  <c r="CD146" i="10"/>
  <c r="BP128" i="10"/>
  <c r="BH60" i="10"/>
  <c r="CF173" i="10"/>
  <c r="CI228" i="10"/>
  <c r="CN83" i="10"/>
  <c r="CQ226" i="10"/>
  <c r="CR149" i="10"/>
  <c r="BP48" i="10"/>
  <c r="CH174" i="10"/>
  <c r="CJ31" i="10"/>
  <c r="BJ174" i="10"/>
  <c r="CD126" i="10"/>
  <c r="CB159" i="10"/>
  <c r="BS68" i="10"/>
  <c r="BT27" i="10"/>
  <c r="BJ16" i="10"/>
  <c r="BX100" i="10"/>
  <c r="CB7" i="10"/>
  <c r="CL37" i="10"/>
  <c r="BG146" i="10"/>
  <c r="CA51" i="10"/>
  <c r="BG54" i="10"/>
  <c r="CL19" i="10"/>
  <c r="BG189" i="10"/>
  <c r="BZ138" i="10"/>
  <c r="BG11" i="10"/>
  <c r="CA8" i="10"/>
  <c r="CQ86" i="10"/>
  <c r="CG7" i="10"/>
  <c r="CC17" i="10"/>
  <c r="CI11" i="10"/>
  <c r="CG47" i="10"/>
  <c r="CJ20" i="10"/>
  <c r="CO8" i="10"/>
  <c r="CL46" i="10"/>
  <c r="CF19" i="10"/>
  <c r="CN56" i="10"/>
  <c r="CA6" i="10"/>
  <c r="CD157" i="10"/>
  <c r="BV74" i="10"/>
  <c r="BF142" i="10"/>
  <c r="CA170" i="10"/>
  <c r="BF224" i="10"/>
  <c r="BZ47" i="10"/>
  <c r="CD120" i="10"/>
  <c r="BU41" i="10"/>
  <c r="BF16" i="10"/>
  <c r="CQ214" i="10"/>
  <c r="CI81" i="10"/>
  <c r="CO157" i="10"/>
  <c r="BT46" i="10"/>
  <c r="CG82" i="10"/>
  <c r="BG15" i="10"/>
  <c r="BZ60" i="10"/>
  <c r="CF37" i="10"/>
  <c r="CD71" i="10"/>
  <c r="BG209" i="10"/>
  <c r="CE51" i="10"/>
  <c r="BG170" i="10"/>
  <c r="BG14" i="10"/>
  <c r="CP125" i="10"/>
  <c r="BK125" i="10"/>
  <c r="CO143" i="10"/>
  <c r="CF44" i="10"/>
  <c r="CD141" i="10"/>
  <c r="CE140" i="10"/>
  <c r="CF93" i="10"/>
  <c r="CK35" i="10"/>
  <c r="CE128" i="10"/>
  <c r="BV15" i="10"/>
  <c r="CE199" i="10"/>
  <c r="CD75" i="10"/>
  <c r="CC113" i="10"/>
  <c r="CI33" i="10"/>
  <c r="CM73" i="10"/>
  <c r="CF11" i="10"/>
  <c r="BZ120" i="10"/>
  <c r="CN46" i="10"/>
  <c r="CP30" i="10"/>
  <c r="CC65" i="10"/>
  <c r="CR72" i="10"/>
  <c r="BZ53" i="10"/>
  <c r="CB41" i="10"/>
  <c r="CD94" i="10"/>
  <c r="CG147" i="10"/>
  <c r="CI45" i="10"/>
  <c r="CP94" i="10"/>
  <c r="CK154" i="10"/>
  <c r="CM22" i="10"/>
  <c r="CD123" i="10"/>
  <c r="CQ83" i="10"/>
  <c r="CB168" i="10"/>
  <c r="CG169" i="10"/>
  <c r="CN89" i="10"/>
  <c r="CL42" i="10"/>
  <c r="CB36" i="10"/>
  <c r="CM43" i="10"/>
  <c r="CA211" i="10"/>
  <c r="CE191" i="10"/>
  <c r="BG151" i="10"/>
  <c r="CJ222" i="10"/>
  <c r="CQ62" i="10"/>
  <c r="CJ210" i="10"/>
  <c r="CM195" i="10"/>
  <c r="CN193" i="10"/>
  <c r="CF99" i="10"/>
  <c r="CO200" i="10"/>
  <c r="CD223" i="10"/>
  <c r="CD60" i="10"/>
  <c r="CQ6" i="10"/>
  <c r="BG176" i="10"/>
  <c r="CS12" i="10"/>
  <c r="CJ41" i="10"/>
  <c r="CJ63" i="10"/>
  <c r="CS5" i="10"/>
  <c r="CF24" i="10"/>
  <c r="BG185" i="10"/>
  <c r="CJ81" i="10"/>
  <c r="CG4" i="10"/>
  <c r="CI48" i="10"/>
  <c r="CH141" i="10"/>
  <c r="CE139" i="10"/>
  <c r="BH30" i="10"/>
  <c r="CN143" i="10"/>
  <c r="CG178" i="10"/>
  <c r="CL68" i="10"/>
  <c r="CO61" i="10"/>
  <c r="BG22" i="10"/>
  <c r="CR229" i="10"/>
  <c r="CB181" i="10"/>
  <c r="CI181" i="10"/>
  <c r="CJ197" i="10"/>
  <c r="BT83" i="10"/>
  <c r="CL224" i="10"/>
  <c r="CJ208" i="10"/>
  <c r="CO4" i="10"/>
  <c r="CO28" i="10"/>
  <c r="CM184" i="10"/>
  <c r="CC189" i="10"/>
  <c r="BO23" i="10"/>
  <c r="BY44" i="10"/>
  <c r="BL191" i="10"/>
  <c r="CC199" i="10"/>
  <c r="BX56" i="10"/>
  <c r="CL225" i="10"/>
  <c r="BH63" i="10"/>
  <c r="BZ161" i="10"/>
  <c r="BV68" i="10"/>
  <c r="CM66" i="10"/>
  <c r="CH149" i="10"/>
  <c r="CR118" i="10"/>
  <c r="CH132" i="10"/>
  <c r="CF91" i="10"/>
  <c r="CR41" i="10"/>
  <c r="BY74" i="10"/>
  <c r="BL13" i="10"/>
  <c r="CJ142" i="10"/>
  <c r="CJ182" i="10"/>
  <c r="CR213" i="10"/>
  <c r="BF140" i="10"/>
  <c r="BS11" i="10"/>
  <c r="CS102" i="10"/>
  <c r="BY101" i="10"/>
  <c r="CQ47" i="10"/>
  <c r="CD102" i="10"/>
  <c r="CB165" i="10"/>
  <c r="CR150" i="10"/>
  <c r="CE116" i="10"/>
  <c r="BW93" i="10"/>
  <c r="CD143" i="10"/>
  <c r="CP171" i="10"/>
  <c r="BP47" i="10"/>
  <c r="CB107" i="10"/>
  <c r="CL186" i="10"/>
  <c r="BI18" i="10"/>
  <c r="AV61" i="10"/>
  <c r="BQ67" i="10"/>
  <c r="BM28" i="10"/>
  <c r="AQ229" i="10"/>
  <c r="BV119" i="10"/>
  <c r="CL16" i="10"/>
  <c r="CS13" i="10"/>
  <c r="CM61" i="10"/>
  <c r="CE110" i="10"/>
  <c r="CC64" i="10"/>
  <c r="CE214" i="10"/>
  <c r="BZ91" i="10"/>
  <c r="CM213" i="10"/>
  <c r="CO79" i="10"/>
  <c r="CS225" i="10"/>
  <c r="CE118" i="10"/>
  <c r="CR128" i="10"/>
  <c r="CA208" i="10"/>
  <c r="BL209" i="10"/>
  <c r="CJ195" i="10"/>
  <c r="BM143" i="10"/>
  <c r="BO132" i="10"/>
  <c r="BP64" i="10"/>
  <c r="CL164" i="10"/>
  <c r="CD90" i="10"/>
  <c r="BX171" i="10"/>
  <c r="CL168" i="10"/>
  <c r="CS66" i="10"/>
  <c r="CS71" i="10"/>
  <c r="BU55" i="10"/>
  <c r="CH79" i="10"/>
  <c r="BF68" i="10"/>
  <c r="CE11" i="10"/>
  <c r="CR88" i="10"/>
  <c r="BG157" i="10"/>
  <c r="CF26" i="10"/>
  <c r="CE82" i="10"/>
  <c r="CR54" i="10"/>
  <c r="BG105" i="10"/>
  <c r="CI108" i="10"/>
  <c r="CI205" i="10"/>
  <c r="CN64" i="10"/>
  <c r="CI79" i="10"/>
  <c r="BG111" i="10"/>
  <c r="CO91" i="10"/>
  <c r="CG61" i="10"/>
  <c r="BG6" i="10"/>
  <c r="CL109" i="10"/>
  <c r="CG229" i="10"/>
  <c r="CM9" i="10"/>
  <c r="CB29" i="10"/>
  <c r="CP31" i="10"/>
  <c r="CD41" i="10"/>
  <c r="CR68" i="10"/>
  <c r="CN65" i="10"/>
  <c r="CH48" i="10"/>
  <c r="CH62" i="10"/>
  <c r="CO120" i="10"/>
  <c r="CR184" i="10"/>
  <c r="CK181" i="10"/>
  <c r="CF195" i="10"/>
  <c r="CB133" i="10"/>
  <c r="CB59" i="10"/>
  <c r="CD93" i="10"/>
  <c r="CN77" i="10"/>
  <c r="CP11" i="10"/>
  <c r="CN22" i="10"/>
  <c r="CF23" i="10"/>
  <c r="CE133" i="10"/>
  <c r="BZ148" i="10"/>
  <c r="CF47" i="10"/>
  <c r="BK25" i="10"/>
  <c r="CC162" i="10"/>
  <c r="CH145" i="10"/>
  <c r="CS157" i="10"/>
  <c r="BR19" i="10"/>
  <c r="CJ144" i="10"/>
  <c r="CS14" i="10"/>
  <c r="CM84" i="10"/>
  <c r="CO126" i="10"/>
  <c r="CA107" i="10"/>
  <c r="CQ122" i="10"/>
  <c r="CC175" i="10"/>
  <c r="CH203" i="10"/>
  <c r="CB199" i="10"/>
  <c r="BU120" i="10"/>
  <c r="BX30" i="10"/>
  <c r="BR22" i="10"/>
  <c r="CR201" i="10"/>
  <c r="CS208" i="10"/>
  <c r="CF126" i="10"/>
  <c r="CL206" i="10"/>
  <c r="BX184" i="10"/>
  <c r="CA84" i="10"/>
  <c r="CN191" i="10"/>
  <c r="CS203" i="10"/>
  <c r="BI91" i="10"/>
  <c r="CD227" i="10"/>
  <c r="BS84" i="10"/>
  <c r="CH217" i="10"/>
  <c r="BU95" i="10"/>
  <c r="CR33" i="10"/>
  <c r="CP23" i="10"/>
  <c r="CQ222" i="10"/>
  <c r="CK156" i="10"/>
  <c r="CQ38" i="10"/>
  <c r="BF149" i="10"/>
  <c r="CD213" i="10"/>
  <c r="CJ221" i="10"/>
  <c r="CQ55" i="10"/>
  <c r="CI136" i="10"/>
  <c r="CD215" i="10"/>
  <c r="CH159" i="10"/>
  <c r="CB141" i="10"/>
  <c r="CI162" i="10"/>
  <c r="BO107" i="10"/>
  <c r="CJ133" i="10"/>
  <c r="CG111" i="10"/>
  <c r="CN110" i="10"/>
  <c r="BZ100" i="10"/>
  <c r="CN157" i="10"/>
  <c r="BZ217" i="10"/>
  <c r="CF148" i="10"/>
  <c r="BO30" i="10"/>
  <c r="BW108" i="10"/>
  <c r="BZ189" i="10"/>
  <c r="CS112" i="10"/>
  <c r="CP193" i="10"/>
  <c r="CJ134" i="10"/>
  <c r="CP65" i="10"/>
  <c r="BQ50" i="10"/>
  <c r="CH210" i="10"/>
  <c r="CO53" i="10"/>
  <c r="CG20" i="10"/>
  <c r="CL136" i="10"/>
  <c r="CL221" i="10"/>
  <c r="CJ151" i="10"/>
  <c r="BG196" i="10"/>
  <c r="CI153" i="10"/>
  <c r="CA165" i="10"/>
  <c r="CA204" i="10"/>
  <c r="CA96" i="10"/>
  <c r="CM202" i="10"/>
  <c r="CS35" i="10"/>
  <c r="BR12" i="10"/>
  <c r="BV82" i="10"/>
  <c r="BM187" i="10"/>
  <c r="BQ27" i="10"/>
  <c r="CH146" i="10"/>
  <c r="BN14" i="10"/>
  <c r="BX86" i="10"/>
  <c r="CF201" i="10"/>
  <c r="BU121" i="10"/>
  <c r="AS9" i="10"/>
  <c r="BI33" i="10"/>
  <c r="CB114" i="10"/>
  <c r="CM207" i="10"/>
  <c r="BK21" i="10"/>
  <c r="BF205" i="10"/>
  <c r="CB45" i="10"/>
  <c r="CF45" i="10"/>
  <c r="BG147" i="10"/>
  <c r="BF50" i="10"/>
  <c r="BF67" i="10"/>
  <c r="CG27" i="10"/>
  <c r="CP29" i="10"/>
  <c r="CH139" i="10"/>
  <c r="CN160" i="10"/>
  <c r="BG204" i="10"/>
  <c r="CN66" i="10"/>
  <c r="BG121" i="10"/>
  <c r="CL63" i="10"/>
  <c r="CR156" i="10"/>
  <c r="CQ109" i="10"/>
  <c r="CQ102" i="10"/>
  <c r="CS46" i="10"/>
  <c r="BZ90" i="10"/>
  <c r="CC6" i="10"/>
  <c r="CN29" i="10"/>
  <c r="CJ56" i="10"/>
  <c r="CD115" i="10"/>
  <c r="CL102" i="10"/>
  <c r="CB58" i="10"/>
  <c r="CA73" i="10"/>
  <c r="CQ60" i="10"/>
  <c r="BZ71" i="10"/>
  <c r="CS190" i="10"/>
  <c r="CG64" i="10"/>
  <c r="BF89" i="10"/>
  <c r="CC19" i="10"/>
  <c r="CP116" i="10"/>
  <c r="CA43" i="10"/>
  <c r="CE78" i="10"/>
  <c r="CG94" i="10"/>
  <c r="CO117" i="10"/>
  <c r="CN71" i="10"/>
  <c r="CL77" i="10"/>
  <c r="BO12" i="10"/>
  <c r="CL210" i="10"/>
  <c r="CN168" i="10"/>
  <c r="CC90" i="10"/>
  <c r="CQ53" i="10"/>
  <c r="CF104" i="10"/>
  <c r="BX114" i="10"/>
  <c r="CS170" i="10"/>
  <c r="CG60" i="10"/>
  <c r="CK108" i="10"/>
  <c r="CD207" i="10"/>
  <c r="CD127" i="10"/>
  <c r="CK194" i="10"/>
  <c r="CI148" i="10"/>
  <c r="BL65" i="10"/>
  <c r="CI167" i="10"/>
  <c r="CA61" i="10"/>
  <c r="CI178" i="10"/>
  <c r="BY7" i="10"/>
  <c r="BN94" i="10"/>
  <c r="CQ28" i="10"/>
  <c r="CD64" i="10"/>
  <c r="CB80" i="10"/>
  <c r="CC12" i="10"/>
  <c r="CH116" i="10"/>
  <c r="CF35" i="10"/>
  <c r="CR21" i="10"/>
  <c r="CM58" i="10"/>
  <c r="BF22" i="10"/>
  <c r="BF132" i="10"/>
  <c r="CI210" i="10"/>
  <c r="BN43" i="10"/>
  <c r="CI23" i="10"/>
  <c r="BM141" i="10"/>
  <c r="BQ25" i="10"/>
  <c r="CQ180" i="10"/>
  <c r="BN12" i="10"/>
  <c r="CO85" i="10"/>
  <c r="BQ108" i="10"/>
  <c r="CS82" i="10"/>
  <c r="BZ136" i="10"/>
  <c r="BZ89" i="10"/>
  <c r="BK5" i="10"/>
  <c r="CM27" i="10"/>
  <c r="CC197" i="10"/>
  <c r="CA219" i="10"/>
  <c r="CH153" i="10"/>
  <c r="BP23" i="10"/>
  <c r="CH113" i="10"/>
  <c r="CR113" i="10"/>
  <c r="CR103" i="10"/>
  <c r="CF151" i="10"/>
  <c r="CC154" i="10"/>
  <c r="CH152" i="10"/>
  <c r="CG194" i="10"/>
  <c r="CN167" i="10"/>
  <c r="CN115" i="10"/>
  <c r="CR5" i="10"/>
  <c r="CD167" i="10"/>
  <c r="CK31" i="10"/>
  <c r="CG168" i="10"/>
  <c r="CR61" i="10"/>
  <c r="CC226" i="10"/>
  <c r="CO156" i="10"/>
  <c r="CC48" i="10"/>
  <c r="BH105" i="10"/>
  <c r="CQ220" i="10"/>
  <c r="CE189" i="10"/>
  <c r="BP34" i="10"/>
  <c r="BY199" i="10"/>
  <c r="BT52" i="10"/>
  <c r="CF150" i="10"/>
  <c r="BY202" i="10"/>
  <c r="CP174" i="10"/>
  <c r="CS175" i="10"/>
  <c r="CQ195" i="10"/>
  <c r="CA226" i="10"/>
  <c r="CI183" i="10"/>
  <c r="CG44" i="10"/>
  <c r="BP7" i="10"/>
  <c r="CB104" i="10"/>
  <c r="CM138" i="10"/>
  <c r="CF118" i="10"/>
  <c r="CO203" i="10"/>
  <c r="CC101" i="10"/>
  <c r="CI140" i="10"/>
  <c r="CS193" i="10"/>
  <c r="CE178" i="10"/>
  <c r="CM115" i="10"/>
  <c r="BT28" i="10"/>
  <c r="BQ52" i="10"/>
  <c r="BS13" i="10"/>
  <c r="CR166" i="10"/>
  <c r="CE149" i="10"/>
  <c r="BT56" i="10"/>
  <c r="BX14" i="10"/>
  <c r="CK85" i="10"/>
  <c r="BT40" i="10"/>
  <c r="BZ44" i="10"/>
  <c r="CJ189" i="10"/>
  <c r="BJ66" i="10"/>
  <c r="BS105" i="10"/>
  <c r="CK229" i="10"/>
  <c r="BV120" i="10"/>
  <c r="BJ25" i="10"/>
  <c r="CK77" i="10"/>
  <c r="CC91" i="10"/>
  <c r="BO45" i="10"/>
  <c r="BO32" i="10"/>
  <c r="BV117" i="10"/>
  <c r="BQ79" i="10"/>
  <c r="BF45" i="10"/>
  <c r="CP127" i="10"/>
  <c r="BY35" i="10"/>
  <c r="CA127" i="10"/>
  <c r="CF152" i="10"/>
  <c r="CE131" i="10"/>
  <c r="CG163" i="10"/>
  <c r="CE219" i="10"/>
  <c r="CO81" i="10"/>
  <c r="CB23" i="10"/>
  <c r="CK200" i="10"/>
  <c r="CR145" i="10"/>
  <c r="BQ48" i="10"/>
  <c r="CL175" i="10"/>
  <c r="BW28" i="10"/>
  <c r="CC24" i="10"/>
  <c r="CA189" i="10"/>
  <c r="CR158" i="10"/>
  <c r="AS7" i="10"/>
  <c r="CK230" i="10"/>
  <c r="BL83" i="10"/>
  <c r="CG146" i="10"/>
  <c r="BR5" i="10"/>
  <c r="BO62" i="10"/>
  <c r="BU54" i="10"/>
  <c r="AX156" i="10"/>
  <c r="BR84" i="10"/>
  <c r="BQ80" i="10"/>
  <c r="BZ108" i="10"/>
  <c r="BQ64" i="10"/>
  <c r="BM118" i="10"/>
  <c r="CQ171" i="10"/>
  <c r="CS20" i="10"/>
  <c r="BW10" i="10"/>
  <c r="BS93" i="10"/>
  <c r="BH66" i="10"/>
  <c r="BJ27" i="10"/>
  <c r="CR99" i="10"/>
  <c r="CR226" i="10"/>
  <c r="CB129" i="10"/>
  <c r="BJ42" i="10"/>
  <c r="CC155" i="10"/>
  <c r="BO66" i="10"/>
  <c r="CL205" i="10"/>
  <c r="BV100" i="10"/>
  <c r="BF5" i="10"/>
  <c r="CS48" i="10"/>
  <c r="CN118" i="10"/>
  <c r="CD45" i="10"/>
  <c r="CQ149" i="10"/>
  <c r="BF210" i="10"/>
  <c r="CD54" i="10"/>
  <c r="BZ75" i="10"/>
  <c r="CS64" i="10"/>
  <c r="BF39" i="10"/>
  <c r="BF54" i="10"/>
  <c r="CI47" i="10"/>
  <c r="CI32" i="10"/>
  <c r="CD147" i="10"/>
  <c r="CL101" i="10"/>
  <c r="CO112" i="10"/>
  <c r="CE86" i="10"/>
  <c r="CC58" i="10"/>
  <c r="BF51" i="10"/>
  <c r="CL89" i="10"/>
  <c r="BX26" i="10"/>
  <c r="CO38" i="10"/>
  <c r="BF104" i="10"/>
  <c r="CS25" i="10"/>
  <c r="CE84" i="10"/>
  <c r="CI59" i="10"/>
  <c r="CC82" i="10"/>
  <c r="CE12" i="10"/>
  <c r="CR209" i="10"/>
  <c r="CJ102" i="10"/>
  <c r="BX46" i="10"/>
  <c r="CB195" i="10"/>
  <c r="CQ164" i="10"/>
  <c r="CL36" i="10"/>
  <c r="CH158" i="10"/>
  <c r="CJ173" i="10"/>
  <c r="CK82" i="10"/>
  <c r="CO110" i="10"/>
  <c r="CO88" i="10"/>
  <c r="CN74" i="10"/>
  <c r="CH25" i="10"/>
  <c r="CD166" i="10"/>
  <c r="CI154" i="10"/>
  <c r="CK165" i="10"/>
  <c r="BO26" i="10"/>
  <c r="BQ13" i="10"/>
  <c r="CK66" i="10"/>
  <c r="CL143" i="10"/>
  <c r="CI16" i="10"/>
  <c r="CC77" i="10"/>
  <c r="CM5" i="10"/>
  <c r="CH224" i="10"/>
  <c r="CN24" i="10"/>
  <c r="CC10" i="10"/>
  <c r="CO147" i="10"/>
  <c r="BG173" i="10"/>
  <c r="CH109" i="10"/>
  <c r="CK166" i="10"/>
  <c r="CS59" i="10"/>
  <c r="CM179" i="10"/>
  <c r="CC191" i="10"/>
  <c r="BI49" i="10"/>
  <c r="BH27" i="10"/>
  <c r="CJ165" i="10"/>
  <c r="BY19" i="10"/>
  <c r="CF41" i="10"/>
  <c r="CS70" i="10"/>
  <c r="CN48" i="10"/>
  <c r="BZ196" i="10"/>
  <c r="CM188" i="10"/>
  <c r="CL217" i="10"/>
  <c r="CF158" i="10"/>
  <c r="CA156" i="10"/>
  <c r="CC73" i="10"/>
  <c r="CD160" i="10"/>
  <c r="CS28" i="10"/>
  <c r="CC185" i="10"/>
  <c r="CG199" i="10"/>
  <c r="CO191" i="10"/>
  <c r="CC81" i="10"/>
  <c r="CE92" i="10"/>
  <c r="CG187" i="10"/>
  <c r="CM85" i="10"/>
  <c r="CD198" i="10"/>
  <c r="CA33" i="10"/>
  <c r="CF86" i="10"/>
  <c r="CH175" i="10"/>
  <c r="CI5" i="10"/>
  <c r="BZ95" i="10"/>
  <c r="CR90" i="10"/>
  <c r="CD190" i="10"/>
  <c r="CS51" i="10"/>
  <c r="CL211" i="10"/>
  <c r="BV18" i="10"/>
  <c r="BG135" i="10"/>
  <c r="CB76" i="10"/>
  <c r="CF113" i="10"/>
  <c r="CJ161" i="10"/>
  <c r="BZ190" i="10"/>
  <c r="CA187" i="10"/>
  <c r="CC137" i="10"/>
  <c r="CI141" i="10"/>
  <c r="CN104" i="10"/>
  <c r="CO51" i="10"/>
  <c r="CA54" i="10"/>
  <c r="BI100" i="10"/>
  <c r="BF190" i="10"/>
  <c r="BN17" i="10"/>
  <c r="CJ170" i="10"/>
  <c r="CQ94" i="10"/>
  <c r="CF123" i="10"/>
  <c r="BQ24" i="10"/>
  <c r="BV27" i="10"/>
  <c r="CK143" i="10"/>
  <c r="BU150" i="10"/>
  <c r="CR205" i="10"/>
  <c r="CF163" i="10"/>
  <c r="CJ79" i="10"/>
  <c r="CQ207" i="10"/>
  <c r="BN19" i="10"/>
  <c r="BB111" i="10"/>
  <c r="BU113" i="10"/>
  <c r="BP103" i="10"/>
  <c r="CM221" i="10"/>
  <c r="CJ4" i="10"/>
  <c r="CK161" i="10"/>
  <c r="CF116" i="10"/>
  <c r="CR137" i="10"/>
  <c r="BK11" i="10"/>
  <c r="BN108" i="10"/>
  <c r="BU101" i="10"/>
  <c r="AY64" i="10"/>
  <c r="CL190" i="10"/>
  <c r="CE96" i="10"/>
  <c r="CO84" i="10"/>
  <c r="BS117" i="10"/>
  <c r="BS194" i="10"/>
  <c r="AW6" i="10"/>
  <c r="BV51" i="10"/>
  <c r="BQ106" i="10"/>
  <c r="BE73" i="10"/>
  <c r="AW148" i="10"/>
  <c r="BN126" i="10"/>
  <c r="BN115" i="10"/>
  <c r="BA126" i="10"/>
  <c r="AU43" i="10"/>
  <c r="BY166" i="10"/>
  <c r="BK195" i="10"/>
  <c r="AQ192" i="10"/>
  <c r="AU177" i="10"/>
  <c r="BO205" i="10"/>
  <c r="BV202" i="10"/>
  <c r="AT58" i="10"/>
  <c r="AS213" i="10"/>
  <c r="BV171" i="10"/>
  <c r="BJ205" i="10"/>
  <c r="AQ88" i="10"/>
  <c r="AU218" i="10"/>
  <c r="BQ197" i="10"/>
  <c r="BW130" i="10"/>
  <c r="AN200" i="10"/>
  <c r="Z6" i="10"/>
  <c r="BJ154" i="10"/>
  <c r="BQ183" i="10"/>
  <c r="BB149" i="10"/>
  <c r="BC204" i="10"/>
  <c r="BO162" i="10"/>
  <c r="BR160" i="10"/>
  <c r="BS176" i="10"/>
  <c r="BL161" i="10"/>
  <c r="R180" i="10"/>
  <c r="BB96" i="10"/>
  <c r="BW220" i="10"/>
  <c r="BB28" i="10"/>
  <c r="BC61" i="10"/>
  <c r="BV176" i="10"/>
  <c r="BV142" i="10"/>
  <c r="AZ230" i="10"/>
  <c r="BO8" i="10"/>
  <c r="AR78" i="10"/>
  <c r="BJ181" i="10"/>
  <c r="BW223" i="10"/>
  <c r="BB139" i="10"/>
  <c r="BI189" i="10"/>
  <c r="BR167" i="10"/>
  <c r="AY78" i="10"/>
  <c r="BK127" i="10"/>
  <c r="CH219" i="10"/>
  <c r="BZ103" i="10"/>
  <c r="CB208" i="10"/>
  <c r="BU53" i="10"/>
  <c r="CO188" i="10"/>
  <c r="BY56" i="10"/>
  <c r="CR181" i="10"/>
  <c r="CF200" i="10"/>
  <c r="BY64" i="10"/>
  <c r="CM131" i="10"/>
  <c r="BS54" i="10"/>
  <c r="BS223" i="10"/>
  <c r="BD48" i="10"/>
  <c r="BM116" i="10"/>
  <c r="BL73" i="10"/>
  <c r="BN183" i="10"/>
  <c r="AT4" i="10"/>
  <c r="CC205" i="10"/>
  <c r="CE4" i="10"/>
  <c r="BY210" i="10"/>
  <c r="AS168" i="10"/>
  <c r="BV46" i="10"/>
  <c r="BQ53" i="10"/>
  <c r="BL156" i="10"/>
  <c r="AW36" i="10"/>
  <c r="BJ102" i="10"/>
  <c r="BJ28" i="10"/>
  <c r="BH122" i="10"/>
  <c r="AO28" i="10"/>
  <c r="BN84" i="10"/>
  <c r="BY90" i="10"/>
  <c r="BX216" i="10"/>
  <c r="AW123" i="10"/>
  <c r="BR43" i="10"/>
  <c r="BY108" i="10"/>
  <c r="BR199" i="10"/>
  <c r="BD68" i="10"/>
  <c r="BL72" i="10"/>
  <c r="CN152" i="10"/>
  <c r="BO165" i="10"/>
  <c r="AQ55" i="10"/>
  <c r="CP95" i="10"/>
  <c r="CD164" i="10"/>
  <c r="BD170" i="10"/>
  <c r="AR151" i="10"/>
  <c r="BK186" i="10"/>
  <c r="BJ209" i="10"/>
  <c r="BY219" i="10"/>
  <c r="BM229" i="10"/>
  <c r="AT207" i="10"/>
  <c r="AN13" i="10"/>
  <c r="AO29" i="10"/>
  <c r="CE147" i="10"/>
  <c r="AS151" i="10"/>
  <c r="BJ46" i="10"/>
  <c r="BV47" i="10"/>
  <c r="BN215" i="10"/>
  <c r="BX208" i="10"/>
  <c r="BR205" i="10"/>
  <c r="BL193" i="10"/>
  <c r="CL157" i="10"/>
  <c r="CP91" i="10"/>
  <c r="CI174" i="10"/>
  <c r="CF180" i="10"/>
  <c r="BJ63" i="10"/>
  <c r="BM125" i="10"/>
  <c r="BR16" i="10"/>
  <c r="CN116" i="10"/>
  <c r="BJ23" i="10"/>
  <c r="CC42" i="10"/>
  <c r="CK45" i="10"/>
  <c r="CN138" i="10"/>
  <c r="CA11" i="10"/>
  <c r="CK174" i="10"/>
  <c r="CS65" i="10"/>
  <c r="CD84" i="10"/>
  <c r="CK121" i="10"/>
  <c r="CP7" i="10"/>
  <c r="BG134" i="10"/>
  <c r="CM212" i="10"/>
  <c r="BF70" i="10"/>
  <c r="CE106" i="10"/>
  <c r="CB125" i="10"/>
  <c r="BP46" i="10"/>
  <c r="BR78" i="10"/>
  <c r="CO94" i="10"/>
  <c r="BH168" i="10"/>
  <c r="BJ203" i="10"/>
  <c r="BV22" i="10"/>
  <c r="CB172" i="10"/>
  <c r="CF59" i="10"/>
  <c r="CO69" i="10"/>
  <c r="CN105" i="10"/>
  <c r="CA19" i="10"/>
  <c r="BR24" i="10"/>
  <c r="CG221" i="10"/>
  <c r="BQ36" i="10"/>
  <c r="CO64" i="10"/>
  <c r="CA191" i="10"/>
  <c r="CJ218" i="10"/>
  <c r="CP226" i="10"/>
  <c r="CL38" i="10"/>
  <c r="BO102" i="10"/>
  <c r="BR68" i="10"/>
  <c r="BX160" i="10"/>
  <c r="CL28" i="10"/>
  <c r="CR60" i="10"/>
  <c r="CM110" i="10"/>
  <c r="CG216" i="10"/>
  <c r="CS56" i="10"/>
  <c r="CO181" i="10"/>
  <c r="CF108" i="10"/>
  <c r="BS26" i="10"/>
  <c r="CB177" i="10"/>
  <c r="BJ78" i="10"/>
  <c r="BY87" i="10"/>
  <c r="BG126" i="10"/>
  <c r="CQ169" i="10"/>
  <c r="BX63" i="10"/>
  <c r="BQ144" i="10"/>
  <c r="BM80" i="10"/>
  <c r="AW157" i="10"/>
  <c r="BJ53" i="10"/>
  <c r="CH167" i="10"/>
  <c r="CP184" i="10"/>
  <c r="CS6" i="10"/>
  <c r="CA133" i="10"/>
  <c r="CJ67" i="10"/>
  <c r="CR110" i="10"/>
  <c r="BP15" i="10"/>
  <c r="CM154" i="10"/>
  <c r="CK172" i="10"/>
  <c r="CA124" i="10"/>
  <c r="CS37" i="10"/>
  <c r="CI144" i="10"/>
  <c r="CS158" i="10"/>
  <c r="BY28" i="10"/>
  <c r="BK19" i="10"/>
  <c r="CN175" i="10"/>
  <c r="CI104" i="10"/>
  <c r="BS81" i="10"/>
  <c r="CH225" i="10"/>
  <c r="CB209" i="10"/>
  <c r="CP175" i="10"/>
  <c r="CG191" i="10"/>
  <c r="CG97" i="10"/>
  <c r="BY41" i="10"/>
  <c r="CM141" i="10"/>
  <c r="CP214" i="10"/>
  <c r="BM147" i="10"/>
  <c r="BP43" i="10"/>
  <c r="CS201" i="10"/>
  <c r="CQ110" i="10"/>
  <c r="BK60" i="10"/>
  <c r="BK34" i="10"/>
  <c r="CG139" i="10"/>
  <c r="CH170" i="10"/>
  <c r="BO94" i="10"/>
  <c r="BW214" i="10"/>
  <c r="BH116" i="10"/>
  <c r="CA131" i="10"/>
  <c r="BX176" i="10"/>
  <c r="CM178" i="10"/>
  <c r="BK24" i="10"/>
  <c r="CP32" i="10"/>
  <c r="CC166" i="10"/>
  <c r="CK168" i="10"/>
  <c r="BG112" i="10"/>
  <c r="CA222" i="10"/>
  <c r="BZ26" i="10"/>
  <c r="CO108" i="10"/>
  <c r="CO9" i="10"/>
  <c r="BM49" i="10"/>
  <c r="CP178" i="10"/>
  <c r="BO78" i="10"/>
  <c r="CO92" i="10"/>
  <c r="BO131" i="10"/>
  <c r="CG176" i="10"/>
  <c r="CF96" i="10"/>
  <c r="CD214" i="10"/>
  <c r="BN169" i="10"/>
  <c r="CH171" i="10"/>
  <c r="CE155" i="10"/>
  <c r="CL13" i="10"/>
  <c r="CD148" i="10"/>
  <c r="CF168" i="10"/>
  <c r="CP109" i="10"/>
  <c r="BJ90" i="10"/>
  <c r="CJ138" i="10"/>
  <c r="CE14" i="10"/>
  <c r="CD219" i="10"/>
  <c r="BH34" i="10"/>
  <c r="CD27" i="10"/>
  <c r="CR135" i="10"/>
  <c r="CN153" i="10"/>
  <c r="BZ224" i="10"/>
  <c r="CO76" i="10"/>
  <c r="CR186" i="10"/>
  <c r="CF6" i="10"/>
  <c r="BX148" i="10"/>
  <c r="BW94" i="10"/>
  <c r="CN82" i="10"/>
  <c r="BP9" i="10"/>
  <c r="BI84" i="10"/>
  <c r="CA195" i="10"/>
  <c r="BY112" i="10"/>
  <c r="BR74" i="10"/>
  <c r="AY229" i="10"/>
  <c r="BF230" i="10"/>
  <c r="BQ43" i="10"/>
  <c r="BW50" i="10"/>
  <c r="AU223" i="10"/>
  <c r="BG23" i="10"/>
  <c r="BY132" i="10"/>
  <c r="BJ119" i="10"/>
  <c r="BK107" i="10"/>
  <c r="CA198" i="10"/>
  <c r="BV34" i="10"/>
  <c r="BW46" i="10"/>
  <c r="BS146" i="10"/>
  <c r="CI118" i="10"/>
  <c r="BS127" i="10"/>
  <c r="CA4" i="10"/>
  <c r="BY141" i="10"/>
  <c r="CE187" i="10"/>
  <c r="BK77" i="10"/>
  <c r="BP51" i="10"/>
  <c r="BX197" i="10"/>
  <c r="CC171" i="10"/>
  <c r="BV84" i="10"/>
  <c r="BV79" i="10"/>
  <c r="BV207" i="10"/>
  <c r="BP150" i="10"/>
  <c r="BR107" i="10"/>
  <c r="BP96" i="10"/>
  <c r="BK201" i="10"/>
  <c r="BQ68" i="10"/>
  <c r="AV133" i="10"/>
  <c r="BL170" i="10"/>
  <c r="BC48" i="10"/>
  <c r="BN147" i="10"/>
  <c r="BD22" i="10"/>
  <c r="AV11" i="10"/>
  <c r="BQ186" i="10"/>
  <c r="BF80" i="10"/>
  <c r="CQ66" i="10"/>
  <c r="CI125" i="10"/>
  <c r="CP10" i="10"/>
  <c r="CC97" i="10"/>
  <c r="CI192" i="10"/>
  <c r="CA149" i="10"/>
  <c r="CL52" i="10"/>
  <c r="CC56" i="10"/>
  <c r="CI88" i="10"/>
  <c r="CE50" i="10"/>
  <c r="BI26" i="10"/>
  <c r="BM31" i="10"/>
  <c r="BL106" i="10"/>
  <c r="BQ99" i="10"/>
  <c r="BN9" i="10"/>
  <c r="CM151" i="10"/>
  <c r="CF177" i="10"/>
  <c r="BM90" i="10"/>
  <c r="BK38" i="10"/>
  <c r="BV66" i="10"/>
  <c r="CL114" i="10"/>
  <c r="CC33" i="10"/>
  <c r="CK71" i="10"/>
  <c r="BP12" i="10"/>
  <c r="CS98" i="10"/>
  <c r="CE153" i="10"/>
  <c r="CN33" i="10"/>
  <c r="CE164" i="10"/>
  <c r="CH115" i="10"/>
  <c r="CE127" i="10"/>
  <c r="BZ113" i="10"/>
  <c r="CF208" i="10"/>
  <c r="BQ133" i="10"/>
  <c r="BN166" i="10"/>
  <c r="BU49" i="10"/>
  <c r="BH69" i="10"/>
  <c r="BH47" i="10"/>
  <c r="CM192" i="10"/>
  <c r="CK95" i="10"/>
  <c r="CI138" i="10"/>
  <c r="BY9" i="10"/>
  <c r="CC206" i="10"/>
  <c r="CM166" i="10"/>
  <c r="CN97" i="10"/>
  <c r="CD189" i="10"/>
  <c r="BX192" i="10"/>
  <c r="BS48" i="10"/>
  <c r="CJ105" i="10"/>
  <c r="BC15" i="10"/>
  <c r="CR169" i="10"/>
  <c r="BL20" i="10"/>
  <c r="BV126" i="10"/>
  <c r="BM94" i="10"/>
  <c r="CD113" i="10"/>
  <c r="CN132" i="10"/>
  <c r="CG12" i="10"/>
  <c r="CA118" i="10"/>
  <c r="CM187" i="10"/>
  <c r="CF138" i="10"/>
  <c r="CN73" i="10"/>
  <c r="CM148" i="10"/>
  <c r="CC179" i="10"/>
  <c r="CK146" i="10"/>
  <c r="CN106" i="10"/>
  <c r="CA193" i="10"/>
  <c r="BZ177" i="10"/>
  <c r="BO73" i="10"/>
  <c r="CI36" i="10"/>
  <c r="BO103" i="10"/>
  <c r="BR70" i="10"/>
  <c r="CS207" i="10"/>
  <c r="CI157" i="10"/>
  <c r="BM36" i="10"/>
  <c r="CO221" i="10"/>
  <c r="CJ204" i="10"/>
  <c r="BT53" i="10"/>
  <c r="CA148" i="10"/>
  <c r="CI164" i="10"/>
  <c r="CJ217" i="10"/>
  <c r="CD218" i="10"/>
  <c r="BP174" i="10"/>
  <c r="CG188" i="10"/>
  <c r="BS66" i="10"/>
  <c r="CP217" i="10"/>
  <c r="CR126" i="10"/>
  <c r="CC47" i="10"/>
  <c r="CH227" i="10"/>
  <c r="CR130" i="10"/>
  <c r="BH175" i="10"/>
  <c r="CC170" i="10"/>
  <c r="BF125" i="10"/>
  <c r="CG91" i="10"/>
  <c r="CF167" i="10"/>
  <c r="CK67" i="10"/>
  <c r="CC38" i="10"/>
  <c r="CF153" i="10"/>
  <c r="CI44" i="10"/>
  <c r="CS96" i="10"/>
  <c r="CF136" i="10"/>
  <c r="CP223" i="10"/>
  <c r="CA99" i="10"/>
  <c r="CA162" i="10"/>
  <c r="CN205" i="10"/>
  <c r="CS4" i="10"/>
  <c r="CA135" i="10"/>
  <c r="BR27" i="10"/>
  <c r="BY6" i="10"/>
  <c r="BT129" i="10"/>
  <c r="BK118" i="10"/>
  <c r="CE134" i="10"/>
  <c r="BJ105" i="10"/>
  <c r="CF120" i="10"/>
  <c r="BZ139" i="10"/>
  <c r="BO61" i="10"/>
  <c r="BO48" i="10"/>
  <c r="BV154" i="10"/>
  <c r="BM86" i="10"/>
  <c r="BI9" i="10"/>
  <c r="BN148" i="10"/>
  <c r="CD86" i="10"/>
  <c r="CB183" i="10"/>
  <c r="CN184" i="10"/>
  <c r="CJ126" i="10"/>
  <c r="BU40" i="10"/>
  <c r="CO63" i="10"/>
  <c r="BR166" i="10"/>
  <c r="BX103" i="10"/>
  <c r="BY20" i="10"/>
  <c r="CJ212" i="10"/>
  <c r="CD154" i="10"/>
  <c r="CR183" i="10"/>
  <c r="CS53" i="10"/>
  <c r="BO65" i="10"/>
  <c r="BX118" i="10"/>
  <c r="BT169" i="10"/>
  <c r="CC210" i="10"/>
  <c r="BZ199" i="10"/>
  <c r="BC53" i="10"/>
  <c r="AS147" i="10"/>
  <c r="CA173" i="10"/>
  <c r="CI211" i="10"/>
  <c r="BC139" i="10"/>
  <c r="BU90" i="10"/>
  <c r="BZ197" i="10"/>
  <c r="BJ9" i="10"/>
  <c r="AW30" i="10"/>
  <c r="BD109" i="10"/>
  <c r="BO79" i="10"/>
  <c r="BL53" i="10"/>
  <c r="AY173" i="10"/>
  <c r="BT100" i="10"/>
  <c r="BY37" i="10"/>
  <c r="BK33" i="10"/>
  <c r="AW117" i="10"/>
  <c r="BB175" i="10"/>
  <c r="BY60" i="10"/>
  <c r="BI80" i="10"/>
  <c r="BA207" i="10"/>
  <c r="BP35" i="10"/>
  <c r="BP86" i="10"/>
  <c r="BU123" i="10"/>
  <c r="AU35" i="10"/>
  <c r="BA138" i="10"/>
  <c r="BY27" i="10"/>
  <c r="BL79" i="10"/>
  <c r="AN32" i="10"/>
  <c r="BA182" i="10"/>
  <c r="AT138" i="10"/>
  <c r="AQ169" i="10"/>
  <c r="AS77" i="10"/>
  <c r="BB100" i="10"/>
  <c r="BB93" i="10"/>
  <c r="BD71" i="10"/>
  <c r="BD181" i="10"/>
  <c r="CM182" i="10"/>
  <c r="AX174" i="10"/>
  <c r="BK173" i="10"/>
  <c r="CL138" i="10"/>
  <c r="AU174" i="10"/>
  <c r="AZ82" i="10"/>
  <c r="AZ109" i="10"/>
  <c r="BN61" i="10"/>
  <c r="BK106" i="10"/>
  <c r="BO213" i="10"/>
  <c r="AR5" i="10"/>
  <c r="BK147" i="10"/>
  <c r="CC161" i="10"/>
  <c r="CA224" i="10"/>
  <c r="CG73" i="10"/>
  <c r="CA197" i="10"/>
  <c r="CC151" i="10"/>
  <c r="CG223" i="10"/>
  <c r="CB190" i="10"/>
  <c r="CP25" i="10"/>
  <c r="CP218" i="10"/>
  <c r="BJ88" i="10"/>
  <c r="BY117" i="10"/>
  <c r="CJ16" i="10"/>
  <c r="CE224" i="10"/>
  <c r="BW9" i="10"/>
  <c r="BU18" i="10"/>
  <c r="BS40" i="10"/>
  <c r="AX212" i="10"/>
  <c r="BL60" i="10"/>
  <c r="BI55" i="10"/>
  <c r="BK88" i="10"/>
  <c r="BT59" i="10"/>
  <c r="BK93" i="10"/>
  <c r="BK117" i="10"/>
  <c r="BY167" i="10"/>
  <c r="AU28" i="10"/>
  <c r="BH114" i="10"/>
  <c r="BL129" i="10"/>
  <c r="BN200" i="10"/>
  <c r="BH44" i="10"/>
  <c r="BU130" i="10"/>
  <c r="BY149" i="10"/>
  <c r="BS227" i="10"/>
  <c r="AN23" i="10"/>
  <c r="BL184" i="10"/>
  <c r="BX205" i="10"/>
  <c r="BP93" i="10"/>
  <c r="BN49" i="10"/>
  <c r="BV193" i="10"/>
  <c r="BV217" i="10"/>
  <c r="BR208" i="10"/>
  <c r="AO151" i="10"/>
  <c r="BW162" i="10"/>
  <c r="BW138" i="10"/>
  <c r="BC123" i="10"/>
  <c r="H6" i="10"/>
  <c r="BK188" i="10"/>
  <c r="AZ43" i="10"/>
  <c r="CS197" i="10"/>
  <c r="AP36" i="10"/>
  <c r="BX40" i="10"/>
  <c r="BH115" i="10"/>
  <c r="BM72" i="10"/>
  <c r="BD171" i="10"/>
  <c r="BE170" i="10"/>
  <c r="AR61" i="10"/>
  <c r="BW95" i="10"/>
  <c r="BV65" i="10"/>
  <c r="AN92" i="10"/>
  <c r="AP128" i="10"/>
  <c r="BT196" i="10"/>
  <c r="BZ125" i="10"/>
  <c r="CR188" i="10"/>
  <c r="CI186" i="10"/>
  <c r="BY130" i="10"/>
  <c r="BH29" i="10"/>
  <c r="BP75" i="10"/>
  <c r="CE171" i="10"/>
  <c r="CF186" i="10"/>
  <c r="BE222" i="10"/>
  <c r="CL90" i="10"/>
  <c r="BZ109" i="10"/>
  <c r="CQ183" i="10"/>
  <c r="CG71" i="10"/>
  <c r="BW72" i="10"/>
  <c r="BM130" i="10"/>
  <c r="CS32" i="10"/>
  <c r="CI137" i="10"/>
  <c r="BW105" i="10"/>
  <c r="CC156" i="10"/>
  <c r="CK191" i="10"/>
  <c r="CL107" i="10"/>
  <c r="BK40" i="10"/>
  <c r="CE185" i="10"/>
  <c r="CN164" i="10"/>
  <c r="CG153" i="10"/>
  <c r="CQ224" i="10"/>
  <c r="AU40" i="10"/>
  <c r="CP195" i="10"/>
  <c r="BW83" i="10"/>
  <c r="CG213" i="10"/>
  <c r="CD158" i="10"/>
  <c r="BY72" i="10"/>
  <c r="BX164" i="10"/>
  <c r="CO169" i="10"/>
  <c r="BV80" i="10"/>
  <c r="BK86" i="10"/>
  <c r="CI227" i="10"/>
  <c r="CQ152" i="10"/>
  <c r="BK13" i="10"/>
  <c r="CO172" i="10"/>
  <c r="CI145" i="10"/>
  <c r="CA196" i="10"/>
  <c r="BI207" i="10"/>
  <c r="AP57" i="10"/>
  <c r="AM4" i="10"/>
  <c r="BE30" i="10"/>
  <c r="AW50" i="10"/>
  <c r="AZ83" i="10"/>
  <c r="AW137" i="10"/>
  <c r="BB77" i="10"/>
  <c r="BE66" i="10"/>
  <c r="AL180" i="10"/>
  <c r="BA153" i="10"/>
  <c r="AQ65" i="10"/>
  <c r="BN177" i="10"/>
  <c r="AX199" i="10"/>
  <c r="BO146" i="10"/>
  <c r="AN188" i="10"/>
  <c r="BV125" i="10"/>
  <c r="CD137" i="10"/>
  <c r="BX11" i="10"/>
  <c r="BS50" i="10"/>
  <c r="BX17" i="10"/>
  <c r="CN136" i="10"/>
  <c r="BW117" i="10"/>
  <c r="AR20" i="10"/>
  <c r="AN212" i="10"/>
  <c r="AS61" i="10"/>
  <c r="BE191" i="10"/>
  <c r="AP44" i="10"/>
  <c r="BX84" i="10"/>
  <c r="N5" i="10"/>
  <c r="BH106" i="10"/>
  <c r="AP180" i="10"/>
  <c r="BL56" i="10"/>
  <c r="BD115" i="10"/>
  <c r="BV204" i="10"/>
  <c r="BT29" i="10"/>
  <c r="BH191" i="10"/>
  <c r="BV108" i="10"/>
  <c r="CH78" i="10"/>
  <c r="CD19" i="10"/>
  <c r="CG28" i="10"/>
  <c r="CD53" i="10"/>
  <c r="CN209" i="10"/>
  <c r="CQ39" i="10"/>
  <c r="BF115" i="10"/>
  <c r="BF181" i="10"/>
  <c r="CO70" i="10"/>
  <c r="CH19" i="10"/>
  <c r="CK114" i="10"/>
  <c r="CM217" i="10"/>
  <c r="CS124" i="10"/>
  <c r="CS205" i="10"/>
  <c r="CC88" i="10"/>
  <c r="CE91" i="10"/>
  <c r="CH128" i="10"/>
  <c r="CG117" i="10"/>
  <c r="CG22" i="10"/>
  <c r="CF50" i="10"/>
  <c r="BF212" i="10"/>
  <c r="CN86" i="10"/>
  <c r="CS164" i="10"/>
  <c r="CH50" i="10"/>
  <c r="CL5" i="10"/>
  <c r="CR82" i="10"/>
  <c r="BL113" i="10"/>
  <c r="CP224" i="10"/>
  <c r="BR63" i="10"/>
  <c r="BR23" i="10"/>
  <c r="BX109" i="10"/>
  <c r="CC222" i="10"/>
  <c r="BS87" i="10"/>
  <c r="CC139" i="10"/>
  <c r="CO57" i="10"/>
  <c r="CO6" i="10"/>
  <c r="BZ87" i="10"/>
  <c r="CL72" i="10"/>
  <c r="CJ115" i="10"/>
  <c r="CJ167" i="10"/>
  <c r="BO123" i="10"/>
  <c r="BK16" i="10"/>
  <c r="CA139" i="10"/>
  <c r="CQ173" i="10"/>
  <c r="CC195" i="10"/>
  <c r="BH97" i="10"/>
  <c r="BI38" i="10"/>
  <c r="BF23" i="10"/>
  <c r="CC51" i="10"/>
  <c r="CK38" i="10"/>
  <c r="CC26" i="10"/>
  <c r="CG104" i="10"/>
  <c r="CL12" i="10"/>
  <c r="CL53" i="10"/>
  <c r="CA47" i="10"/>
  <c r="CP123" i="10"/>
  <c r="CE42" i="10"/>
  <c r="CN52" i="10"/>
  <c r="BM29" i="10"/>
  <c r="CM208" i="10"/>
  <c r="BX107" i="10"/>
  <c r="BR35" i="10"/>
  <c r="CG207" i="10"/>
  <c r="CJ129" i="10"/>
  <c r="BY178" i="10"/>
  <c r="CQ118" i="10"/>
  <c r="CK70" i="10"/>
  <c r="CC163" i="10"/>
  <c r="CH93" i="10"/>
  <c r="CH155" i="10"/>
  <c r="CQ141" i="10"/>
  <c r="CN203" i="10"/>
  <c r="BO124" i="10"/>
  <c r="CM226" i="10"/>
  <c r="CQ196" i="10"/>
  <c r="CF190" i="10"/>
  <c r="BY69" i="10"/>
  <c r="CF114" i="10"/>
  <c r="CP207" i="10"/>
  <c r="BF207" i="10"/>
  <c r="CH65" i="10"/>
  <c r="CR51" i="10"/>
  <c r="CM31" i="10"/>
  <c r="CL167" i="10"/>
  <c r="CR13" i="10"/>
  <c r="CO129" i="10"/>
  <c r="CN37" i="10"/>
  <c r="CD62" i="10"/>
  <c r="CR77" i="10"/>
  <c r="CL47" i="10"/>
  <c r="BM153" i="10"/>
  <c r="CC187" i="10"/>
  <c r="BP49" i="10"/>
  <c r="BV5" i="10"/>
  <c r="CG108" i="10"/>
  <c r="CG11" i="10"/>
  <c r="BG34" i="10"/>
  <c r="BJ4" i="10"/>
  <c r="CH91" i="10"/>
  <c r="CQ8" i="10"/>
  <c r="BL21" i="10"/>
  <c r="CP114" i="10"/>
  <c r="CK201" i="10"/>
  <c r="CE177" i="10"/>
  <c r="CH200" i="10"/>
  <c r="BV104" i="10"/>
  <c r="CF131" i="10"/>
  <c r="BH88" i="10"/>
  <c r="BG31" i="10"/>
  <c r="CP49" i="10"/>
  <c r="CI173" i="10"/>
  <c r="BN8" i="10"/>
  <c r="BQ107" i="10"/>
  <c r="CG80" i="10"/>
  <c r="CC203" i="10"/>
  <c r="CQ223" i="10"/>
  <c r="CM132" i="10"/>
  <c r="CR153" i="10"/>
  <c r="CQ208" i="10"/>
  <c r="BZ204" i="10"/>
  <c r="CJ112" i="10"/>
  <c r="BY43" i="10"/>
  <c r="CA181" i="10"/>
  <c r="BY136" i="10"/>
  <c r="CH176" i="10"/>
  <c r="BP41" i="10"/>
  <c r="BQ140" i="10"/>
  <c r="BQ95" i="10"/>
  <c r="CD101" i="10"/>
  <c r="CA74" i="10"/>
  <c r="BZ55" i="10"/>
  <c r="CL169" i="10"/>
  <c r="CC225" i="10"/>
  <c r="BP60" i="10"/>
  <c r="BQ146" i="10"/>
  <c r="CO186" i="10"/>
  <c r="BO217" i="10"/>
  <c r="BW183" i="10"/>
  <c r="BK157" i="10"/>
  <c r="BU24" i="10"/>
  <c r="BP167" i="10"/>
  <c r="BH193" i="10"/>
  <c r="BE54" i="10"/>
  <c r="BZ192" i="10"/>
  <c r="BJ178" i="10"/>
  <c r="BJ202" i="10"/>
  <c r="AX189" i="10"/>
  <c r="BO148" i="10"/>
  <c r="BU224" i="10"/>
  <c r="BS189" i="10"/>
  <c r="AR43" i="10"/>
  <c r="BM18" i="10"/>
  <c r="BW185" i="10"/>
  <c r="BP230" i="10"/>
  <c r="AT101" i="10"/>
  <c r="CG109" i="10"/>
  <c r="BU211" i="10"/>
  <c r="BB62" i="10"/>
  <c r="AP204" i="10"/>
  <c r="CP164" i="10"/>
  <c r="BX125" i="10"/>
  <c r="BU161" i="10"/>
  <c r="AX48" i="10"/>
  <c r="CB186" i="10"/>
  <c r="BN221" i="10"/>
  <c r="BK192" i="10"/>
  <c r="BA101" i="10"/>
  <c r="CD170" i="10"/>
  <c r="AU173" i="10"/>
  <c r="AW202" i="10"/>
  <c r="CP212" i="10"/>
  <c r="AX185" i="10"/>
  <c r="BV150" i="10"/>
  <c r="BB72" i="10"/>
  <c r="BV69" i="10"/>
  <c r="BH117" i="10"/>
  <c r="BS158" i="10"/>
  <c r="AQ113" i="10"/>
  <c r="BL176" i="10"/>
  <c r="BC68" i="10"/>
  <c r="AU225" i="10"/>
  <c r="AU100" i="10"/>
  <c r="BY127" i="10"/>
  <c r="BV33" i="10"/>
  <c r="AQ150" i="10"/>
  <c r="AR51" i="10"/>
  <c r="BK143" i="10"/>
  <c r="CM103" i="10"/>
  <c r="CR179" i="10"/>
  <c r="CJ230" i="10"/>
  <c r="BH28" i="10"/>
  <c r="CH148" i="10"/>
  <c r="BT23" i="10"/>
  <c r="CG79" i="10"/>
  <c r="BY68" i="10"/>
  <c r="BH41" i="10"/>
  <c r="BZ211" i="10"/>
  <c r="BU118" i="10"/>
  <c r="BN91" i="10"/>
  <c r="CM113" i="10"/>
  <c r="BY113" i="10"/>
  <c r="BN75" i="10"/>
  <c r="AU149" i="10"/>
  <c r="CJ211" i="10"/>
  <c r="CP173" i="10"/>
  <c r="BW19" i="10"/>
  <c r="BU154" i="10"/>
  <c r="CP179" i="10"/>
  <c r="BV44" i="10"/>
  <c r="BQ65" i="10"/>
  <c r="BV131" i="10"/>
  <c r="CK151" i="10"/>
  <c r="BV63" i="10"/>
  <c r="BK98" i="10"/>
  <c r="BV223" i="10"/>
  <c r="CL123" i="10"/>
  <c r="BN82" i="10"/>
  <c r="BY102" i="10"/>
  <c r="BL138" i="10"/>
  <c r="BQ110" i="10"/>
  <c r="BL112" i="10"/>
  <c r="BU134" i="10"/>
  <c r="BM207" i="10"/>
  <c r="BH38" i="10"/>
  <c r="BH197" i="10"/>
  <c r="BL216" i="10"/>
  <c r="BT223" i="10"/>
  <c r="CQ108" i="10"/>
  <c r="BV174" i="10"/>
  <c r="BV198" i="10"/>
  <c r="BJ208" i="10"/>
  <c r="CE157" i="10"/>
  <c r="AO57" i="10"/>
  <c r="BH139" i="10"/>
  <c r="BC141" i="10"/>
  <c r="BD64" i="10"/>
  <c r="AT204" i="10"/>
  <c r="AR183" i="10"/>
  <c r="AO44" i="10"/>
  <c r="BV206" i="10"/>
  <c r="BO178" i="10"/>
  <c r="AP173" i="10"/>
  <c r="BW106" i="10"/>
  <c r="BW186" i="10"/>
  <c r="BD207" i="10"/>
  <c r="BD12" i="10"/>
  <c r="BT212" i="10"/>
  <c r="CB169" i="10"/>
  <c r="CG95" i="10"/>
  <c r="CF134" i="10"/>
  <c r="CK186" i="10"/>
  <c r="BL183" i="10"/>
  <c r="CE216" i="10"/>
  <c r="CR210" i="10"/>
  <c r="CH143" i="10"/>
  <c r="CN195" i="10"/>
  <c r="BF208" i="10"/>
  <c r="CJ178" i="10"/>
  <c r="BF69" i="10"/>
  <c r="CP104" i="10"/>
  <c r="CB22" i="10"/>
  <c r="BF136" i="10"/>
  <c r="CI54" i="10"/>
  <c r="CB19" i="10"/>
  <c r="CO132" i="10"/>
  <c r="CK177" i="10"/>
  <c r="CD110" i="10"/>
  <c r="CL25" i="10"/>
  <c r="CJ171" i="10"/>
  <c r="BU6" i="10"/>
  <c r="BL25" i="10"/>
  <c r="BS101" i="10"/>
  <c r="CE120" i="10"/>
  <c r="CL204" i="10"/>
  <c r="BQ21" i="10"/>
  <c r="CP157" i="10"/>
  <c r="CR81" i="10"/>
  <c r="CF218" i="10"/>
  <c r="CB34" i="10"/>
  <c r="BI74" i="10"/>
  <c r="CB101" i="10"/>
  <c r="CE218" i="10"/>
  <c r="BS9" i="10"/>
  <c r="BO44" i="10"/>
  <c r="CD173" i="10"/>
  <c r="CB150" i="10"/>
  <c r="BW92" i="10"/>
  <c r="CA168" i="10"/>
  <c r="CB192" i="10"/>
  <c r="CL132" i="10"/>
  <c r="BO64" i="10"/>
  <c r="BJ171" i="10"/>
  <c r="CS186" i="10"/>
  <c r="CA177" i="10"/>
  <c r="CQ145" i="10"/>
  <c r="CG165" i="10"/>
  <c r="CO52" i="10"/>
  <c r="CL56" i="10"/>
  <c r="BI107" i="10"/>
  <c r="BO77" i="10"/>
  <c r="BO86" i="10"/>
  <c r="CN190" i="10"/>
  <c r="BP135" i="10"/>
  <c r="CK138" i="10"/>
  <c r="BY54" i="10"/>
  <c r="CK212" i="10"/>
  <c r="CI175" i="10"/>
  <c r="CC141" i="10"/>
  <c r="CI222" i="10"/>
  <c r="CB167" i="10"/>
  <c r="BR126" i="10"/>
  <c r="BU50" i="10"/>
  <c r="CL82" i="10"/>
  <c r="CQ64" i="10"/>
  <c r="CF52" i="10"/>
  <c r="CL100" i="10"/>
  <c r="CB156" i="10"/>
  <c r="CD130" i="10"/>
  <c r="CQ221" i="10"/>
  <c r="CJ143" i="10"/>
  <c r="CE39" i="10"/>
  <c r="CE190" i="10"/>
  <c r="CN189" i="10"/>
  <c r="CA188" i="10"/>
  <c r="CA213" i="10"/>
  <c r="CL171" i="10"/>
  <c r="BL29" i="10"/>
  <c r="BW25" i="10"/>
  <c r="BO10" i="10"/>
  <c r="BW51" i="10"/>
  <c r="BV111" i="10"/>
  <c r="CF212" i="10"/>
  <c r="BM84" i="10"/>
  <c r="CH204" i="10"/>
  <c r="BL8" i="10"/>
  <c r="BQ114" i="10"/>
  <c r="BI104" i="10"/>
  <c r="BH203" i="10"/>
  <c r="CH181" i="10"/>
  <c r="BI41" i="10"/>
  <c r="BH67" i="10"/>
  <c r="BO60" i="10"/>
  <c r="CG161" i="10"/>
  <c r="CF204" i="10"/>
  <c r="CK187" i="10"/>
  <c r="CE69" i="10"/>
  <c r="BW22" i="10"/>
  <c r="CN202" i="10"/>
  <c r="CF156" i="10"/>
  <c r="CI100" i="10"/>
  <c r="BN32" i="10"/>
  <c r="CJ114" i="10"/>
  <c r="BF158" i="10"/>
  <c r="CK73" i="10"/>
  <c r="CJ124" i="10"/>
  <c r="CN187" i="10"/>
  <c r="CJ175" i="10"/>
  <c r="CF149" i="10"/>
  <c r="CL191" i="10"/>
  <c r="CO90" i="10"/>
  <c r="CO190" i="10"/>
  <c r="BH79" i="10"/>
  <c r="CE67" i="10"/>
  <c r="CC204" i="10"/>
  <c r="BH90" i="10"/>
  <c r="CR195" i="10"/>
  <c r="CK61" i="10"/>
  <c r="CG148" i="10"/>
  <c r="CF4" i="10"/>
  <c r="BT101" i="10"/>
  <c r="CR198" i="10"/>
  <c r="BT26" i="10"/>
  <c r="CF122" i="10"/>
  <c r="BL77" i="10"/>
  <c r="BZ195" i="10"/>
  <c r="BR73" i="10"/>
  <c r="CF127" i="10"/>
  <c r="CD216" i="10"/>
  <c r="BN110" i="10"/>
  <c r="CS166" i="10"/>
  <c r="CK188" i="10"/>
  <c r="CI218" i="10"/>
  <c r="CI216" i="10"/>
  <c r="BS80" i="10"/>
  <c r="BX81" i="10"/>
  <c r="CA176" i="10"/>
  <c r="BZ99" i="10"/>
  <c r="AU187" i="10"/>
  <c r="BQ82" i="10"/>
  <c r="BK120" i="10"/>
  <c r="CC216" i="10"/>
  <c r="BV57" i="10"/>
  <c r="BV54" i="10"/>
  <c r="BS90" i="10"/>
  <c r="BY229" i="10"/>
  <c r="BK150" i="10"/>
  <c r="BR36" i="10"/>
  <c r="BW61" i="10"/>
  <c r="BT217" i="10"/>
  <c r="BU105" i="10"/>
  <c r="BU141" i="10"/>
  <c r="BJ125" i="10"/>
  <c r="BB56" i="10"/>
  <c r="BK23" i="10"/>
  <c r="BO25" i="10"/>
  <c r="BP36" i="10"/>
  <c r="AW27" i="10"/>
  <c r="BU124" i="10"/>
  <c r="BS132" i="10"/>
  <c r="BJ20" i="10"/>
  <c r="BE89" i="10"/>
  <c r="BH36" i="10"/>
  <c r="BK82" i="10"/>
  <c r="BP55" i="10"/>
  <c r="BA119" i="10"/>
  <c r="CK163" i="10"/>
  <c r="BP98" i="10"/>
  <c r="BV81" i="10"/>
  <c r="AS198" i="10"/>
  <c r="CP177" i="10"/>
  <c r="BV106" i="10"/>
  <c r="BH98" i="10"/>
  <c r="AC5" i="10"/>
  <c r="BJ191" i="10"/>
  <c r="BH131" i="10"/>
  <c r="AY21" i="10"/>
  <c r="BM113" i="10"/>
  <c r="AQ143" i="10"/>
  <c r="AZ188" i="10"/>
  <c r="AR64" i="10"/>
  <c r="BK180" i="10"/>
  <c r="CH15" i="10"/>
  <c r="CJ78" i="10"/>
  <c r="CQ96" i="10"/>
  <c r="CC89" i="10"/>
  <c r="BM46" i="10"/>
  <c r="CH121" i="10"/>
  <c r="CG13" i="10"/>
  <c r="CC30" i="10"/>
  <c r="BZ79" i="10"/>
  <c r="CH70" i="10"/>
  <c r="CB61" i="10"/>
  <c r="CK192" i="10"/>
  <c r="CH127" i="10"/>
  <c r="CF170" i="10"/>
  <c r="BR39" i="10"/>
  <c r="CS215" i="10"/>
  <c r="CI187" i="10"/>
  <c r="CG143" i="10"/>
  <c r="BV128" i="10"/>
  <c r="BP53" i="10"/>
  <c r="CP81" i="10"/>
  <c r="CF56" i="10"/>
  <c r="BI30" i="10"/>
  <c r="BY40" i="10"/>
  <c r="BZ121" i="10"/>
  <c r="BR25" i="10"/>
  <c r="CC224" i="10"/>
  <c r="BR48" i="10"/>
  <c r="CN144" i="10"/>
  <c r="BZ222" i="10"/>
  <c r="CE211" i="10"/>
  <c r="BH20" i="10"/>
  <c r="BG167" i="10"/>
  <c r="BX29" i="10"/>
  <c r="CQ184" i="10"/>
  <c r="BQ78" i="10"/>
  <c r="BF94" i="10"/>
  <c r="CR104" i="10"/>
  <c r="CM126" i="10"/>
  <c r="CF102" i="10"/>
  <c r="CF100" i="10"/>
  <c r="CG160" i="10"/>
  <c r="CI24" i="10"/>
  <c r="BH89" i="10"/>
  <c r="CR165" i="10"/>
  <c r="BK137" i="10"/>
  <c r="BU137" i="10"/>
  <c r="CD95" i="10"/>
  <c r="CI171" i="10"/>
  <c r="CN197" i="10"/>
  <c r="CO187" i="10"/>
  <c r="CJ153" i="10"/>
  <c r="CH98" i="10"/>
  <c r="BJ57" i="10"/>
  <c r="BM60" i="10"/>
  <c r="BP8" i="10"/>
  <c r="CC125" i="10"/>
  <c r="CI74" i="10"/>
  <c r="CC45" i="10"/>
  <c r="CN123" i="10"/>
  <c r="BL16" i="10"/>
  <c r="CB226" i="10"/>
  <c r="CC147" i="10"/>
  <c r="CA221" i="10"/>
  <c r="BF152" i="10"/>
  <c r="CM117" i="10"/>
  <c r="CS163" i="10"/>
  <c r="BH58" i="10"/>
  <c r="CC80" i="10"/>
  <c r="BP114" i="10"/>
  <c r="BT5" i="10"/>
  <c r="BN198" i="10"/>
  <c r="CH177" i="10"/>
  <c r="CF145" i="10"/>
  <c r="BK123" i="10"/>
  <c r="BY104" i="10"/>
  <c r="CR115" i="10"/>
  <c r="CN12" i="10"/>
  <c r="CI119" i="10"/>
  <c r="CG86" i="10"/>
  <c r="CB143" i="10"/>
  <c r="BX221" i="10"/>
  <c r="CQ154" i="10"/>
  <c r="BL17" i="10"/>
  <c r="BJ206" i="10"/>
  <c r="BX59" i="10"/>
  <c r="CN186" i="10"/>
  <c r="BO46" i="10"/>
  <c r="BM92" i="10"/>
  <c r="CJ95" i="10"/>
  <c r="CM74" i="10"/>
  <c r="CI87" i="10"/>
  <c r="BH48" i="10"/>
  <c r="CS149" i="10"/>
  <c r="CP8" i="10"/>
  <c r="CI159" i="10"/>
  <c r="CE138" i="10"/>
  <c r="CS79" i="10"/>
  <c r="CN131" i="10"/>
  <c r="CH47" i="10"/>
  <c r="CE172" i="10"/>
  <c r="CH131" i="10"/>
  <c r="CJ166" i="10"/>
  <c r="CP158" i="10"/>
  <c r="BJ127" i="10"/>
  <c r="CO220" i="10"/>
  <c r="BY84" i="10"/>
  <c r="BO87" i="10"/>
  <c r="CQ140" i="10"/>
  <c r="CD205" i="10"/>
  <c r="BU96" i="10"/>
  <c r="BH132" i="10"/>
  <c r="CG208" i="10"/>
  <c r="CS191" i="10"/>
  <c r="BZ143" i="10"/>
  <c r="BQ55" i="10"/>
  <c r="CA183" i="10"/>
  <c r="CL176" i="10"/>
  <c r="BM81" i="10"/>
  <c r="BQ128" i="10"/>
  <c r="BN16" i="10"/>
  <c r="BL87" i="10"/>
  <c r="CH165" i="10"/>
  <c r="CG197" i="10"/>
  <c r="CD221" i="10"/>
  <c r="CC143" i="10"/>
  <c r="BU26" i="10"/>
  <c r="BQ17" i="10"/>
  <c r="CS221" i="10"/>
  <c r="BP28" i="10"/>
  <c r="BW64" i="10"/>
  <c r="BO170" i="10"/>
  <c r="CH90" i="10"/>
  <c r="BZ105" i="10"/>
  <c r="CE135" i="10"/>
  <c r="BI62" i="10"/>
  <c r="BQ156" i="10"/>
  <c r="BU175" i="10"/>
  <c r="BI183" i="10"/>
  <c r="CN112" i="10"/>
  <c r="BS173" i="10"/>
  <c r="BO227" i="10"/>
  <c r="BY211" i="10"/>
  <c r="CI219" i="10"/>
  <c r="BL181" i="10"/>
  <c r="BT203" i="10"/>
  <c r="BS140" i="10"/>
  <c r="BZ223" i="10"/>
  <c r="BJ159" i="10"/>
  <c r="BJ183" i="10"/>
  <c r="BQ166" i="10"/>
  <c r="BO105" i="10"/>
  <c r="BJ130" i="10"/>
  <c r="BI163" i="10"/>
  <c r="BL194" i="10"/>
  <c r="BH43" i="10"/>
  <c r="BJ223" i="10"/>
  <c r="BW195" i="10"/>
  <c r="BN171" i="10"/>
  <c r="BT86" i="10"/>
  <c r="BB18" i="10"/>
  <c r="BB114" i="10"/>
  <c r="BO192" i="10"/>
  <c r="BI46" i="10"/>
  <c r="BH219" i="10"/>
  <c r="BR136" i="10"/>
  <c r="BL133" i="10"/>
  <c r="BI95" i="10"/>
  <c r="BM191" i="10"/>
  <c r="AT155" i="10"/>
  <c r="BT64" i="10"/>
  <c r="BH174" i="10"/>
  <c r="AT164" i="10"/>
  <c r="AR143" i="10"/>
  <c r="BV77" i="10"/>
  <c r="BW190" i="10"/>
  <c r="AY83" i="10"/>
  <c r="AW124" i="10"/>
  <c r="BY34" i="10"/>
  <c r="BC42" i="10"/>
  <c r="AQ135" i="10"/>
  <c r="AQ177" i="10"/>
  <c r="BX93" i="10"/>
  <c r="BK110" i="10"/>
  <c r="BS209" i="10"/>
  <c r="BE12" i="10"/>
  <c r="BP134" i="10"/>
  <c r="CJ136" i="10"/>
  <c r="BR50" i="10"/>
  <c r="BL22" i="10"/>
  <c r="CE203" i="10"/>
  <c r="CB158" i="10"/>
  <c r="BR88" i="10"/>
  <c r="BL114" i="10"/>
  <c r="BJ45" i="10"/>
  <c r="BV218" i="10"/>
  <c r="CF82" i="10"/>
  <c r="CE226" i="10"/>
  <c r="BW116" i="10"/>
  <c r="CS200" i="10"/>
  <c r="BX130" i="10"/>
  <c r="BX167" i="10"/>
  <c r="BB68" i="10"/>
  <c r="CI207" i="10"/>
  <c r="BU178" i="10"/>
  <c r="BT142" i="10"/>
  <c r="BE186" i="10"/>
  <c r="CC76" i="10"/>
  <c r="BJ145" i="10"/>
  <c r="BQ227" i="10"/>
  <c r="AV36" i="10"/>
  <c r="CP130" i="10"/>
  <c r="BC65" i="10"/>
  <c r="BK207" i="10"/>
  <c r="AY97" i="10"/>
  <c r="CI199" i="10"/>
  <c r="BW222" i="10"/>
  <c r="BU213" i="10"/>
  <c r="AV127" i="10"/>
  <c r="CP141" i="10"/>
  <c r="BD105" i="10"/>
  <c r="BE41" i="10"/>
  <c r="AZ207" i="10"/>
  <c r="BT82" i="10"/>
  <c r="AZ71" i="10"/>
  <c r="BA53" i="10"/>
  <c r="AT152" i="10"/>
  <c r="CK217" i="10"/>
  <c r="AW125" i="10"/>
  <c r="AZ110" i="10"/>
  <c r="AS164" i="10"/>
  <c r="BU73" i="10"/>
  <c r="AN211" i="10"/>
  <c r="AV180" i="10"/>
  <c r="BO211" i="10"/>
  <c r="BI208" i="10"/>
  <c r="AA6" i="10"/>
  <c r="BE101" i="10"/>
  <c r="AO60" i="10"/>
  <c r="CI150" i="10"/>
  <c r="AY112" i="10"/>
  <c r="U4" i="10"/>
  <c r="BW103" i="10"/>
  <c r="BY222" i="10"/>
  <c r="BU93" i="10"/>
  <c r="BM123" i="10"/>
  <c r="CF121" i="10"/>
  <c r="CE130" i="10"/>
  <c r="CL124" i="10"/>
  <c r="CQ123" i="10"/>
  <c r="CG67" i="10"/>
  <c r="BP5" i="10"/>
  <c r="BO109" i="10"/>
  <c r="BR57" i="10"/>
  <c r="CQ201" i="10"/>
  <c r="CM189" i="10"/>
  <c r="CK124" i="10"/>
  <c r="CL27" i="10"/>
  <c r="CD197" i="10"/>
  <c r="CR175" i="10"/>
  <c r="CF42" i="10"/>
  <c r="CR7" i="10"/>
  <c r="CI75" i="10"/>
  <c r="CQ73" i="10"/>
  <c r="BS30" i="10"/>
  <c r="CM144" i="10"/>
  <c r="BP38" i="10"/>
  <c r="CD72" i="10"/>
  <c r="BI65" i="10"/>
  <c r="BI154" i="10"/>
  <c r="CP200" i="10"/>
  <c r="BZ226" i="10"/>
  <c r="CP169" i="10"/>
  <c r="CL202" i="10"/>
  <c r="CB205" i="10"/>
  <c r="BY80" i="10"/>
  <c r="CL226" i="10"/>
  <c r="CH134" i="10"/>
  <c r="BF118" i="10"/>
  <c r="CA182" i="10"/>
  <c r="CB122" i="10"/>
  <c r="CL161" i="10"/>
  <c r="CD174" i="10"/>
  <c r="CL133" i="10"/>
  <c r="CC218" i="10"/>
  <c r="BP67" i="10"/>
  <c r="CJ69" i="10"/>
  <c r="CA15" i="10"/>
  <c r="CO182" i="10"/>
  <c r="BX15" i="10"/>
  <c r="BB218" i="10"/>
  <c r="BR89" i="10"/>
  <c r="AZ186" i="10"/>
  <c r="BK76" i="10"/>
  <c r="AU47" i="10"/>
  <c r="BH158" i="10"/>
  <c r="AO97" i="10"/>
  <c r="AO114" i="10"/>
  <c r="BH72" i="10"/>
  <c r="AY180" i="10"/>
  <c r="AX227" i="10"/>
  <c r="BE159" i="10"/>
  <c r="AU76" i="10"/>
  <c r="BJ80" i="10"/>
  <c r="BK223" i="10"/>
  <c r="CR163" i="10"/>
  <c r="CM38" i="10"/>
  <c r="CP210" i="10"/>
  <c r="BQ126" i="10"/>
  <c r="CA104" i="10"/>
  <c r="CC213" i="10"/>
  <c r="BX102" i="10"/>
  <c r="AQ33" i="10"/>
  <c r="BY154" i="10"/>
  <c r="AT95" i="10"/>
  <c r="BJ187" i="10"/>
  <c r="AP60" i="10"/>
  <c r="BQ204" i="10"/>
  <c r="AI4" i="10"/>
  <c r="BM196" i="10"/>
  <c r="AP196" i="10"/>
  <c r="BX165" i="10"/>
  <c r="BD139" i="10"/>
  <c r="BW131" i="10"/>
  <c r="BM5" i="10"/>
  <c r="BB203" i="10"/>
  <c r="BV121" i="10"/>
  <c r="CP5" i="10"/>
  <c r="BF213" i="10"/>
  <c r="CK14" i="10"/>
  <c r="CO67" i="10"/>
  <c r="CB44" i="10"/>
  <c r="BG228" i="10"/>
  <c r="CH6" i="10"/>
  <c r="CE72" i="10"/>
  <c r="CA129" i="10"/>
  <c r="CP97" i="10"/>
  <c r="CC112" i="10"/>
  <c r="CP75" i="10"/>
  <c r="CJ13" i="10"/>
  <c r="CO66" i="10"/>
  <c r="CC94" i="10"/>
  <c r="CJ91" i="10"/>
  <c r="CC117" i="10"/>
  <c r="CP68" i="10"/>
  <c r="CQ153" i="10"/>
  <c r="CB57" i="10"/>
  <c r="CS87" i="10"/>
  <c r="BF216" i="10"/>
  <c r="CD63" i="10"/>
  <c r="CQ27" i="10"/>
  <c r="CS74" i="10"/>
  <c r="CS21" i="10"/>
  <c r="CN159" i="10"/>
  <c r="CI37" i="10"/>
  <c r="CJ229" i="10"/>
  <c r="BP91" i="10"/>
  <c r="CJ103" i="10"/>
  <c r="BJ229" i="10"/>
  <c r="BL9" i="10"/>
  <c r="CB65" i="10"/>
  <c r="CB185" i="10"/>
  <c r="CA203" i="10"/>
  <c r="CJ100" i="10"/>
  <c r="CA128" i="10"/>
  <c r="BM76" i="10"/>
  <c r="BQ19" i="10"/>
  <c r="CH154" i="10"/>
  <c r="BZ168" i="10"/>
  <c r="CG170" i="10"/>
  <c r="CG225" i="10"/>
  <c r="CA68" i="10"/>
  <c r="BJ69" i="10"/>
  <c r="BM99" i="10"/>
  <c r="CG53" i="10"/>
  <c r="CM87" i="10"/>
  <c r="CG122" i="10"/>
  <c r="CH83" i="10"/>
  <c r="BG182" i="10"/>
  <c r="CQ95" i="10"/>
  <c r="CD51" i="10"/>
  <c r="BF163" i="10"/>
  <c r="CC16" i="10"/>
  <c r="CB94" i="10"/>
  <c r="CS168" i="10"/>
  <c r="CJ160" i="10"/>
  <c r="CK97" i="10"/>
  <c r="CC173" i="10"/>
  <c r="BW104" i="10"/>
  <c r="CG69" i="10"/>
  <c r="BK57" i="10"/>
  <c r="CN208" i="10"/>
  <c r="CE125" i="10"/>
  <c r="CO198" i="10"/>
  <c r="CG185" i="10"/>
  <c r="CD37" i="10"/>
  <c r="CS113" i="10"/>
  <c r="BY120" i="10"/>
  <c r="BL24" i="10"/>
  <c r="CS125" i="10"/>
  <c r="CF196" i="10"/>
  <c r="CS85" i="10"/>
  <c r="CB109" i="10"/>
  <c r="CK104" i="10"/>
  <c r="BU136" i="10"/>
  <c r="BY31" i="10"/>
  <c r="BG81" i="10"/>
  <c r="CG129" i="10"/>
  <c r="CK56" i="10"/>
  <c r="CC124" i="10"/>
  <c r="CE77" i="10"/>
  <c r="BZ73" i="10"/>
  <c r="CP133" i="10"/>
  <c r="CD24" i="10"/>
  <c r="CJ80" i="10"/>
  <c r="CO206" i="10"/>
  <c r="CL60" i="10"/>
  <c r="CC129" i="10"/>
  <c r="CL140" i="10"/>
  <c r="CM197" i="10"/>
  <c r="BP78" i="10"/>
  <c r="CG43" i="10"/>
  <c r="CD34" i="10"/>
  <c r="BN30" i="10"/>
  <c r="CG150" i="10"/>
  <c r="CD163" i="10"/>
  <c r="CD225" i="10"/>
  <c r="CK216" i="10"/>
  <c r="CD209" i="10"/>
  <c r="BN80" i="10"/>
  <c r="CQ76" i="10"/>
  <c r="CC83" i="10"/>
  <c r="CN192" i="10"/>
  <c r="BZ169" i="10"/>
  <c r="CN214" i="10"/>
  <c r="CP138" i="10"/>
  <c r="CM94" i="10"/>
  <c r="CK50" i="10"/>
  <c r="BT95" i="10"/>
  <c r="CH37" i="10"/>
  <c r="CB171" i="10"/>
  <c r="BP117" i="10"/>
  <c r="CB155" i="10"/>
  <c r="CB52" i="10"/>
  <c r="CD82" i="10"/>
  <c r="CG40" i="10"/>
  <c r="BP50" i="10"/>
  <c r="BT72" i="10"/>
  <c r="BT7" i="10"/>
  <c r="BX54" i="10"/>
  <c r="CP167" i="10"/>
  <c r="BM39" i="10"/>
  <c r="CJ168" i="10"/>
  <c r="CJ224" i="10"/>
  <c r="BR71" i="10"/>
  <c r="BP90" i="10"/>
  <c r="BU74" i="10"/>
  <c r="BO29" i="10"/>
  <c r="BG40" i="10"/>
  <c r="CB117" i="10"/>
  <c r="BO214" i="10"/>
  <c r="BI10" i="10"/>
  <c r="BS70" i="10"/>
  <c r="AV76" i="10"/>
  <c r="AY59" i="10"/>
  <c r="AQ208" i="10"/>
  <c r="CH206" i="10"/>
  <c r="AY137" i="10"/>
  <c r="BA202" i="10"/>
  <c r="AP48" i="10"/>
  <c r="BQ15" i="10"/>
  <c r="AU26" i="10"/>
  <c r="AS123" i="10"/>
  <c r="BB5" i="10"/>
  <c r="BY17" i="10"/>
  <c r="AR152" i="10"/>
  <c r="AU142" i="10"/>
  <c r="BE88" i="10"/>
  <c r="BH76" i="10"/>
  <c r="AT200" i="10"/>
  <c r="AU123" i="10"/>
  <c r="BE123" i="10"/>
  <c r="BX32" i="10"/>
  <c r="AQ174" i="10"/>
  <c r="AO12" i="10"/>
  <c r="BO130" i="10"/>
  <c r="CC196" i="10"/>
  <c r="P6" i="10"/>
  <c r="T4" i="10"/>
  <c r="BQ139" i="10"/>
  <c r="CN204" i="10"/>
  <c r="BB181" i="10"/>
  <c r="BD227" i="10"/>
  <c r="BL221" i="10"/>
  <c r="BS205" i="10"/>
  <c r="AP68" i="10"/>
  <c r="AN35" i="10"/>
  <c r="BL4" i="10"/>
  <c r="BA127" i="10"/>
  <c r="AS55" i="10"/>
  <c r="AU188" i="10"/>
  <c r="BK101" i="10"/>
  <c r="BI121" i="10"/>
  <c r="AZ163" i="10"/>
  <c r="AS24" i="10"/>
  <c r="BP180" i="10"/>
  <c r="BC21" i="10"/>
  <c r="AN227" i="10"/>
  <c r="AW229" i="10"/>
  <c r="AX229" i="10"/>
  <c r="BX41" i="10"/>
  <c r="AV203" i="10"/>
  <c r="J128" i="10" a="1"/>
  <c r="BH192" i="10"/>
  <c r="CK55" i="10"/>
  <c r="CP47" i="10"/>
  <c r="CA157" i="10"/>
  <c r="CL88" i="10"/>
  <c r="CN183" i="10"/>
  <c r="CG88" i="10"/>
  <c r="BH172" i="10"/>
  <c r="BZ184" i="10"/>
  <c r="CM57" i="10"/>
  <c r="BW80" i="10"/>
  <c r="BT38" i="10"/>
  <c r="CC98" i="10"/>
  <c r="BL34" i="10"/>
  <c r="BR55" i="10"/>
  <c r="BW90" i="10"/>
  <c r="BI230" i="10"/>
  <c r="BM150" i="10"/>
  <c r="CH129" i="10"/>
  <c r="BL11" i="10"/>
  <c r="BB155" i="10"/>
  <c r="BY105" i="10"/>
  <c r="BM50" i="10"/>
  <c r="BQ69" i="10"/>
  <c r="BA218" i="10"/>
  <c r="CL185" i="10"/>
  <c r="BT145" i="10"/>
  <c r="BK99" i="10"/>
  <c r="AS139" i="10"/>
  <c r="BY124" i="10"/>
  <c r="BU87" i="10"/>
  <c r="BY106" i="10"/>
  <c r="AR86" i="10"/>
  <c r="CH186" i="10"/>
  <c r="BU58" i="10"/>
  <c r="BQ135" i="10"/>
  <c r="AP100" i="10"/>
  <c r="CN230" i="10"/>
  <c r="BX111" i="10"/>
  <c r="BH217" i="10"/>
  <c r="BC172" i="10"/>
  <c r="CD188" i="10"/>
  <c r="CM109" i="10"/>
  <c r="BV199" i="10"/>
  <c r="AZ111" i="10"/>
  <c r="BN218" i="10"/>
  <c r="BP131" i="10"/>
  <c r="AO27" i="10"/>
  <c r="CA205" i="10"/>
  <c r="AV162" i="10"/>
  <c r="AN170" i="10"/>
  <c r="AQ167" i="10"/>
  <c r="BV99" i="10"/>
  <c r="BV210" i="10"/>
  <c r="BK212" i="10"/>
  <c r="AW52" i="10"/>
  <c r="BW114" i="10"/>
  <c r="AO79" i="10"/>
  <c r="R156" i="10"/>
  <c r="X177" i="10"/>
  <c r="CG87" i="10"/>
  <c r="CS136" i="10"/>
  <c r="BP19" i="10"/>
  <c r="CR206" i="10"/>
  <c r="BU34" i="10"/>
  <c r="BZ173" i="10"/>
  <c r="BM121" i="10"/>
  <c r="CJ186" i="10"/>
  <c r="CO219" i="10"/>
  <c r="BF159" i="10"/>
  <c r="CG54" i="10"/>
  <c r="BZ16" i="10"/>
  <c r="CL125" i="10"/>
  <c r="CM224" i="10"/>
  <c r="CA94" i="10"/>
  <c r="BG210" i="10"/>
  <c r="CN8" i="10"/>
  <c r="BG45" i="10"/>
  <c r="CR52" i="10"/>
  <c r="CO137" i="10"/>
  <c r="CH4" i="10"/>
  <c r="CB96" i="10"/>
  <c r="CQ218" i="10"/>
  <c r="CJ130" i="10"/>
  <c r="BO91" i="10"/>
  <c r="CB219" i="10"/>
  <c r="CJ183" i="10"/>
  <c r="BT157" i="10"/>
  <c r="BQ18" i="10"/>
  <c r="BK226" i="10"/>
  <c r="CA153" i="10"/>
  <c r="BI22" i="10"/>
  <c r="BZ219" i="10"/>
  <c r="CR189" i="10"/>
  <c r="CL84" i="10"/>
  <c r="CE32" i="10"/>
  <c r="CE33" i="10"/>
  <c r="CS230" i="10"/>
  <c r="CP154" i="10"/>
  <c r="CI99" i="10"/>
  <c r="CN179" i="10"/>
  <c r="BZ128" i="10"/>
  <c r="BJ17" i="10"/>
  <c r="CG218" i="10"/>
  <c r="BX104" i="10"/>
  <c r="CB202" i="10"/>
  <c r="CB112" i="10"/>
  <c r="CL166" i="10"/>
  <c r="BI32" i="10"/>
  <c r="CM201" i="10"/>
  <c r="CG99" i="10"/>
  <c r="CR191" i="10"/>
  <c r="BU127" i="10"/>
  <c r="BL110" i="10"/>
  <c r="CE80" i="10"/>
  <c r="CH228" i="10"/>
  <c r="CG158" i="10"/>
  <c r="BU39" i="10"/>
  <c r="BJ93" i="10"/>
  <c r="BO14" i="10"/>
  <c r="BM71" i="10"/>
  <c r="BM95" i="10"/>
  <c r="CA67" i="10"/>
  <c r="BZ180" i="10"/>
  <c r="CO68" i="10"/>
  <c r="BN36" i="10"/>
  <c r="CL98" i="10"/>
  <c r="CN20" i="10"/>
  <c r="CH136" i="10"/>
  <c r="CD168" i="10"/>
  <c r="CJ154" i="10"/>
  <c r="CO154" i="10"/>
  <c r="CI201" i="10"/>
  <c r="BK8" i="10"/>
  <c r="CS90" i="10"/>
  <c r="CB108" i="10"/>
  <c r="CI152" i="10"/>
  <c r="CG90" i="10"/>
  <c r="CG167" i="10"/>
  <c r="BS162" i="10"/>
  <c r="CR190" i="10"/>
  <c r="CL181" i="10"/>
  <c r="BU86" i="10"/>
  <c r="BU66" i="10"/>
  <c r="BR20" i="10"/>
  <c r="BQ97" i="10"/>
  <c r="BL172" i="10"/>
  <c r="CN207" i="10"/>
  <c r="BN7" i="10"/>
  <c r="CM173" i="10"/>
  <c r="BJ99" i="10"/>
  <c r="CL94" i="10"/>
  <c r="CP135" i="10"/>
  <c r="CN166" i="10"/>
  <c r="CF225" i="10"/>
  <c r="CD142" i="10"/>
  <c r="CL212" i="10"/>
  <c r="CP216" i="10"/>
  <c r="BX99" i="10"/>
  <c r="CN36" i="10"/>
  <c r="CA174" i="10"/>
  <c r="CC138" i="10"/>
  <c r="CN101" i="10"/>
  <c r="BM47" i="10"/>
  <c r="CR147" i="10"/>
  <c r="CL141" i="10"/>
  <c r="BN6" i="10"/>
  <c r="BP178" i="10"/>
  <c r="BH13" i="10"/>
  <c r="CN219" i="10"/>
  <c r="CJ135" i="10"/>
  <c r="BX64" i="10"/>
  <c r="CB55" i="10"/>
  <c r="BO119" i="10"/>
  <c r="BI89" i="10"/>
  <c r="BL175" i="10"/>
  <c r="CB166" i="10"/>
  <c r="CM92" i="10"/>
  <c r="CK92" i="10"/>
  <c r="BZ141" i="10"/>
  <c r="BQ137" i="10"/>
  <c r="BT173" i="10"/>
  <c r="CO170" i="10"/>
  <c r="BM40" i="10"/>
  <c r="BR62" i="10"/>
  <c r="CF166" i="10"/>
  <c r="BO135" i="10"/>
  <c r="CF198" i="10"/>
  <c r="BO99" i="10"/>
  <c r="CP181" i="10"/>
  <c r="CM127" i="10"/>
  <c r="CG171" i="10"/>
  <c r="CL62" i="10"/>
  <c r="CK160" i="10"/>
  <c r="CS16" i="10"/>
  <c r="BN62" i="10"/>
  <c r="BK35" i="10"/>
  <c r="BL196" i="10"/>
  <c r="BV96" i="10"/>
  <c r="CJ132" i="10"/>
  <c r="BI92" i="10"/>
  <c r="BI15" i="10"/>
  <c r="CK227" i="10"/>
  <c r="BK37" i="10"/>
  <c r="BY155" i="10"/>
  <c r="BY103" i="10"/>
  <c r="BT39" i="10"/>
  <c r="BV30" i="10"/>
  <c r="BL169" i="10"/>
  <c r="BV50" i="10"/>
  <c r="BR30" i="10"/>
  <c r="BU167" i="10"/>
  <c r="BT144" i="10"/>
  <c r="CC164" i="10"/>
  <c r="BM139" i="10"/>
  <c r="BB74" i="10"/>
  <c r="BY230" i="10"/>
  <c r="BN39" i="10"/>
  <c r="BS22" i="10"/>
  <c r="BU4" i="10"/>
  <c r="BX226" i="10"/>
  <c r="CP194" i="10"/>
  <c r="BS131" i="10"/>
  <c r="BN184" i="10"/>
  <c r="BJ151" i="10"/>
  <c r="BM83" i="10"/>
  <c r="BK81" i="10"/>
  <c r="BL174" i="10"/>
  <c r="CJ163" i="10"/>
  <c r="BT93" i="10"/>
  <c r="BV88" i="10"/>
  <c r="BW218" i="10"/>
  <c r="BI185" i="10"/>
  <c r="BX75" i="10"/>
  <c r="BR115" i="10"/>
  <c r="BB228" i="10"/>
  <c r="BO177" i="10"/>
  <c r="BJ195" i="10"/>
  <c r="BU182" i="10"/>
  <c r="AR106" i="10"/>
  <c r="BQ116" i="10"/>
  <c r="AV130" i="10"/>
  <c r="J144" i="10" a="1"/>
  <c r="V137" i="10"/>
  <c r="AO68" i="10"/>
  <c r="CE40" i="10"/>
  <c r="CK184" i="10"/>
  <c r="CJ77" i="10"/>
  <c r="CL29" i="10"/>
  <c r="BF28" i="10"/>
  <c r="CA167" i="10"/>
  <c r="CK116" i="10"/>
  <c r="BF15" i="10"/>
  <c r="CP24" i="10"/>
  <c r="CJ207" i="10"/>
  <c r="BI31" i="10"/>
  <c r="CG75" i="10"/>
  <c r="CS211" i="10"/>
  <c r="CG174" i="10"/>
  <c r="CJ219" i="10"/>
  <c r="BX18" i="10"/>
  <c r="CD57" i="10"/>
  <c r="CF229" i="10"/>
  <c r="CS228" i="10"/>
  <c r="BY57" i="10"/>
  <c r="CI9" i="10"/>
  <c r="CJ75" i="10"/>
  <c r="CH59" i="10"/>
  <c r="BP80" i="10"/>
  <c r="CO31" i="10"/>
  <c r="CL213" i="10"/>
  <c r="BO58" i="10"/>
  <c r="BO106" i="10"/>
  <c r="CJ22" i="10"/>
  <c r="BZ46" i="10"/>
  <c r="BU151" i="10"/>
  <c r="BS28" i="10"/>
  <c r="CK195" i="10"/>
  <c r="CD184" i="10"/>
  <c r="CA144" i="10"/>
  <c r="BR198" i="10"/>
  <c r="CG101" i="10"/>
  <c r="CP128" i="10"/>
  <c r="CN213" i="10"/>
  <c r="BG216" i="10"/>
  <c r="CS73" i="10"/>
  <c r="CF130" i="10"/>
  <c r="CE183" i="10"/>
  <c r="BN79" i="10"/>
  <c r="CM190" i="10"/>
  <c r="CQ194" i="10"/>
  <c r="BX35" i="10"/>
  <c r="CH184" i="10"/>
  <c r="BQ113" i="10"/>
  <c r="BW26" i="10"/>
  <c r="BZ174" i="10"/>
  <c r="CL111" i="10"/>
  <c r="BJ74" i="10"/>
  <c r="BK12" i="10"/>
  <c r="BL91" i="10"/>
  <c r="BW112" i="10"/>
  <c r="CM12" i="10"/>
  <c r="BY26" i="10"/>
  <c r="CK133" i="10"/>
  <c r="CF192" i="10"/>
  <c r="CD28" i="10"/>
  <c r="CG164" i="10"/>
  <c r="BR8" i="10"/>
  <c r="CG142" i="10"/>
  <c r="CP59" i="10"/>
  <c r="CA18" i="10"/>
  <c r="CJ184" i="10"/>
  <c r="CI217" i="10"/>
  <c r="BT121" i="10"/>
  <c r="BL78" i="10"/>
  <c r="BR17" i="10"/>
  <c r="CP45" i="10"/>
  <c r="BU8" i="10"/>
  <c r="BW113" i="10"/>
  <c r="AX65" i="10"/>
  <c r="CG226" i="10"/>
  <c r="BQ32" i="10"/>
  <c r="BJ118" i="10"/>
  <c r="BT10" i="10"/>
  <c r="CN172" i="10"/>
  <c r="BG110" i="10"/>
  <c r="BF63" i="10"/>
  <c r="CS49" i="10"/>
  <c r="BF11" i="10"/>
  <c r="CR225" i="10"/>
  <c r="CL155" i="10"/>
  <c r="CF57" i="10"/>
  <c r="CQ31" i="10"/>
  <c r="BF114" i="10"/>
  <c r="CO48" i="10"/>
  <c r="CH107" i="10"/>
  <c r="CA30" i="10"/>
  <c r="CC57" i="10"/>
  <c r="CA69" i="10"/>
  <c r="CD104" i="10"/>
  <c r="CR58" i="10"/>
  <c r="CN121" i="10"/>
  <c r="BZ57" i="10"/>
  <c r="CQ77" i="10"/>
  <c r="BL12" i="10"/>
  <c r="CA38" i="10"/>
  <c r="CM48" i="10"/>
  <c r="CE24" i="10"/>
  <c r="CD89" i="10"/>
  <c r="CJ223" i="10"/>
  <c r="CR220" i="10"/>
  <c r="CN25" i="10"/>
  <c r="BQ28" i="10"/>
  <c r="CG81" i="10"/>
  <c r="CO160" i="10"/>
  <c r="CK87" i="10"/>
  <c r="CB157" i="10"/>
  <c r="CK25" i="10"/>
  <c r="CK141" i="10"/>
  <c r="BF30" i="10"/>
  <c r="BZ163" i="10"/>
  <c r="CA109" i="10"/>
  <c r="CK148" i="10"/>
  <c r="CO202" i="10"/>
  <c r="CL215" i="10"/>
  <c r="BZ147" i="10"/>
  <c r="CO13" i="10"/>
  <c r="CE197" i="10"/>
  <c r="CM191" i="10"/>
  <c r="BJ85" i="10"/>
  <c r="BJ72" i="10"/>
  <c r="BS29" i="10"/>
  <c r="CL6" i="10"/>
  <c r="CR18" i="10"/>
  <c r="CM19" i="10"/>
  <c r="CM91" i="10"/>
  <c r="CN53" i="10"/>
  <c r="CA57" i="10"/>
  <c r="CN45" i="10"/>
  <c r="CN60" i="10"/>
  <c r="CG17" i="10"/>
  <c r="CA119" i="10"/>
  <c r="CB153" i="10"/>
  <c r="CS72" i="10"/>
  <c r="CA223" i="10"/>
  <c r="CS134" i="10"/>
  <c r="BO90" i="10"/>
  <c r="CB105" i="10"/>
  <c r="CD187" i="10"/>
  <c r="BG129" i="10"/>
  <c r="CG154" i="10"/>
  <c r="CB46" i="10"/>
  <c r="CE206" i="10"/>
  <c r="CR28" i="10"/>
  <c r="CS154" i="10"/>
  <c r="BO101" i="10"/>
  <c r="CJ97" i="10"/>
  <c r="CM98" i="10"/>
  <c r="CQ138" i="10"/>
  <c r="CL158" i="10"/>
  <c r="BU98" i="10"/>
  <c r="CN140" i="10"/>
  <c r="BW56" i="10"/>
  <c r="CD13" i="10"/>
  <c r="CH36" i="10"/>
  <c r="CG157" i="10"/>
  <c r="CL71" i="10"/>
  <c r="CG205" i="10"/>
  <c r="BG155" i="10"/>
  <c r="CE37" i="10"/>
  <c r="CG30" i="10"/>
  <c r="BF66" i="10"/>
  <c r="CI107" i="10"/>
  <c r="CF193" i="10"/>
  <c r="CF65" i="10"/>
  <c r="CB126" i="10"/>
  <c r="BS41" i="10"/>
  <c r="CG51" i="10"/>
  <c r="CD67" i="10"/>
  <c r="CH75" i="10"/>
  <c r="CE100" i="10"/>
  <c r="CM196" i="10"/>
  <c r="CI169" i="10"/>
  <c r="CE136" i="10"/>
  <c r="CD162" i="10"/>
  <c r="CR140" i="10"/>
  <c r="CC229" i="10"/>
  <c r="CM183" i="10"/>
  <c r="CH30" i="10"/>
  <c r="BK26" i="10"/>
  <c r="CO189" i="10"/>
  <c r="CM177" i="10"/>
  <c r="CR73" i="10"/>
  <c r="CH46" i="10"/>
  <c r="CL112" i="10"/>
  <c r="CQ136" i="10"/>
  <c r="CA172" i="10"/>
  <c r="BI58" i="10"/>
  <c r="CQ225" i="10"/>
  <c r="BX206" i="10"/>
  <c r="BI93" i="10"/>
  <c r="CB127" i="10"/>
  <c r="CE154" i="10"/>
  <c r="CE204" i="10"/>
  <c r="BI17" i="10"/>
  <c r="BX96" i="10"/>
  <c r="BJ86" i="10"/>
  <c r="CA201" i="10"/>
  <c r="CK173" i="10"/>
  <c r="BL38" i="10"/>
  <c r="BQ83" i="10"/>
  <c r="CN196" i="10"/>
  <c r="BI24" i="10"/>
  <c r="BY95" i="10"/>
  <c r="CM46" i="10"/>
  <c r="CR185" i="10"/>
  <c r="BJ22" i="10"/>
  <c r="BH151" i="10"/>
  <c r="CI185" i="10"/>
  <c r="BP52" i="10"/>
  <c r="BI103" i="10"/>
  <c r="BO225" i="10"/>
  <c r="AW62" i="10"/>
  <c r="AR144" i="10"/>
  <c r="BT161" i="10"/>
  <c r="BT171" i="10"/>
  <c r="AY205" i="10"/>
  <c r="AN88" i="10"/>
  <c r="BP82" i="10"/>
  <c r="BJ182" i="10"/>
  <c r="AT126" i="10"/>
  <c r="AU179" i="10"/>
  <c r="BS37" i="10"/>
  <c r="BY200" i="10"/>
  <c r="AR149" i="10"/>
  <c r="V4" i="10"/>
  <c r="BU152" i="10"/>
  <c r="BW193" i="10"/>
  <c r="AR130" i="10"/>
  <c r="AP10" i="10"/>
  <c r="BY70" i="10"/>
  <c r="BM227" i="10"/>
  <c r="AO16" i="10"/>
  <c r="BL6" i="10"/>
  <c r="CD175" i="10"/>
  <c r="BR134" i="10"/>
  <c r="P4" i="10"/>
  <c r="BR49" i="10"/>
  <c r="CO139" i="10"/>
  <c r="BN225" i="10"/>
  <c r="BD16" i="10"/>
  <c r="BK111" i="10"/>
  <c r="BS213" i="10"/>
  <c r="BY116" i="10"/>
  <c r="AZ165" i="10"/>
  <c r="BB16" i="10"/>
  <c r="AP64" i="10"/>
  <c r="AO229" i="10"/>
  <c r="AY52" i="10"/>
  <c r="BV156" i="10"/>
  <c r="BI137" i="10"/>
  <c r="AT202" i="10"/>
  <c r="M119" i="10" a="1"/>
  <c r="BX199" i="10"/>
  <c r="BU142" i="10"/>
  <c r="BL224" i="10"/>
  <c r="BV208" i="10"/>
  <c r="AR80" i="10"/>
  <c r="BH101" i="10"/>
  <c r="AR111" i="10"/>
  <c r="BN41" i="10"/>
  <c r="CF33" i="10"/>
  <c r="CN125" i="10"/>
  <c r="CG100" i="10"/>
  <c r="BP69" i="10"/>
  <c r="BY85" i="10"/>
  <c r="BW87" i="10"/>
  <c r="BS14" i="10"/>
  <c r="BL10" i="10"/>
  <c r="CR202" i="10"/>
  <c r="CC135" i="10"/>
  <c r="BU102" i="10"/>
  <c r="BO88" i="10"/>
  <c r="BU177" i="10"/>
  <c r="CD226" i="10"/>
  <c r="BL41" i="10"/>
  <c r="BJ157" i="10"/>
  <c r="BO221" i="10"/>
  <c r="CC142" i="10"/>
  <c r="BJ180" i="10"/>
  <c r="CP153" i="10"/>
  <c r="BW189" i="10"/>
  <c r="CP211" i="10"/>
  <c r="BR130" i="10"/>
  <c r="BY156" i="10"/>
  <c r="CC145" i="10"/>
  <c r="AW73" i="10"/>
  <c r="BY128" i="10"/>
  <c r="CN155" i="10"/>
  <c r="BM10" i="10"/>
  <c r="BT13" i="10"/>
  <c r="CB100" i="10"/>
  <c r="CQ148" i="10"/>
  <c r="CL152" i="10"/>
  <c r="BR10" i="10"/>
  <c r="CA179" i="10"/>
  <c r="BM34" i="10"/>
  <c r="CM181" i="10"/>
  <c r="CD193" i="10"/>
  <c r="BK148" i="10"/>
  <c r="BF198" i="10"/>
  <c r="BS104" i="10"/>
  <c r="BS47" i="10"/>
  <c r="CB162" i="10"/>
  <c r="BM26" i="10"/>
  <c r="CF164" i="10"/>
  <c r="BM16" i="10"/>
  <c r="BM20" i="10"/>
  <c r="CP206" i="10"/>
  <c r="BP97" i="10"/>
  <c r="BN87" i="10"/>
  <c r="CQ187" i="10"/>
  <c r="CB178" i="10"/>
  <c r="CS24" i="10"/>
  <c r="CR91" i="10"/>
  <c r="CM28" i="10"/>
  <c r="CL180" i="10"/>
  <c r="BI19" i="10"/>
  <c r="BY115" i="10"/>
  <c r="CL4" i="10"/>
  <c r="BU68" i="10"/>
  <c r="CP196" i="10"/>
  <c r="BT15" i="10"/>
  <c r="CD211" i="10"/>
  <c r="BN145" i="10"/>
  <c r="AW54" i="10"/>
  <c r="AZ22" i="10"/>
  <c r="AO105" i="10"/>
  <c r="AX121" i="10"/>
  <c r="BD147" i="10"/>
  <c r="AN116" i="10"/>
  <c r="AY135" i="10"/>
  <c r="AY179" i="10"/>
  <c r="BT73" i="10"/>
  <c r="CL61" i="10"/>
  <c r="BZ186" i="10"/>
  <c r="CE36" i="10"/>
  <c r="CE105" i="10"/>
  <c r="BS126" i="10"/>
  <c r="AW70" i="10"/>
  <c r="CA145" i="10"/>
  <c r="CO228" i="10"/>
  <c r="CM106" i="10"/>
  <c r="CF140" i="10"/>
  <c r="CA216" i="10"/>
  <c r="BY126" i="10"/>
  <c r="CK149" i="10"/>
  <c r="CQ209" i="10"/>
  <c r="BO18" i="10"/>
  <c r="CJ152" i="10"/>
  <c r="CB215" i="10"/>
  <c r="BR13" i="10"/>
  <c r="CH187" i="10"/>
  <c r="BN34" i="10"/>
  <c r="CK23" i="10"/>
  <c r="CD35" i="10"/>
  <c r="BU16" i="10"/>
  <c r="CJ88" i="10"/>
  <c r="BZ200" i="10"/>
  <c r="BI72" i="10"/>
  <c r="CQ103" i="10"/>
  <c r="CN188" i="10"/>
  <c r="CH142" i="10"/>
  <c r="CE179" i="10"/>
  <c r="CF221" i="10"/>
  <c r="CN211" i="10"/>
  <c r="CK221" i="10"/>
  <c r="BW143" i="10"/>
  <c r="CI225" i="10"/>
  <c r="CK137" i="10"/>
  <c r="BV11" i="10"/>
  <c r="CI229" i="10"/>
  <c r="BV16" i="10"/>
  <c r="BM65" i="10"/>
  <c r="CQ178" i="10"/>
  <c r="BS96" i="10"/>
  <c r="CK98" i="10"/>
  <c r="BU133" i="10"/>
  <c r="CI177" i="10"/>
  <c r="CQ177" i="10"/>
  <c r="CO211" i="10"/>
  <c r="BV42" i="10"/>
  <c r="BN48" i="10"/>
  <c r="AU13" i="10"/>
  <c r="BH209" i="10"/>
  <c r="AN36" i="10"/>
  <c r="BH163" i="10"/>
  <c r="BE40" i="10"/>
  <c r="BI200" i="10"/>
  <c r="BA46" i="10"/>
  <c r="BQ181" i="10"/>
  <c r="AX80" i="10"/>
  <c r="BB78" i="10"/>
  <c r="BA133" i="10"/>
  <c r="BU139" i="10"/>
  <c r="AT30" i="10"/>
  <c r="BW58" i="10"/>
  <c r="AR89" i="10"/>
  <c r="AT219" i="10"/>
  <c r="Z219" i="10"/>
  <c r="AP105" i="10"/>
  <c r="AE121" i="10"/>
  <c r="BV134" i="10"/>
  <c r="BP125" i="10"/>
  <c r="BD42" i="10"/>
  <c r="BD72" i="10"/>
  <c r="BC121" i="10"/>
  <c r="BH222" i="10"/>
  <c r="CQ192" i="10"/>
  <c r="CI214" i="10"/>
  <c r="BV10" i="10"/>
  <c r="CJ192" i="10"/>
  <c r="BS67" i="10"/>
  <c r="BP205" i="10"/>
  <c r="BI166" i="10"/>
  <c r="BD26" i="10"/>
  <c r="BX159" i="10"/>
  <c r="AY44" i="10"/>
  <c r="BS191" i="10"/>
  <c r="BA106" i="10"/>
  <c r="BT148" i="10"/>
  <c r="BC130" i="10"/>
  <c r="BX154" i="10"/>
  <c r="AV217" i="10"/>
  <c r="BU226" i="10"/>
  <c r="BD62" i="10"/>
  <c r="BQ175" i="10"/>
  <c r="AX51" i="10"/>
  <c r="BB48" i="10"/>
  <c r="BY125" i="10"/>
  <c r="BW57" i="10"/>
  <c r="E169" i="10" a="1"/>
  <c r="AU54" i="10"/>
  <c r="AP87" i="10"/>
  <c r="BN138" i="10"/>
  <c r="CO185" i="10"/>
  <c r="AS228" i="10"/>
  <c r="CO173" i="10"/>
  <c r="CQ127" i="10"/>
  <c r="CB212" i="10"/>
  <c r="CP119" i="10"/>
  <c r="CO201" i="10"/>
  <c r="CI61" i="10"/>
  <c r="CP143" i="10"/>
  <c r="CS192" i="10"/>
  <c r="CD30" i="10"/>
  <c r="BM13" i="10"/>
  <c r="CL230" i="10"/>
  <c r="BQ14" i="10"/>
  <c r="CB81" i="10"/>
  <c r="CI17" i="10"/>
  <c r="BR7" i="10"/>
  <c r="CI132" i="10"/>
  <c r="BP101" i="10"/>
  <c r="BO118" i="10"/>
  <c r="CK211" i="10"/>
  <c r="CM210" i="10"/>
  <c r="CA152" i="10"/>
  <c r="BX106" i="10"/>
  <c r="BK171" i="10"/>
  <c r="BT209" i="10"/>
  <c r="BI169" i="10"/>
  <c r="BC17" i="10"/>
  <c r="AV73" i="10"/>
  <c r="BI94" i="10"/>
  <c r="AS122" i="10"/>
  <c r="BE31" i="10"/>
  <c r="CK139" i="10"/>
  <c r="CJ148" i="10"/>
  <c r="BT98" i="10"/>
  <c r="AY27" i="10"/>
  <c r="AT77" i="10"/>
  <c r="AP28" i="10"/>
  <c r="S5" i="10"/>
  <c r="AP164" i="10"/>
  <c r="BD83" i="10"/>
  <c r="BW20" i="10"/>
  <c r="BL92" i="10"/>
  <c r="AV45" i="10"/>
  <c r="BL128" i="10"/>
  <c r="AZ183" i="10"/>
  <c r="AW200" i="10"/>
  <c r="CS160" i="10"/>
  <c r="AX11" i="10"/>
  <c r="BD200" i="10"/>
  <c r="BL195" i="10"/>
  <c r="BN25" i="10"/>
  <c r="BX25" i="10"/>
  <c r="CP89" i="10"/>
  <c r="CP44" i="10"/>
  <c r="BM181" i="10"/>
  <c r="CQ135" i="10"/>
  <c r="CG212" i="10"/>
  <c r="CJ131" i="10"/>
  <c r="BH35" i="10"/>
  <c r="BK66" i="10"/>
  <c r="BX37" i="10"/>
  <c r="AV119" i="10"/>
  <c r="BQ150" i="10"/>
  <c r="BQ100" i="10"/>
  <c r="BL36" i="10"/>
  <c r="AS86" i="10"/>
  <c r="CS210" i="10"/>
  <c r="BP111" i="10"/>
  <c r="BN122" i="10"/>
  <c r="AO228" i="10"/>
  <c r="CM120" i="10"/>
  <c r="BJ107" i="10"/>
  <c r="BX91" i="10"/>
  <c r="AX16" i="10"/>
  <c r="CH147" i="10"/>
  <c r="BW76" i="10"/>
  <c r="BP156" i="10"/>
  <c r="BE99" i="10"/>
  <c r="CP205" i="10"/>
  <c r="CO226" i="10"/>
  <c r="BX122" i="10"/>
  <c r="AZ20" i="10"/>
  <c r="CF199" i="10"/>
  <c r="CN180" i="10"/>
  <c r="BI191" i="10"/>
  <c r="AV168" i="10"/>
  <c r="BM9" i="10"/>
  <c r="CS199" i="10"/>
  <c r="BL217" i="10"/>
  <c r="AS74" i="10"/>
  <c r="BR218" i="10"/>
  <c r="BB221" i="10"/>
  <c r="BO157" i="10"/>
  <c r="BO96" i="10"/>
  <c r="AP161" i="10"/>
  <c r="AO43" i="10"/>
  <c r="AR200" i="10"/>
  <c r="BY218" i="10"/>
  <c r="BI229" i="10"/>
  <c r="BS212" i="10"/>
  <c r="AU226" i="10"/>
  <c r="BS89" i="10"/>
  <c r="AV214" i="10"/>
  <c r="AL122" i="10"/>
  <c r="J116" i="10" a="1"/>
  <c r="BB88" i="10"/>
  <c r="BH147" i="10"/>
  <c r="BQ4" i="10"/>
  <c r="N158" i="10"/>
  <c r="AX50" i="10"/>
  <c r="BP219" i="10"/>
  <c r="BJ47" i="10"/>
  <c r="BN118" i="10"/>
  <c r="AY220" i="10"/>
  <c r="AQ31" i="10"/>
  <c r="AS200" i="10"/>
  <c r="AP184" i="10"/>
  <c r="AO48" i="10"/>
  <c r="E6" i="10"/>
  <c r="BB140" i="10"/>
  <c r="BH104" i="10"/>
  <c r="BM4" i="10"/>
  <c r="BY91" i="10"/>
  <c r="BL149" i="10"/>
  <c r="BN223" i="10"/>
  <c r="BA150" i="10"/>
  <c r="BO55" i="10"/>
  <c r="AW18" i="10"/>
  <c r="BA147" i="10"/>
  <c r="AW204" i="10"/>
  <c r="AO64" i="10"/>
  <c r="BM17" i="10"/>
  <c r="BE184" i="10"/>
  <c r="AE190" i="10"/>
  <c r="BU13" i="10"/>
  <c r="BC14" i="10"/>
  <c r="BD126" i="10"/>
  <c r="BC156" i="10"/>
  <c r="BN134" i="10"/>
  <c r="AW207" i="10"/>
  <c r="AY188" i="10"/>
  <c r="AU16" i="10"/>
  <c r="BW136" i="10"/>
  <c r="AR47" i="10"/>
  <c r="AU167" i="10"/>
  <c r="AU55" i="10"/>
  <c r="BQ73" i="10"/>
  <c r="AP188" i="10"/>
  <c r="AD84" i="10"/>
  <c r="Y119" i="10"/>
  <c r="AK201" i="10"/>
  <c r="AL13" i="10"/>
  <c r="L42" i="10" a="1"/>
  <c r="Q59" i="10"/>
  <c r="AY25" i="10"/>
  <c r="AR92" i="10"/>
  <c r="AP66" i="10"/>
  <c r="AD4" i="10"/>
  <c r="AS6" i="10"/>
  <c r="AP155" i="10"/>
  <c r="AS180" i="10"/>
  <c r="AQ105" i="10"/>
  <c r="AZ12" i="10"/>
  <c r="AZ156" i="10"/>
  <c r="AI221" i="10"/>
  <c r="R222" i="10"/>
  <c r="V175" i="10"/>
  <c r="M41" i="10" a="1"/>
  <c r="M33" i="10" a="1"/>
  <c r="I226" i="10" a="1"/>
  <c r="AO112" i="10"/>
  <c r="AN208" i="10"/>
  <c r="AP142" i="10"/>
  <c r="S203" i="10"/>
  <c r="CC220" i="10"/>
  <c r="BR56" i="10"/>
  <c r="BL74" i="10"/>
  <c r="BL163" i="10"/>
  <c r="BI50" i="10"/>
  <c r="BH57" i="10"/>
  <c r="BR105" i="10"/>
  <c r="BN222" i="10"/>
  <c r="AN129" i="10"/>
  <c r="BN130" i="10"/>
  <c r="BA93" i="10"/>
  <c r="CI215" i="10"/>
  <c r="CE18" i="10"/>
  <c r="BF215" i="10"/>
  <c r="CE76" i="10"/>
  <c r="CE93" i="10"/>
  <c r="CN194" i="10"/>
  <c r="CI213" i="10"/>
  <c r="CI182" i="10"/>
  <c r="CE87" i="10"/>
  <c r="CG156" i="10"/>
  <c r="BM27" i="10"/>
  <c r="CD199" i="10"/>
  <c r="CH122" i="10"/>
  <c r="CG140" i="10"/>
  <c r="BW18" i="10"/>
  <c r="BK197" i="10"/>
  <c r="CK202" i="10"/>
  <c r="CB170" i="10"/>
  <c r="BM25" i="10"/>
  <c r="BT109" i="10"/>
  <c r="CD155" i="10"/>
  <c r="CO208" i="10"/>
  <c r="BP27" i="10"/>
  <c r="BK47" i="10"/>
  <c r="BZ153" i="10"/>
  <c r="CS10" i="10"/>
  <c r="CP63" i="10"/>
  <c r="CK140" i="10"/>
  <c r="CF230" i="10"/>
  <c r="CB206" i="10"/>
  <c r="CQ139" i="10"/>
  <c r="BM126" i="10"/>
  <c r="BX60" i="10"/>
  <c r="CI155" i="10"/>
  <c r="BI56" i="10"/>
  <c r="BU33" i="10"/>
  <c r="BI116" i="10"/>
  <c r="BU7" i="10"/>
  <c r="BM135" i="10"/>
  <c r="BQ5" i="10"/>
  <c r="BS128" i="10"/>
  <c r="BK78" i="10"/>
  <c r="BR122" i="10"/>
  <c r="BQ153" i="10"/>
  <c r="BJ215" i="10"/>
  <c r="AU33" i="10"/>
  <c r="BZ49" i="10"/>
  <c r="CR56" i="10"/>
  <c r="CP113" i="10"/>
  <c r="CP46" i="10"/>
  <c r="CP117" i="10"/>
  <c r="CB200" i="10"/>
  <c r="CB123" i="10"/>
  <c r="CI189" i="10"/>
  <c r="BJ59" i="10"/>
  <c r="CA103" i="10"/>
  <c r="CI220" i="10"/>
  <c r="CJ98" i="10"/>
  <c r="BU83" i="10"/>
  <c r="BU25" i="10"/>
  <c r="CF129" i="10"/>
  <c r="BZ82" i="10"/>
  <c r="CK80" i="10"/>
  <c r="BK129" i="10"/>
  <c r="CR142" i="10"/>
  <c r="CS89" i="10"/>
  <c r="BT137" i="10"/>
  <c r="BO33" i="10"/>
  <c r="AS16" i="10"/>
  <c r="BT8" i="10"/>
  <c r="CA175" i="10"/>
  <c r="CI63" i="10"/>
  <c r="CG202" i="10"/>
  <c r="CF68" i="10"/>
  <c r="CE151" i="10"/>
  <c r="CB196" i="10"/>
  <c r="BF75" i="10"/>
  <c r="CH191" i="10"/>
  <c r="CE7" i="10"/>
  <c r="CF125" i="10"/>
  <c r="CM229" i="10"/>
  <c r="BJ70" i="10"/>
  <c r="CI200" i="10"/>
  <c r="BQ98" i="10"/>
  <c r="BN69" i="10"/>
  <c r="BO36" i="10"/>
  <c r="CG195" i="10"/>
  <c r="CQ228" i="10"/>
  <c r="CR219" i="10"/>
  <c r="BT16" i="10"/>
  <c r="CP192" i="10"/>
  <c r="BS112" i="10"/>
  <c r="CM104" i="10"/>
  <c r="BJ92" i="10"/>
  <c r="CG227" i="10"/>
  <c r="AY62" i="10"/>
  <c r="CI179" i="10"/>
  <c r="AX119" i="10"/>
  <c r="CC219" i="10"/>
  <c r="AR6" i="10"/>
  <c r="BO83" i="10"/>
  <c r="AT189" i="10"/>
  <c r="BM44" i="10"/>
  <c r="AQ10" i="10"/>
  <c r="BI64" i="10"/>
  <c r="AT163" i="10"/>
  <c r="BT96" i="10"/>
  <c r="AN152" i="10"/>
  <c r="BJ83" i="10"/>
  <c r="BE77" i="10"/>
  <c r="BI69" i="10"/>
  <c r="BP87" i="10"/>
  <c r="AS216" i="10"/>
  <c r="BB83" i="10"/>
  <c r="AR225" i="10"/>
  <c r="BS77" i="10"/>
  <c r="G186" i="10" a="1"/>
  <c r="AO150" i="10"/>
  <c r="AV118" i="10"/>
  <c r="CK103" i="10"/>
  <c r="CS142" i="10"/>
  <c r="CJ9" i="10"/>
  <c r="BN63" i="10"/>
  <c r="CE132" i="10"/>
  <c r="CL182" i="10"/>
  <c r="BM127" i="10"/>
  <c r="BW17" i="10"/>
  <c r="AY206" i="10"/>
  <c r="BP63" i="10"/>
  <c r="BC153" i="10"/>
  <c r="BK97" i="10"/>
  <c r="BA34" i="10"/>
  <c r="BW128" i="10"/>
  <c r="AW178" i="10"/>
  <c r="BY133" i="10"/>
  <c r="BA121" i="10"/>
  <c r="BP188" i="10"/>
  <c r="AY169" i="10"/>
  <c r="BV197" i="10"/>
  <c r="AU50" i="10"/>
  <c r="BW178" i="10"/>
  <c r="AS206" i="10"/>
  <c r="AW23" i="10"/>
  <c r="BO219" i="10"/>
  <c r="AX138" i="10"/>
  <c r="AU220" i="10"/>
  <c r="AP41" i="10"/>
  <c r="BI120" i="10"/>
  <c r="BC217" i="10"/>
  <c r="CM230" i="10"/>
  <c r="CQ189" i="10"/>
  <c r="BM59" i="10"/>
  <c r="BH177" i="10"/>
  <c r="CJ121" i="10"/>
  <c r="BN28" i="10"/>
  <c r="CQ69" i="10"/>
  <c r="BI78" i="10"/>
  <c r="CD150" i="10"/>
  <c r="CG217" i="10"/>
  <c r="CP163" i="10"/>
  <c r="CF115" i="10"/>
  <c r="CQ165" i="10"/>
  <c r="BN100" i="10"/>
  <c r="CQ157" i="10"/>
  <c r="BL5" i="10"/>
  <c r="CL79" i="10"/>
  <c r="CP80" i="10"/>
  <c r="CI101" i="10"/>
  <c r="BU75" i="10"/>
  <c r="CQ191" i="10"/>
  <c r="BZ227" i="10"/>
  <c r="BY137" i="10"/>
  <c r="BI179" i="10"/>
  <c r="BW203" i="10"/>
  <c r="BB47" i="10"/>
  <c r="AV62" i="10"/>
  <c r="AX220" i="10"/>
  <c r="AQ129" i="10"/>
  <c r="BD119" i="10"/>
  <c r="CC150" i="10"/>
  <c r="CJ201" i="10"/>
  <c r="BV9" i="10"/>
  <c r="AQ97" i="10"/>
  <c r="AR179" i="10"/>
  <c r="AO92" i="10"/>
  <c r="BK217" i="10"/>
  <c r="AO121" i="10"/>
  <c r="BE51" i="10"/>
  <c r="BI16" i="10"/>
  <c r="BO129" i="10"/>
  <c r="BQ75" i="10"/>
  <c r="AR48" i="10"/>
  <c r="AN81" i="10"/>
  <c r="AR104" i="10"/>
  <c r="BR108" i="10"/>
  <c r="BA189" i="10"/>
  <c r="AX218" i="10"/>
  <c r="AR207" i="10"/>
  <c r="CK33" i="10"/>
  <c r="CD124" i="10"/>
  <c r="BO158" i="10"/>
  <c r="BM129" i="10"/>
  <c r="BU20" i="10"/>
  <c r="CO197" i="10"/>
  <c r="BY131" i="10"/>
  <c r="CS198" i="10"/>
  <c r="BU57" i="10"/>
  <c r="BK65" i="10"/>
  <c r="BT125" i="10"/>
  <c r="BQ173" i="10"/>
  <c r="BO39" i="10"/>
  <c r="BU99" i="10"/>
  <c r="BL229" i="10"/>
  <c r="CP165" i="10"/>
  <c r="BL94" i="10"/>
  <c r="BH71" i="10"/>
  <c r="BE20" i="10"/>
  <c r="BC39" i="10"/>
  <c r="BM58" i="10"/>
  <c r="BH213" i="10"/>
  <c r="AW176" i="10"/>
  <c r="BH18" i="10"/>
  <c r="BP14" i="10"/>
  <c r="BS150" i="10"/>
  <c r="AZ70" i="10"/>
  <c r="BP181" i="10"/>
  <c r="BV59" i="10"/>
  <c r="BQ172" i="10"/>
  <c r="AQ18" i="10"/>
  <c r="BV37" i="10"/>
  <c r="BH135" i="10"/>
  <c r="BM219" i="10"/>
  <c r="AP172" i="10"/>
  <c r="BT152" i="10"/>
  <c r="BP196" i="10"/>
  <c r="BP200" i="10"/>
  <c r="BE112" i="10"/>
  <c r="BO200" i="10"/>
  <c r="BR222" i="10"/>
  <c r="AQ104" i="10"/>
  <c r="BC18" i="10"/>
  <c r="BO116" i="10"/>
  <c r="AX133" i="10"/>
  <c r="AH174" i="10"/>
  <c r="H168" i="10" a="1"/>
  <c r="AX171" i="10"/>
  <c r="BS183" i="10"/>
  <c r="BW70" i="10"/>
  <c r="BT66" i="10"/>
  <c r="BM148" i="10"/>
  <c r="AU44" i="10"/>
  <c r="AR124" i="10"/>
  <c r="AS137" i="10"/>
  <c r="CF205" i="10"/>
  <c r="BD57" i="10"/>
  <c r="AT59" i="10"/>
  <c r="BL64" i="10"/>
  <c r="BY73" i="10"/>
  <c r="BO49" i="10"/>
  <c r="BQ162" i="10"/>
  <c r="CD172" i="10"/>
  <c r="BY111" i="10"/>
  <c r="CS226" i="10"/>
  <c r="BQ62" i="10"/>
  <c r="CB203" i="10"/>
  <c r="BN116" i="10"/>
  <c r="BJ11" i="10"/>
  <c r="BP76" i="10"/>
  <c r="BO185" i="10"/>
  <c r="BI197" i="10"/>
  <c r="BN73" i="10"/>
  <c r="BC20" i="10"/>
  <c r="CK207" i="10"/>
  <c r="BW123" i="10"/>
  <c r="BH127" i="10"/>
  <c r="AP199" i="10"/>
  <c r="AO223" i="10"/>
  <c r="CE158" i="10"/>
  <c r="AP23" i="10"/>
  <c r="BJ148" i="10"/>
  <c r="AO108" i="10"/>
  <c r="CH195" i="10"/>
  <c r="BX204" i="10"/>
  <c r="AO103" i="10"/>
  <c r="AQ137" i="10"/>
  <c r="CK175" i="10"/>
  <c r="BD183" i="10"/>
  <c r="AZ159" i="10"/>
  <c r="N147" i="10"/>
  <c r="AL134" i="10"/>
  <c r="AY86" i="10"/>
  <c r="AU14" i="10"/>
  <c r="J120" i="10" a="1"/>
  <c r="T223" i="10"/>
  <c r="AY228" i="10"/>
  <c r="L210" i="10" a="1"/>
  <c r="H180" i="10" a="1"/>
  <c r="V229" i="10"/>
  <c r="AI162" i="10"/>
  <c r="AA99" i="10"/>
  <c r="S97" i="10"/>
  <c r="AD35" i="10"/>
  <c r="AS179" i="10"/>
  <c r="BE120" i="10"/>
  <c r="M197" i="10" a="1"/>
  <c r="AJ202" i="10"/>
  <c r="AP143" i="10"/>
  <c r="BC169" i="10"/>
  <c r="S185" i="10"/>
  <c r="J182" i="10" a="1"/>
  <c r="AQ15" i="10"/>
  <c r="G219" i="10" a="1"/>
  <c r="J151" i="10" a="1"/>
  <c r="E158" i="10" a="1"/>
  <c r="H66" i="10" a="1"/>
  <c r="AA29" i="10"/>
  <c r="BQ229" i="10"/>
  <c r="AN83" i="10"/>
  <c r="AT175" i="10"/>
  <c r="AR46" i="10"/>
  <c r="BH161" i="10"/>
  <c r="CL116" i="10"/>
  <c r="CL219" i="10"/>
  <c r="AV164" i="10"/>
  <c r="BV7" i="10"/>
  <c r="CG162" i="10"/>
  <c r="BO111" i="10"/>
  <c r="BY21" i="10"/>
  <c r="BT117" i="10"/>
  <c r="BL35" i="10"/>
  <c r="BJ15" i="10"/>
  <c r="BH78" i="10"/>
  <c r="BV129" i="10"/>
  <c r="BN149" i="10"/>
  <c r="CH199" i="10"/>
  <c r="BV220" i="10"/>
  <c r="BJ82" i="10"/>
  <c r="AV200" i="10"/>
  <c r="AZ161" i="10"/>
  <c r="AP218" i="10"/>
  <c r="AN216" i="10"/>
  <c r="CC157" i="10"/>
  <c r="AP42" i="10"/>
  <c r="BY172" i="10"/>
  <c r="BB174" i="10"/>
  <c r="BW84" i="10"/>
  <c r="AR18" i="10"/>
  <c r="BR37" i="10"/>
  <c r="BT114" i="10"/>
  <c r="BU140" i="10"/>
  <c r="AS111" i="10"/>
  <c r="BC63" i="10"/>
  <c r="Z208" i="10"/>
  <c r="G202" i="10" a="1"/>
  <c r="AR58" i="10"/>
  <c r="AZ67" i="10"/>
  <c r="T191" i="10"/>
  <c r="AM192" i="10"/>
  <c r="AZ68" i="10"/>
  <c r="V145" i="10"/>
  <c r="Z166" i="10"/>
  <c r="P185" i="10"/>
  <c r="AA57" i="10"/>
  <c r="O66" i="10"/>
  <c r="AI63" i="10"/>
  <c r="J11" i="10" a="1"/>
  <c r="AW47" i="10"/>
  <c r="AQ57" i="10"/>
  <c r="H156" i="10" a="1"/>
  <c r="Y166" i="10"/>
  <c r="AV104" i="10"/>
  <c r="AT11" i="10"/>
  <c r="AE164" i="10"/>
  <c r="AB171" i="10"/>
  <c r="CH29" i="10"/>
  <c r="CF227" i="10"/>
  <c r="CO21" i="10"/>
  <c r="CN210" i="10"/>
  <c r="CE201" i="10"/>
  <c r="CR167" i="10"/>
  <c r="CI127" i="10"/>
  <c r="CH96" i="10"/>
  <c r="BW109" i="10"/>
  <c r="CH138" i="10"/>
  <c r="CG166" i="10"/>
  <c r="BJ120" i="10"/>
  <c r="CA143" i="10"/>
  <c r="BV186" i="10"/>
  <c r="CI95" i="10"/>
  <c r="CC72" i="10"/>
  <c r="CF188" i="10"/>
  <c r="CD179" i="10"/>
  <c r="CS169" i="10"/>
  <c r="BK134" i="10"/>
  <c r="BJ64" i="10"/>
  <c r="BM15" i="10"/>
  <c r="CD178" i="10"/>
  <c r="CQ119" i="10"/>
  <c r="CB154" i="10"/>
  <c r="CL228" i="10"/>
  <c r="CL183" i="10"/>
  <c r="BI60" i="10"/>
  <c r="CJ216" i="10"/>
  <c r="BW230" i="10"/>
  <c r="BW14" i="10"/>
  <c r="CR224" i="10"/>
  <c r="CF111" i="10"/>
  <c r="BQ39" i="10"/>
  <c r="BT35" i="10"/>
  <c r="BH107" i="10"/>
  <c r="BW41" i="10"/>
  <c r="BJ48" i="10"/>
  <c r="BO47" i="10"/>
  <c r="BH64" i="10"/>
  <c r="BH81" i="10"/>
  <c r="BV135" i="10"/>
  <c r="BJ216" i="10"/>
  <c r="AU15" i="10"/>
  <c r="BJ52" i="10"/>
  <c r="BI181" i="10"/>
  <c r="BI217" i="10"/>
  <c r="P190" i="10"/>
  <c r="BT175" i="10"/>
  <c r="S230" i="10"/>
  <c r="CF103" i="10"/>
  <c r="BN102" i="10"/>
  <c r="CS204" i="10"/>
  <c r="CR119" i="10"/>
  <c r="CB194" i="10"/>
  <c r="BY134" i="10"/>
  <c r="CI121" i="10"/>
  <c r="BL123" i="10"/>
  <c r="BO9" i="10"/>
  <c r="BU176" i="10"/>
  <c r="CM200" i="10"/>
  <c r="BX123" i="10"/>
  <c r="CA228" i="10"/>
  <c r="BW118" i="10"/>
  <c r="CI117" i="10"/>
  <c r="BS217" i="10"/>
  <c r="BK17" i="10"/>
  <c r="BX185" i="10"/>
  <c r="BI36" i="10"/>
  <c r="BN195" i="10"/>
  <c r="BV25" i="10"/>
  <c r="BO168" i="10"/>
  <c r="BJ67" i="10"/>
  <c r="AY134" i="10"/>
  <c r="AN143" i="10"/>
  <c r="AS169" i="10"/>
  <c r="AZ142" i="10"/>
  <c r="AC223" i="10"/>
  <c r="AZ180" i="10"/>
  <c r="J113" i="10" a="1"/>
  <c r="CI194" i="10"/>
  <c r="CC70" i="10"/>
  <c r="CD194" i="10"/>
  <c r="CF128" i="10"/>
  <c r="BH15" i="10"/>
  <c r="CK100" i="10"/>
  <c r="BV157" i="10"/>
  <c r="BJ26" i="10"/>
  <c r="BU195" i="10"/>
  <c r="BJ211" i="10"/>
  <c r="AW91" i="10"/>
  <c r="BX137" i="10"/>
  <c r="BN185" i="10"/>
  <c r="BS207" i="10"/>
  <c r="BA181" i="10"/>
  <c r="CO138" i="10"/>
  <c r="BU30" i="10"/>
  <c r="BP209" i="10"/>
  <c r="AQ211" i="10"/>
  <c r="BD39" i="10"/>
  <c r="BT9" i="10"/>
  <c r="BN190" i="10"/>
  <c r="AQ214" i="10"/>
  <c r="BO54" i="10"/>
  <c r="BL81" i="10"/>
  <c r="BY168" i="10"/>
  <c r="AU102" i="10"/>
  <c r="BE17" i="10"/>
  <c r="BT54" i="10"/>
  <c r="BK210" i="10"/>
  <c r="AN90" i="10"/>
  <c r="BP44" i="10"/>
  <c r="BT131" i="10"/>
  <c r="BC16" i="10"/>
  <c r="BC111" i="10"/>
  <c r="AZ102" i="10"/>
  <c r="BU198" i="10"/>
  <c r="BP222" i="10"/>
  <c r="BC162" i="10"/>
  <c r="AX145" i="10"/>
  <c r="BK54" i="10"/>
  <c r="AZ69" i="10"/>
  <c r="P176" i="10"/>
  <c r="BX227" i="10"/>
  <c r="BR135" i="10"/>
  <c r="N174" i="10"/>
  <c r="AD167" i="10"/>
  <c r="AZ174" i="10"/>
  <c r="AP212" i="10"/>
  <c r="AP122" i="10"/>
  <c r="AP208" i="10"/>
  <c r="BE154" i="10"/>
  <c r="BE149" i="10"/>
  <c r="BB137" i="10"/>
  <c r="BC161" i="10"/>
  <c r="CG131" i="10"/>
  <c r="BF46" i="10"/>
  <c r="BZ28" i="10"/>
  <c r="CQ100" i="10"/>
  <c r="CA171" i="10"/>
  <c r="CJ110" i="10"/>
  <c r="CR203" i="10"/>
  <c r="CJ27" i="10"/>
  <c r="BT181" i="10"/>
  <c r="CN99" i="10"/>
  <c r="CH178" i="10"/>
  <c r="BX162" i="10"/>
  <c r="CP213" i="10"/>
  <c r="BQ49" i="10"/>
  <c r="BV71" i="10"/>
  <c r="BY86" i="10"/>
  <c r="BT118" i="10"/>
  <c r="BL200" i="10"/>
  <c r="BV178" i="10"/>
  <c r="BC178" i="10"/>
  <c r="D206" i="10" a="1"/>
  <c r="AS160" i="10"/>
  <c r="AW147" i="10"/>
  <c r="CF183" i="10"/>
  <c r="BY138" i="10"/>
  <c r="BF197" i="10"/>
  <c r="CK126" i="10"/>
  <c r="BG164" i="10"/>
  <c r="CP170" i="10"/>
  <c r="BP190" i="10"/>
  <c r="CL20" i="10"/>
  <c r="CG16" i="10"/>
  <c r="CJ23" i="10"/>
  <c r="CD176" i="10"/>
  <c r="CA117" i="10"/>
  <c r="CA97" i="10"/>
  <c r="BP16" i="10"/>
  <c r="BK89" i="10"/>
  <c r="BQ93" i="10"/>
  <c r="CD61" i="10"/>
  <c r="CP142" i="10"/>
  <c r="CR125" i="10"/>
  <c r="CM185" i="10"/>
  <c r="BI77" i="10"/>
  <c r="BW55" i="10"/>
  <c r="CA184" i="10"/>
  <c r="CR30" i="10"/>
  <c r="BQ127" i="10"/>
  <c r="BG30" i="10"/>
  <c r="CG62" i="10"/>
  <c r="CD117" i="10"/>
  <c r="CM60" i="10"/>
  <c r="BU168" i="10"/>
  <c r="CN178" i="10"/>
  <c r="CF226" i="10"/>
  <c r="BO19" i="10"/>
  <c r="CM68" i="10"/>
  <c r="AT9" i="10"/>
  <c r="BN114" i="10"/>
  <c r="BX72" i="10"/>
  <c r="BS31" i="10"/>
  <c r="BI148" i="10"/>
  <c r="BW31" i="10"/>
  <c r="CL172" i="10"/>
  <c r="BM22" i="10"/>
  <c r="BP162" i="10"/>
  <c r="BV28" i="10"/>
  <c r="AN130" i="10"/>
  <c r="AU97" i="10"/>
  <c r="CO30" i="10"/>
  <c r="CF43" i="10"/>
  <c r="BF14" i="10"/>
  <c r="BM48" i="10"/>
  <c r="BM75" i="10"/>
  <c r="CJ141" i="10"/>
  <c r="CN63" i="10"/>
  <c r="CP140" i="10"/>
  <c r="CL216" i="10"/>
  <c r="CL165" i="10"/>
  <c r="CC140" i="10"/>
  <c r="CD140" i="10"/>
  <c r="BK39" i="10"/>
  <c r="CD191" i="10"/>
  <c r="BH17" i="10"/>
  <c r="BY39" i="10"/>
  <c r="CR86" i="10"/>
  <c r="BT130" i="10"/>
  <c r="BS71" i="10"/>
  <c r="BL167" i="10"/>
  <c r="CJ180" i="10"/>
  <c r="CE180" i="10"/>
  <c r="BH184" i="10"/>
  <c r="BS64" i="10"/>
  <c r="BR47" i="10"/>
  <c r="CD118" i="10"/>
  <c r="CF77" i="10"/>
  <c r="CL135" i="10"/>
  <c r="CI230" i="10"/>
  <c r="CA194" i="10"/>
  <c r="CG211" i="10"/>
  <c r="CB25" i="10"/>
  <c r="CI165" i="10"/>
  <c r="CP103" i="10"/>
  <c r="BY139" i="10"/>
  <c r="CP199" i="10"/>
  <c r="CO224" i="10"/>
  <c r="BM7" i="10"/>
  <c r="BN92" i="10"/>
  <c r="BY107" i="10"/>
  <c r="CI142" i="10"/>
  <c r="CD116" i="10"/>
  <c r="CQ19" i="10"/>
  <c r="CH133" i="10"/>
  <c r="BP20" i="10"/>
  <c r="CG215" i="10"/>
  <c r="CB173" i="10"/>
  <c r="CH172" i="10"/>
  <c r="BU159" i="10"/>
  <c r="BP137" i="10"/>
  <c r="BO187" i="10"/>
  <c r="CA132" i="10"/>
  <c r="BP185" i="10"/>
  <c r="BD37" i="10"/>
  <c r="BJ163" i="10"/>
  <c r="BO53" i="10"/>
  <c r="BJ138" i="10"/>
  <c r="BX181" i="10"/>
  <c r="BJ227" i="10"/>
  <c r="BM108" i="10"/>
  <c r="BB34" i="10"/>
  <c r="BV153" i="10"/>
  <c r="BL222" i="10"/>
  <c r="BW200" i="10"/>
  <c r="BN168" i="10"/>
  <c r="BN124" i="10"/>
  <c r="T113" i="10"/>
  <c r="AQ9" i="10"/>
  <c r="BK229" i="10"/>
  <c r="BT200" i="10"/>
  <c r="BC221" i="10"/>
  <c r="BM91" i="10"/>
  <c r="AS143" i="10"/>
  <c r="CQ29" i="10"/>
  <c r="BO22" i="10"/>
  <c r="CL192" i="10"/>
  <c r="BY10" i="10"/>
  <c r="CJ179" i="10"/>
  <c r="CC168" i="10"/>
  <c r="BN89" i="10"/>
  <c r="BT139" i="10"/>
  <c r="BA194" i="10"/>
  <c r="BY181" i="10"/>
  <c r="BO144" i="10"/>
  <c r="BK164" i="10"/>
  <c r="AU83" i="10"/>
  <c r="BC81" i="10"/>
  <c r="BJ222" i="10"/>
  <c r="BR229" i="10"/>
  <c r="AN64" i="10"/>
  <c r="BD134" i="10"/>
  <c r="BR77" i="10"/>
  <c r="AX82" i="10"/>
  <c r="BD210" i="10"/>
  <c r="BA135" i="10"/>
  <c r="BB182" i="10"/>
  <c r="AX36" i="10"/>
  <c r="BY227" i="10"/>
  <c r="AS188" i="10"/>
  <c r="AU169" i="10"/>
  <c r="AR221" i="10"/>
  <c r="BI196" i="10"/>
  <c r="AO31" i="10"/>
  <c r="CJ150" i="10"/>
  <c r="CP121" i="10"/>
  <c r="BW152" i="10"/>
  <c r="BK132" i="10"/>
  <c r="BQ31" i="10"/>
  <c r="CH31" i="10"/>
  <c r="CG120" i="10"/>
  <c r="CO162" i="10"/>
  <c r="CI15" i="10"/>
  <c r="CE121" i="10"/>
  <c r="CJ228" i="10"/>
  <c r="CF197" i="10"/>
  <c r="CB229" i="10"/>
  <c r="BK130" i="10"/>
  <c r="BO117" i="10"/>
  <c r="BJ73" i="10"/>
  <c r="CS130" i="10"/>
  <c r="BO41" i="10"/>
  <c r="BV41" i="10"/>
  <c r="BZ225" i="10"/>
  <c r="CG179" i="10"/>
  <c r="CF146" i="10"/>
  <c r="BQ196" i="10"/>
  <c r="BR190" i="10"/>
  <c r="BS210" i="10"/>
  <c r="BC199" i="10"/>
  <c r="AX142" i="10"/>
  <c r="CJ94" i="10"/>
  <c r="CL218" i="10"/>
  <c r="BS8" i="10"/>
  <c r="BL49" i="10"/>
  <c r="CE107" i="10"/>
  <c r="BI106" i="10"/>
  <c r="BP207" i="10"/>
  <c r="BV187" i="10"/>
  <c r="BS141" i="10"/>
  <c r="BI167" i="10"/>
  <c r="BX194" i="10"/>
  <c r="BJ172" i="10"/>
  <c r="BS193" i="10"/>
  <c r="BH173" i="10"/>
  <c r="BH68" i="10"/>
  <c r="I168" i="10" a="1"/>
  <c r="AW92" i="10"/>
  <c r="AW170" i="10"/>
  <c r="BA118" i="10"/>
  <c r="CL154" i="10"/>
  <c r="BK152" i="10"/>
  <c r="CM198" i="10"/>
  <c r="CS83" i="10"/>
  <c r="CB161" i="10"/>
  <c r="CL193" i="10"/>
  <c r="BW63" i="10"/>
  <c r="CB225" i="10"/>
  <c r="CD201" i="10"/>
  <c r="BN117" i="10"/>
  <c r="AT136" i="10"/>
  <c r="BK62" i="10"/>
  <c r="BK70" i="10"/>
  <c r="BC52" i="10"/>
  <c r="AY30" i="10"/>
  <c r="BM97" i="10"/>
  <c r="BU103" i="10"/>
  <c r="BT88" i="10"/>
  <c r="BK166" i="10"/>
  <c r="BT70" i="10"/>
  <c r="BN50" i="10"/>
  <c r="BS196" i="10"/>
  <c r="AQ69" i="10"/>
  <c r="BU153" i="10"/>
  <c r="CS159" i="10"/>
  <c r="BX4" i="10"/>
  <c r="BE83" i="10"/>
  <c r="BW60" i="10"/>
  <c r="BU71" i="10"/>
  <c r="BU190" i="10"/>
  <c r="AU91" i="10"/>
  <c r="CD180" i="10"/>
  <c r="CC217" i="10"/>
  <c r="BC117" i="10"/>
  <c r="CF169" i="10"/>
  <c r="CF174" i="10"/>
  <c r="CN212" i="10"/>
  <c r="BD222" i="10"/>
  <c r="AO144" i="10"/>
  <c r="CS227" i="10"/>
  <c r="BH7" i="10"/>
  <c r="BA72" i="10"/>
  <c r="AO149" i="10"/>
  <c r="BS186" i="10"/>
  <c r="BR177" i="10"/>
  <c r="BR225" i="10"/>
  <c r="BV4" i="10"/>
  <c r="BC119" i="10"/>
  <c r="BD156" i="10"/>
  <c r="BE85" i="10"/>
  <c r="BQ45" i="10"/>
  <c r="BA170" i="10"/>
  <c r="BO223" i="10"/>
  <c r="BC49" i="10"/>
  <c r="BR215" i="10"/>
  <c r="AX79" i="10"/>
  <c r="AX106" i="10"/>
  <c r="BE105" i="10"/>
  <c r="BY180" i="10"/>
  <c r="AV10" i="10"/>
  <c r="AY133" i="10"/>
  <c r="BC182" i="10"/>
  <c r="BJ43" i="10"/>
  <c r="CC148" i="10"/>
  <c r="BZ212" i="10"/>
  <c r="BC75" i="10"/>
  <c r="BE196" i="10"/>
  <c r="AV167" i="10"/>
  <c r="AW173" i="10"/>
  <c r="BA94" i="10"/>
  <c r="AS71" i="10"/>
  <c r="AQ75" i="10"/>
  <c r="AN77" i="10"/>
  <c r="BK172" i="10"/>
  <c r="BQ23" i="10"/>
  <c r="BA115" i="10"/>
  <c r="AX176" i="10"/>
  <c r="BW144" i="10"/>
  <c r="BA18" i="10"/>
  <c r="BR109" i="10"/>
  <c r="AN51" i="10"/>
  <c r="AU69" i="10"/>
  <c r="BM201" i="10"/>
  <c r="BW98" i="10"/>
  <c r="AV159" i="10"/>
  <c r="AP131" i="10"/>
  <c r="BT42" i="10"/>
  <c r="BT210" i="10"/>
  <c r="BM54" i="10"/>
  <c r="BV130" i="10"/>
  <c r="BX196" i="10"/>
  <c r="BE128" i="10"/>
  <c r="BD116" i="10"/>
  <c r="AT27" i="10"/>
  <c r="BH110" i="10"/>
  <c r="AZ171" i="10"/>
  <c r="AW65" i="10"/>
  <c r="AR150" i="10"/>
  <c r="BB50" i="10"/>
  <c r="AP20" i="10"/>
  <c r="X114" i="10"/>
  <c r="L57" i="10" a="1"/>
  <c r="AH218" i="10"/>
  <c r="M216" i="10" a="1"/>
  <c r="W220" i="10"/>
  <c r="Q18" i="10"/>
  <c r="BO150" i="10"/>
  <c r="AO161" i="10"/>
  <c r="AS10" i="10"/>
  <c r="AP127" i="10"/>
  <c r="BS16" i="10"/>
  <c r="AP99" i="10"/>
  <c r="AS29" i="10"/>
  <c r="AN204" i="10"/>
  <c r="BN46" i="10"/>
  <c r="AZ127" i="10"/>
  <c r="G195" i="10" a="1"/>
  <c r="L23" i="10" a="1"/>
  <c r="D13" i="10" a="1"/>
  <c r="F78" i="10" a="1"/>
  <c r="AE68" i="10"/>
  <c r="BM195" i="10"/>
  <c r="AP103" i="10"/>
  <c r="BO137" i="10"/>
  <c r="BX126" i="10"/>
  <c r="BC88" i="10"/>
  <c r="CN16" i="10"/>
  <c r="BU114" i="10"/>
  <c r="BU81" i="10"/>
  <c r="BC86" i="10"/>
  <c r="BN112" i="10"/>
  <c r="BQ141" i="10"/>
  <c r="BU59" i="10"/>
  <c r="BP17" i="10"/>
  <c r="BN65" i="10"/>
  <c r="BI42" i="10"/>
  <c r="BI63" i="10"/>
  <c r="BM170" i="10"/>
  <c r="AX225" i="10"/>
  <c r="BM173" i="10"/>
  <c r="AB224" i="10"/>
  <c r="AZ226" i="10"/>
  <c r="AK230" i="10"/>
  <c r="BH198" i="10"/>
  <c r="AX127" i="10"/>
  <c r="AY167" i="10"/>
  <c r="AV135" i="10"/>
  <c r="CP228" i="10"/>
  <c r="AP32" i="10"/>
  <c r="AV96" i="10"/>
  <c r="BI182" i="10"/>
  <c r="BJ160" i="10"/>
  <c r="AT112" i="10"/>
  <c r="AU182" i="10"/>
  <c r="AS110" i="10"/>
  <c r="AQ219" i="10"/>
  <c r="AW219" i="10"/>
  <c r="AN45" i="10"/>
  <c r="CH151" i="10"/>
  <c r="AP51" i="10"/>
  <c r="AU10" i="10"/>
  <c r="AN133" i="10"/>
  <c r="AJ6" i="10"/>
  <c r="AT191" i="10"/>
  <c r="V206" i="10"/>
  <c r="G63" i="10" a="1"/>
  <c r="G31" i="10" a="1"/>
  <c r="Q117" i="10"/>
  <c r="W102" i="10"/>
  <c r="R205" i="10"/>
  <c r="BY109" i="10"/>
  <c r="AZ56" i="10"/>
  <c r="AP165" i="10"/>
  <c r="BC175" i="10"/>
  <c r="BK68" i="10"/>
  <c r="AO120" i="10"/>
  <c r="AW226" i="10"/>
  <c r="AV33" i="10"/>
  <c r="BC36" i="10"/>
  <c r="BF53" i="10"/>
  <c r="CP90" i="10"/>
  <c r="CN87" i="10"/>
  <c r="CO165" i="10"/>
  <c r="CC68" i="10"/>
  <c r="CK60" i="10"/>
  <c r="CR171" i="10"/>
  <c r="CH92" i="10"/>
  <c r="CL127" i="10"/>
  <c r="CR221" i="10"/>
  <c r="CJ155" i="10"/>
  <c r="CP189" i="10"/>
  <c r="BV36" i="10"/>
  <c r="CQ116" i="10"/>
  <c r="CH215" i="10"/>
  <c r="CH126" i="10"/>
  <c r="CD92" i="10"/>
  <c r="CM209" i="10"/>
  <c r="BZ106" i="10"/>
  <c r="BY45" i="10"/>
  <c r="CQ188" i="10"/>
  <c r="CK144" i="10"/>
  <c r="BN74" i="10"/>
  <c r="CF142" i="10"/>
  <c r="CF101" i="10"/>
  <c r="CA24" i="10"/>
  <c r="BI73" i="10"/>
  <c r="BL126" i="10"/>
  <c r="CC4" i="10"/>
  <c r="CG196" i="10"/>
  <c r="CS218" i="10"/>
  <c r="CR106" i="10"/>
  <c r="CF185" i="10"/>
  <c r="BX7" i="10"/>
  <c r="BP37" i="10"/>
  <c r="BM151" i="10"/>
  <c r="BK56" i="10"/>
  <c r="BQ92" i="10"/>
  <c r="BT33" i="10"/>
  <c r="BT41" i="10"/>
  <c r="BS138" i="10"/>
  <c r="BM165" i="10"/>
  <c r="AN213" i="10"/>
  <c r="AS141" i="10"/>
  <c r="BR200" i="10"/>
  <c r="BT107" i="10"/>
  <c r="BD67" i="10"/>
  <c r="BI141" i="10"/>
  <c r="BO171" i="10"/>
  <c r="BP129" i="10"/>
  <c r="CN162" i="10"/>
  <c r="CG192" i="10"/>
  <c r="BT37" i="10"/>
  <c r="BI43" i="10"/>
  <c r="CO215" i="10"/>
  <c r="BW228" i="10"/>
  <c r="CB111" i="10"/>
  <c r="AY24" i="10"/>
  <c r="BM14" i="10"/>
  <c r="BA159" i="10"/>
  <c r="BQ85" i="10"/>
  <c r="AU61" i="10"/>
  <c r="BX115" i="10"/>
  <c r="AQ144" i="10"/>
  <c r="BJ87" i="10"/>
  <c r="AR82" i="10"/>
  <c r="BH176" i="10"/>
  <c r="AQ134" i="10"/>
  <c r="BT103" i="10"/>
  <c r="AO135" i="10"/>
  <c r="BY93" i="10"/>
  <c r="BD175" i="10"/>
  <c r="BN85" i="10"/>
  <c r="CK65" i="10"/>
  <c r="AV54" i="10"/>
  <c r="BN18" i="10"/>
  <c r="BQ151" i="10"/>
  <c r="BH33" i="10"/>
  <c r="AV46" i="10"/>
  <c r="BS61" i="10"/>
  <c r="CM136" i="10"/>
  <c r="BV221" i="10"/>
  <c r="CF194" i="10"/>
  <c r="BS45" i="10"/>
  <c r="CO216" i="10"/>
  <c r="BL7" i="10"/>
  <c r="BB196" i="10"/>
  <c r="BT17" i="10"/>
  <c r="BI48" i="10"/>
  <c r="BM67" i="10"/>
  <c r="AY224" i="10"/>
  <c r="BA33" i="10"/>
  <c r="BJ68" i="10"/>
  <c r="BO100" i="10"/>
  <c r="AU24" i="10"/>
  <c r="BM33" i="10"/>
  <c r="BL58" i="10"/>
  <c r="BY96" i="10"/>
  <c r="AR137" i="10"/>
  <c r="BC98" i="10"/>
  <c r="CS151" i="10"/>
  <c r="BK27" i="10"/>
  <c r="AN159" i="10"/>
  <c r="BH84" i="10"/>
  <c r="BS102" i="10"/>
  <c r="BQ125" i="10"/>
  <c r="AP96" i="10"/>
  <c r="BE193" i="10"/>
  <c r="BW73" i="10"/>
  <c r="BN38" i="10"/>
  <c r="AW221" i="10"/>
  <c r="CM137" i="10"/>
  <c r="BH73" i="10"/>
  <c r="BS122" i="10"/>
  <c r="BK119" i="10"/>
  <c r="AW102" i="10"/>
  <c r="BK48" i="10"/>
  <c r="BK72" i="10"/>
  <c r="BW36" i="10"/>
  <c r="BA144" i="10"/>
  <c r="BK74" i="10"/>
  <c r="AZ173" i="10"/>
  <c r="BI61" i="10"/>
  <c r="AO174" i="10"/>
  <c r="BA215" i="10"/>
  <c r="AU57" i="10"/>
  <c r="CD220" i="10"/>
  <c r="BQ87" i="10"/>
  <c r="BH178" i="10"/>
  <c r="AN108" i="10"/>
  <c r="BP199" i="10"/>
  <c r="BB23" i="10"/>
  <c r="AS224" i="10"/>
  <c r="AU180" i="10"/>
  <c r="BP215" i="10"/>
  <c r="BZ51" i="10"/>
  <c r="CP83" i="10"/>
  <c r="CF28" i="10"/>
  <c r="BR61" i="10"/>
  <c r="CM203" i="10"/>
  <c r="CQ215" i="10"/>
  <c r="CA140" i="10"/>
  <c r="CN182" i="10"/>
  <c r="BM52" i="10"/>
  <c r="CM69" i="10"/>
  <c r="CP106" i="10"/>
  <c r="BM107" i="10"/>
  <c r="BK198" i="10"/>
  <c r="BM164" i="10"/>
  <c r="BT4" i="10"/>
  <c r="BV144" i="10"/>
  <c r="BD174" i="10"/>
  <c r="AY89" i="10"/>
  <c r="AR147" i="10"/>
  <c r="BB211" i="10"/>
  <c r="Q209" i="10"/>
  <c r="AT65" i="10"/>
  <c r="AV122" i="10"/>
  <c r="CH89" i="10"/>
  <c r="BG77" i="10"/>
  <c r="BZ27" i="10"/>
  <c r="CP33" i="10"/>
  <c r="BQ46" i="10"/>
  <c r="CQ111" i="10"/>
  <c r="BP186" i="10"/>
  <c r="CA126" i="10"/>
  <c r="CI135" i="10"/>
  <c r="CN114" i="10"/>
  <c r="BX193" i="10"/>
  <c r="BK22" i="10"/>
  <c r="CF172" i="10"/>
  <c r="CI133" i="10"/>
  <c r="CP229" i="10"/>
  <c r="CD181" i="10"/>
  <c r="CO136" i="10"/>
  <c r="CA217" i="10"/>
  <c r="CR62" i="10"/>
  <c r="CD136" i="10"/>
  <c r="CL106" i="10"/>
  <c r="CH216" i="10"/>
  <c r="CH196" i="10"/>
  <c r="BZ107" i="10"/>
  <c r="BQ34" i="10"/>
  <c r="CM149" i="10"/>
  <c r="CC223" i="10"/>
  <c r="CI56" i="10"/>
  <c r="CO230" i="10"/>
  <c r="CS67" i="10"/>
  <c r="BN106" i="10"/>
  <c r="CK224" i="10"/>
  <c r="BZ187" i="10"/>
  <c r="BY52" i="10"/>
  <c r="CI134" i="10"/>
  <c r="BM166" i="10"/>
  <c r="BB70" i="10"/>
  <c r="BP85" i="10"/>
  <c r="BK196" i="10"/>
  <c r="BY4" i="10"/>
  <c r="BM190" i="10"/>
  <c r="BC116" i="10"/>
  <c r="BM176" i="10"/>
  <c r="BP228" i="10"/>
  <c r="X6" i="10"/>
  <c r="AU78" i="10"/>
  <c r="CJ190" i="10"/>
  <c r="CF5" i="10"/>
  <c r="BZ118" i="10"/>
  <c r="BX89" i="10"/>
  <c r="BO110" i="10"/>
  <c r="CI149" i="10"/>
  <c r="BR9" i="10"/>
  <c r="CL43" i="10"/>
  <c r="CP145" i="10"/>
  <c r="CL51" i="10"/>
  <c r="BL71" i="10"/>
  <c r="BL40" i="10"/>
  <c r="BT69" i="10"/>
  <c r="BL62" i="10"/>
  <c r="CQ150" i="10"/>
  <c r="CI21" i="10"/>
  <c r="CR116" i="10"/>
  <c r="CL197" i="10"/>
  <c r="BQ22" i="10"/>
  <c r="CA225" i="10"/>
  <c r="BE166" i="10"/>
  <c r="BP100" i="10"/>
  <c r="BM64" i="10"/>
  <c r="BO28" i="10"/>
  <c r="CD217" i="10"/>
  <c r="CQ137" i="10"/>
  <c r="CI116" i="10"/>
  <c r="CN117" i="10"/>
  <c r="CN199" i="10"/>
  <c r="CF189" i="10"/>
  <c r="BZ183" i="10"/>
  <c r="CH168" i="10"/>
  <c r="BT19" i="10"/>
  <c r="CJ137" i="10"/>
  <c r="BQ63" i="10"/>
  <c r="CE145" i="10"/>
  <c r="BT36" i="10"/>
  <c r="BO84" i="10"/>
  <c r="BX117" i="10"/>
  <c r="CH180" i="10"/>
  <c r="CC75" i="10"/>
  <c r="CR154" i="10"/>
  <c r="CM125" i="10"/>
  <c r="BN35" i="10"/>
  <c r="CR138" i="10"/>
  <c r="CB193" i="10"/>
  <c r="BT51" i="10"/>
  <c r="CO135" i="10"/>
  <c r="BQ176" i="10"/>
  <c r="CQ204" i="10"/>
  <c r="BT228" i="10"/>
  <c r="CD210" i="10"/>
  <c r="BP204" i="10"/>
  <c r="CG175" i="10"/>
  <c r="BJ184" i="10"/>
  <c r="CP197" i="10"/>
  <c r="BY163" i="10"/>
  <c r="CE117" i="10"/>
  <c r="BW197" i="10"/>
  <c r="CQ144" i="10"/>
  <c r="BB118" i="10"/>
  <c r="CC181" i="10"/>
  <c r="BR138" i="10"/>
  <c r="AQ194" i="10"/>
  <c r="AN86" i="10"/>
  <c r="AZ128" i="10"/>
  <c r="BX74" i="10"/>
  <c r="BW198" i="10"/>
  <c r="AQ141" i="10"/>
  <c r="AX217" i="10"/>
  <c r="AG171" i="10"/>
  <c r="BP99" i="10"/>
  <c r="AY155" i="10"/>
  <c r="CC201" i="10"/>
  <c r="CN47" i="10"/>
  <c r="BP54" i="10"/>
  <c r="BP108" i="10"/>
  <c r="CC132" i="10"/>
  <c r="BJ58" i="10"/>
  <c r="BK46" i="10"/>
  <c r="BH169" i="10"/>
  <c r="BL98" i="10"/>
  <c r="BL144" i="10"/>
  <c r="BS74" i="10"/>
  <c r="BM230" i="10"/>
  <c r="CG201" i="10"/>
  <c r="BK215" i="10"/>
  <c r="BQ94" i="10"/>
  <c r="BU217" i="10"/>
  <c r="CQ156" i="10"/>
  <c r="BE49" i="10"/>
  <c r="BY12" i="10"/>
  <c r="AY56" i="10"/>
  <c r="BU147" i="10"/>
  <c r="AX113" i="10"/>
  <c r="BS24" i="10"/>
  <c r="BD224" i="10"/>
  <c r="BO167" i="10"/>
  <c r="AY160" i="10"/>
  <c r="CK94" i="10"/>
  <c r="L211" i="10" a="1"/>
  <c r="BD27" i="10"/>
  <c r="AV9" i="10"/>
  <c r="CC200" i="10"/>
  <c r="CH162" i="10"/>
  <c r="CD128" i="10"/>
  <c r="BN26" i="10"/>
  <c r="BF199" i="10"/>
  <c r="CL91" i="10"/>
  <c r="BY195" i="10"/>
  <c r="BZ158" i="10"/>
  <c r="CO193" i="10"/>
  <c r="CG183" i="10"/>
  <c r="BZ198" i="10"/>
  <c r="BU143" i="10"/>
  <c r="CO207" i="10"/>
  <c r="BL18" i="10"/>
  <c r="CN148" i="10"/>
  <c r="CL201" i="10"/>
  <c r="BZ132" i="10"/>
  <c r="CB175" i="10"/>
  <c r="BS169" i="10"/>
  <c r="BT189" i="10"/>
  <c r="CB97" i="10"/>
  <c r="BK73" i="10"/>
  <c r="BS157" i="10"/>
  <c r="BO140" i="10"/>
  <c r="BM175" i="10"/>
  <c r="BQ54" i="10"/>
  <c r="BJ56" i="10"/>
  <c r="BV89" i="10"/>
  <c r="BB33" i="10"/>
  <c r="CL137" i="10"/>
  <c r="CC71" i="10"/>
  <c r="BU162" i="10"/>
  <c r="BY118" i="10"/>
  <c r="BS116" i="10"/>
  <c r="BI105" i="10"/>
  <c r="CO229" i="10"/>
  <c r="BI124" i="10"/>
  <c r="CI106" i="10"/>
  <c r="BO50" i="10"/>
  <c r="BU119" i="10"/>
  <c r="BC56" i="10"/>
  <c r="AZ192" i="10"/>
  <c r="AY181" i="10"/>
  <c r="AV222" i="10"/>
  <c r="BW126" i="10"/>
  <c r="AR209" i="10"/>
  <c r="BT180" i="10"/>
  <c r="AY196" i="10"/>
  <c r="CS121" i="10"/>
  <c r="CB93" i="10"/>
  <c r="BQ86" i="10"/>
  <c r="BV98" i="10"/>
  <c r="CI203" i="10"/>
  <c r="CP215" i="10"/>
  <c r="CH220" i="10"/>
  <c r="BY77" i="10"/>
  <c r="CD195" i="10"/>
  <c r="BK61" i="10"/>
  <c r="BU9" i="10"/>
  <c r="BH182" i="10"/>
  <c r="BZ140" i="10"/>
  <c r="BQ96" i="10"/>
  <c r="BU115" i="10"/>
  <c r="BV159" i="10"/>
  <c r="BI23" i="10"/>
  <c r="BY153" i="10"/>
  <c r="BN121" i="10"/>
  <c r="BW154" i="10"/>
  <c r="BT151" i="10"/>
  <c r="BX209" i="10"/>
  <c r="BP73" i="10"/>
  <c r="BJ132" i="10"/>
  <c r="BM61" i="10"/>
  <c r="BO145" i="10"/>
  <c r="BP155" i="10"/>
  <c r="BL165" i="10"/>
  <c r="BJ115" i="10"/>
  <c r="BM169" i="10"/>
  <c r="BT119" i="10"/>
  <c r="BT138" i="10"/>
  <c r="CK93" i="10"/>
  <c r="BU203" i="10"/>
  <c r="BQ189" i="10"/>
  <c r="BU214" i="10"/>
  <c r="CS222" i="10"/>
  <c r="BL197" i="10"/>
  <c r="BP216" i="10"/>
  <c r="BP132" i="10"/>
  <c r="BU29" i="10"/>
  <c r="AX136" i="10"/>
  <c r="BR212" i="10"/>
  <c r="BO128" i="10"/>
  <c r="AU139" i="10"/>
  <c r="BE92" i="10"/>
  <c r="AX14" i="10"/>
  <c r="BX61" i="10"/>
  <c r="BI96" i="10"/>
  <c r="BD82" i="10"/>
  <c r="BB202" i="10"/>
  <c r="BD150" i="10"/>
  <c r="BA158" i="10"/>
  <c r="AO22" i="10"/>
  <c r="BE136" i="10"/>
  <c r="BX174" i="10"/>
  <c r="AO119" i="10"/>
  <c r="BB75" i="10"/>
  <c r="AZ53" i="10"/>
  <c r="BA149" i="10"/>
  <c r="E201" i="10" a="1"/>
  <c r="I85" i="10" a="1"/>
  <c r="AP17" i="10"/>
  <c r="O4" i="10"/>
  <c r="AB117" i="10"/>
  <c r="AR69" i="10"/>
  <c r="AP84" i="10"/>
  <c r="BZ176" i="10"/>
  <c r="BP133" i="10"/>
  <c r="BB55" i="10"/>
  <c r="BP191" i="10"/>
  <c r="AZ23" i="10"/>
  <c r="BJ44" i="10"/>
  <c r="AT43" i="10"/>
  <c r="BP195" i="10"/>
  <c r="AT54" i="10"/>
  <c r="AT5" i="10"/>
  <c r="BS118" i="10"/>
  <c r="Q153" i="10"/>
  <c r="AT16" i="10"/>
  <c r="AQ221" i="10"/>
  <c r="AN182" i="10"/>
  <c r="AS222" i="10"/>
  <c r="AT118" i="10"/>
  <c r="AP203" i="10"/>
  <c r="BE11" i="10"/>
  <c r="AC227" i="10"/>
  <c r="AB20" i="10"/>
  <c r="AL189" i="10"/>
  <c r="AS99" i="10"/>
  <c r="AP70" i="10"/>
  <c r="AU213" i="10"/>
  <c r="BB177" i="10"/>
  <c r="BZ59" i="10"/>
  <c r="CS162" i="10"/>
  <c r="CQ216" i="10"/>
  <c r="CH179" i="10"/>
  <c r="BP32" i="10"/>
  <c r="AX194" i="10"/>
  <c r="BO80" i="10"/>
  <c r="CO161" i="10"/>
  <c r="BO74" i="10"/>
  <c r="CC192" i="10"/>
  <c r="BH70" i="10"/>
  <c r="BF200" i="10"/>
  <c r="CJ83" i="10"/>
  <c r="CG228" i="10"/>
  <c r="BZ145" i="10"/>
  <c r="CS144" i="10"/>
  <c r="BL14" i="10"/>
  <c r="AV79" i="10"/>
  <c r="AQ29" i="10"/>
  <c r="AS38" i="10"/>
  <c r="AN150" i="10"/>
  <c r="BJ129" i="10"/>
  <c r="AO125" i="10"/>
  <c r="BE131" i="10"/>
  <c r="AT182" i="10"/>
  <c r="CI226" i="10"/>
  <c r="BV13" i="10"/>
  <c r="BX92" i="10"/>
  <c r="BZ216" i="10"/>
  <c r="BI25" i="10"/>
  <c r="BU104" i="10"/>
  <c r="BQ136" i="10"/>
  <c r="BJ84" i="10"/>
  <c r="BV35" i="10"/>
  <c r="BJ19" i="10"/>
  <c r="BT79" i="10"/>
  <c r="AX40" i="10"/>
  <c r="BA26" i="10"/>
  <c r="AV116" i="10"/>
  <c r="AW72" i="10"/>
  <c r="CA112" i="10"/>
  <c r="CI146" i="10"/>
  <c r="CQ193" i="10"/>
  <c r="CH198" i="10"/>
  <c r="BM51" i="10"/>
  <c r="AR224" i="10"/>
  <c r="BJ76" i="10"/>
  <c r="AN113" i="10"/>
  <c r="BR45" i="10"/>
  <c r="BD168" i="10"/>
  <c r="CD228" i="10"/>
  <c r="AZ19" i="10"/>
  <c r="BS110" i="10"/>
  <c r="BC135" i="10"/>
  <c r="BW81" i="10"/>
  <c r="AV24" i="10"/>
  <c r="BT91" i="10"/>
  <c r="AW172" i="10"/>
  <c r="BK52" i="10"/>
  <c r="BD177" i="10"/>
  <c r="BA32" i="10"/>
  <c r="BX211" i="10"/>
  <c r="AV55" i="10"/>
  <c r="BB84" i="10"/>
  <c r="BS147" i="10"/>
  <c r="BT218" i="10"/>
  <c r="L229" i="10" a="1"/>
  <c r="CO14" i="10"/>
  <c r="CA102" i="10"/>
  <c r="BY13" i="10"/>
  <c r="CO11" i="10"/>
  <c r="CQ115" i="10"/>
  <c r="BG97" i="10"/>
  <c r="CK58" i="10"/>
  <c r="CM105" i="10"/>
  <c r="CB136" i="10"/>
  <c r="CQ170" i="10"/>
  <c r="CD106" i="10"/>
  <c r="BZ146" i="10"/>
  <c r="BR6" i="10"/>
  <c r="BS20" i="10"/>
  <c r="CR120" i="10"/>
  <c r="BJ124" i="10"/>
  <c r="BO95" i="10"/>
  <c r="CE122" i="10"/>
  <c r="CG219" i="10"/>
  <c r="BM6" i="10"/>
  <c r="BH39" i="10"/>
  <c r="BZ181" i="10"/>
  <c r="CP191" i="10"/>
  <c r="CS178" i="10"/>
  <c r="BJ33" i="10"/>
  <c r="BT45" i="10"/>
  <c r="BI126" i="10"/>
  <c r="CA134" i="10"/>
  <c r="BK155" i="10"/>
  <c r="BK178" i="10"/>
  <c r="BP206" i="10"/>
  <c r="BR186" i="10"/>
  <c r="BY165" i="10"/>
  <c r="BS202" i="10"/>
  <c r="BB128" i="10"/>
  <c r="BB171" i="10"/>
  <c r="AV197" i="10"/>
  <c r="BR112" i="10"/>
  <c r="BN68" i="10"/>
  <c r="S154" i="10"/>
  <c r="BB123" i="10"/>
  <c r="AK170" i="10"/>
  <c r="BD19" i="10"/>
  <c r="BC131" i="10"/>
  <c r="CC8" i="10"/>
  <c r="CM129" i="10"/>
  <c r="BH144" i="10"/>
  <c r="BN125" i="10"/>
  <c r="CP155" i="10"/>
  <c r="BU135" i="10"/>
  <c r="BR41" i="10"/>
  <c r="AR100" i="10"/>
  <c r="BV127" i="10"/>
  <c r="AS182" i="10"/>
  <c r="BX82" i="10"/>
  <c r="AO96" i="10"/>
  <c r="CO205" i="10"/>
  <c r="BK225" i="10"/>
  <c r="BY152" i="10"/>
  <c r="AO129" i="10"/>
  <c r="CA160" i="10"/>
  <c r="BE59" i="10"/>
  <c r="BY23" i="10"/>
  <c r="BU47" i="10"/>
  <c r="BQ148" i="10"/>
  <c r="BH109" i="10"/>
  <c r="BR54" i="10"/>
  <c r="AR218" i="10"/>
  <c r="BN78" i="10"/>
  <c r="AM230" i="10"/>
  <c r="BX158" i="10"/>
  <c r="AL210" i="10"/>
  <c r="BQ208" i="10"/>
  <c r="BH146" i="10"/>
  <c r="BI13" i="10"/>
  <c r="BI71" i="10"/>
  <c r="BZ93" i="10"/>
  <c r="CD138" i="10"/>
  <c r="BW67" i="10"/>
  <c r="CP122" i="10"/>
  <c r="BP106" i="10"/>
  <c r="BQ168" i="10"/>
  <c r="BJ219" i="10"/>
  <c r="BW172" i="10"/>
  <c r="AY94" i="10"/>
  <c r="AT169" i="10"/>
  <c r="BH189" i="10"/>
  <c r="BU197" i="10"/>
  <c r="AW185" i="10"/>
  <c r="BU62" i="10"/>
  <c r="BS160" i="10"/>
  <c r="BD18" i="10"/>
  <c r="BB188" i="10"/>
  <c r="AS47" i="10"/>
  <c r="BH149" i="10"/>
  <c r="AW43" i="10"/>
  <c r="AY13" i="10"/>
  <c r="BO126" i="10"/>
  <c r="BH155" i="10"/>
  <c r="BE22" i="10"/>
  <c r="AV47" i="10"/>
  <c r="BE27" i="10"/>
  <c r="BI227" i="10"/>
  <c r="BA48" i="10"/>
  <c r="BK87" i="10"/>
  <c r="BK102" i="10"/>
  <c r="BD209" i="10"/>
  <c r="AZ215" i="10"/>
  <c r="BT133" i="10"/>
  <c r="BN58" i="10"/>
  <c r="AY213" i="10"/>
  <c r="AT110" i="10"/>
  <c r="BU179" i="10"/>
  <c r="BM152" i="10"/>
  <c r="BI118" i="10"/>
  <c r="AT213" i="10"/>
  <c r="X142" i="10"/>
  <c r="BS230" i="10"/>
  <c r="BL102" i="10"/>
  <c r="BW40" i="10"/>
  <c r="BP42" i="10"/>
  <c r="AN38" i="10"/>
  <c r="BS185" i="10"/>
  <c r="BB57" i="10"/>
  <c r="CE103" i="10"/>
  <c r="BE174" i="10"/>
  <c r="AU189" i="10"/>
  <c r="AO50" i="10"/>
  <c r="BL187" i="10"/>
  <c r="BK105" i="10"/>
  <c r="BL132" i="10"/>
  <c r="BV230" i="10"/>
  <c r="BV161" i="10"/>
  <c r="CQ130" i="10"/>
  <c r="BS197" i="10"/>
  <c r="CR107" i="10"/>
  <c r="BK194" i="10"/>
  <c r="BL189" i="10"/>
  <c r="BO161" i="10"/>
  <c r="AX18" i="10"/>
  <c r="BD73" i="10"/>
  <c r="AZ113" i="10"/>
  <c r="AR27" i="10"/>
  <c r="AP92" i="10"/>
  <c r="BL230" i="10"/>
  <c r="BN156" i="10"/>
  <c r="BJ141" i="10"/>
  <c r="BW44" i="10"/>
  <c r="BS139" i="10"/>
  <c r="BU223" i="10"/>
  <c r="BO184" i="10"/>
  <c r="BE194" i="10"/>
  <c r="AW83" i="10"/>
  <c r="BM185" i="10"/>
  <c r="BM68" i="10"/>
  <c r="AZ37" i="10"/>
  <c r="BI114" i="10"/>
  <c r="BB66" i="10"/>
  <c r="BS135" i="10"/>
  <c r="AT39" i="10"/>
  <c r="AT15" i="10"/>
  <c r="BP193" i="10"/>
  <c r="BE67" i="10"/>
  <c r="I141" i="10" a="1"/>
  <c r="AY100" i="10"/>
  <c r="BW23" i="10"/>
  <c r="BV184" i="10"/>
  <c r="S107" i="10"/>
  <c r="AX191" i="10"/>
  <c r="BU199" i="10"/>
  <c r="BQ171" i="10"/>
  <c r="Q216" i="10"/>
  <c r="AH200" i="10"/>
  <c r="L181" i="10" a="1"/>
  <c r="I30" i="10" a="1"/>
  <c r="H145" i="10" a="1"/>
  <c r="AI227" i="10"/>
  <c r="BC128" i="10"/>
  <c r="AU31" i="10"/>
  <c r="AI196" i="10"/>
  <c r="AT177" i="10"/>
  <c r="BY78" i="10"/>
  <c r="AP49" i="10"/>
  <c r="AK184" i="10"/>
  <c r="AO86" i="10"/>
  <c r="BW77" i="10"/>
  <c r="AV66" i="10"/>
  <c r="AD145" i="10"/>
  <c r="Q113" i="10"/>
  <c r="W98" i="10"/>
  <c r="G87" i="10" a="1"/>
  <c r="AB170" i="10"/>
  <c r="AU21" i="10"/>
  <c r="BE227" i="10"/>
  <c r="BA47" i="10"/>
  <c r="BA74" i="10"/>
  <c r="BX12" i="10"/>
  <c r="CS202" i="10"/>
  <c r="CE115" i="10"/>
  <c r="CR101" i="10"/>
  <c r="BC54" i="10"/>
  <c r="BV52" i="10"/>
  <c r="BI135" i="10"/>
  <c r="BM53" i="10"/>
  <c r="BS21" i="10"/>
  <c r="BR93" i="10"/>
  <c r="BU35" i="10"/>
  <c r="BY59" i="10"/>
  <c r="BY162" i="10"/>
  <c r="BA6" i="10"/>
  <c r="BT135" i="10"/>
  <c r="AR52" i="10"/>
  <c r="AV216" i="10"/>
  <c r="AT104" i="10"/>
  <c r="BW184" i="10"/>
  <c r="AW98" i="10"/>
  <c r="AW206" i="10"/>
  <c r="AX124" i="10"/>
  <c r="CQ160" i="10"/>
  <c r="AR215" i="10"/>
  <c r="BW155" i="10"/>
  <c r="AP110" i="10"/>
  <c r="BK162" i="10"/>
  <c r="AR24" i="10"/>
  <c r="AQ66" i="10"/>
  <c r="AU94" i="10"/>
  <c r="AW84" i="10"/>
  <c r="J204" i="10" a="1"/>
  <c r="AN55" i="10"/>
  <c r="BA230" i="10"/>
  <c r="AQ32" i="10"/>
  <c r="U209" i="10"/>
  <c r="AN186" i="10"/>
  <c r="AN201" i="10"/>
  <c r="BD107" i="10"/>
  <c r="M167" i="10" a="1"/>
  <c r="AJ134" i="10"/>
  <c r="K125" i="10" a="1"/>
  <c r="AF165" i="10"/>
  <c r="Z159" i="10"/>
  <c r="D157" i="10" a="1"/>
  <c r="BL32" i="10"/>
  <c r="BD137" i="10"/>
  <c r="T165" i="10"/>
  <c r="BU183" i="10"/>
  <c r="BS130" i="10"/>
  <c r="AV137" i="10"/>
  <c r="BK211" i="10"/>
  <c r="BJ193" i="10"/>
  <c r="BJ117" i="10"/>
  <c r="CQ67" i="10"/>
  <c r="CI82" i="10"/>
  <c r="CC60" i="10"/>
  <c r="CM218" i="10"/>
  <c r="BX124" i="10"/>
  <c r="CN217" i="10"/>
  <c r="CO176" i="10"/>
  <c r="BU19" i="10"/>
  <c r="BI88" i="10"/>
  <c r="BN64" i="10"/>
  <c r="BV143" i="10"/>
  <c r="AW24" i="10"/>
  <c r="CE220" i="10"/>
  <c r="CQ213" i="10"/>
  <c r="BC70" i="10"/>
  <c r="AY103" i="10"/>
  <c r="AZ213" i="10"/>
  <c r="AU194" i="10"/>
  <c r="AL183" i="10"/>
  <c r="AY113" i="10"/>
  <c r="CC215" i="10"/>
  <c r="CP204" i="10"/>
  <c r="AS204" i="10"/>
  <c r="AN184" i="10"/>
  <c r="BD38" i="10"/>
  <c r="BS69" i="10"/>
  <c r="BE42" i="10"/>
  <c r="BR80" i="10"/>
  <c r="BU22" i="10"/>
  <c r="BJ121" i="10"/>
  <c r="AZ227" i="10"/>
  <c r="AO200" i="10"/>
  <c r="AV194" i="10"/>
  <c r="BE121" i="10"/>
  <c r="BT149" i="10"/>
  <c r="BH32" i="10"/>
  <c r="CL188" i="10"/>
  <c r="BO108" i="10"/>
  <c r="BU27" i="10"/>
  <c r="BQ56" i="10"/>
  <c r="BK80" i="10"/>
  <c r="CG125" i="10"/>
  <c r="BX16" i="10"/>
  <c r="BJ95" i="10"/>
  <c r="BR163" i="10"/>
  <c r="BA162" i="10"/>
  <c r="AZ90" i="10"/>
  <c r="AQ42" i="10"/>
  <c r="BI222" i="10"/>
  <c r="AY198" i="10"/>
  <c r="BC124" i="10"/>
  <c r="AP69" i="10"/>
  <c r="BJ152" i="10"/>
  <c r="BA42" i="10"/>
  <c r="BL188" i="10"/>
  <c r="AA108" i="10"/>
  <c r="AI201" i="10"/>
  <c r="W97" i="10"/>
  <c r="AQ188" i="10"/>
  <c r="AC225" i="10"/>
  <c r="AT139" i="10"/>
  <c r="E218" i="10" a="1"/>
  <c r="AV193" i="10"/>
  <c r="AE36" i="10"/>
  <c r="AE28" i="10"/>
  <c r="W27" i="10"/>
  <c r="AV102" i="10"/>
  <c r="AP152" i="10"/>
  <c r="BN113" i="10"/>
  <c r="CG151" i="10"/>
  <c r="CO42" i="10"/>
  <c r="CM62" i="10"/>
  <c r="CM121" i="10"/>
  <c r="BU67" i="10"/>
  <c r="BO134" i="10"/>
  <c r="CF137" i="10"/>
  <c r="AV53" i="10"/>
  <c r="BD205" i="10"/>
  <c r="BB193" i="10"/>
  <c r="BC165" i="10"/>
  <c r="AX148" i="10"/>
  <c r="AW21" i="10"/>
  <c r="AW210" i="10"/>
  <c r="AG222" i="10"/>
  <c r="AQ56" i="10"/>
  <c r="Y219" i="10"/>
  <c r="BC229" i="10"/>
  <c r="S73" i="10"/>
  <c r="AD99" i="10"/>
  <c r="AM63" i="10"/>
  <c r="BU207" i="10"/>
  <c r="U202" i="10"/>
  <c r="BO138" i="10"/>
  <c r="Y191" i="10"/>
  <c r="AU124" i="10"/>
  <c r="BA198" i="10"/>
  <c r="AE151" i="10"/>
  <c r="AH177" i="10"/>
  <c r="Y15" i="10"/>
  <c r="AK32" i="10"/>
  <c r="U30" i="10"/>
  <c r="AY17" i="10"/>
  <c r="AX135" i="10"/>
  <c r="AV187" i="10"/>
  <c r="CL163" i="10"/>
  <c r="BD166" i="10"/>
  <c r="CI172" i="10"/>
  <c r="BW65" i="10"/>
  <c r="BV32" i="10"/>
  <c r="BM140" i="10"/>
  <c r="BV173" i="10"/>
  <c r="BX179" i="10"/>
  <c r="BW161" i="10"/>
  <c r="BW209" i="10"/>
  <c r="BL218" i="10"/>
  <c r="AV44" i="10"/>
  <c r="AZ96" i="10"/>
  <c r="BJ133" i="10"/>
  <c r="AP61" i="10"/>
  <c r="BM88" i="10"/>
  <c r="AP108" i="10"/>
  <c r="BV203" i="10"/>
  <c r="AR10" i="10"/>
  <c r="AR211" i="10"/>
  <c r="BP95" i="10"/>
  <c r="CP137" i="10"/>
  <c r="BY176" i="10"/>
  <c r="AP145" i="10"/>
  <c r="BP109" i="10"/>
  <c r="BX127" i="10"/>
  <c r="AT210" i="10"/>
  <c r="AO52" i="10"/>
  <c r="BX95" i="10"/>
  <c r="BW191" i="10"/>
  <c r="Z204" i="10"/>
  <c r="I177" i="10" a="1"/>
  <c r="CS196" i="10"/>
  <c r="BQ185" i="10"/>
  <c r="W188" i="10"/>
  <c r="X178" i="10"/>
  <c r="BR81" i="10"/>
  <c r="F157" i="10" a="1"/>
  <c r="I176" i="10" a="1"/>
  <c r="U87" i="10"/>
  <c r="AA144" i="10"/>
  <c r="AJ177" i="10"/>
  <c r="P150" i="10"/>
  <c r="E173" i="10" a="1"/>
  <c r="BH11" i="10"/>
  <c r="AX108" i="10"/>
  <c r="M166" i="10" a="1"/>
  <c r="BE201" i="10"/>
  <c r="BY140" i="10"/>
  <c r="AS69" i="10"/>
  <c r="J129" i="10" a="1"/>
  <c r="AV185" i="10"/>
  <c r="BW66" i="10"/>
  <c r="AT167" i="10"/>
  <c r="R210" i="10"/>
  <c r="Y51" i="10"/>
  <c r="Q38" i="10"/>
  <c r="L30" i="10" a="1"/>
  <c r="S188" i="10"/>
  <c r="BC23" i="10"/>
  <c r="AW107" i="10"/>
  <c r="AU221" i="10"/>
  <c r="AO21" i="10"/>
  <c r="BK204" i="10"/>
  <c r="BS56" i="10"/>
  <c r="BM93" i="10"/>
  <c r="BH153" i="10"/>
  <c r="BQ35" i="10"/>
  <c r="BY197" i="10"/>
  <c r="BK149" i="10"/>
  <c r="BW134" i="10"/>
  <c r="BE57" i="10"/>
  <c r="AW109" i="10"/>
  <c r="AT28" i="10"/>
  <c r="AI13" i="10"/>
  <c r="BN123" i="10"/>
  <c r="BK160" i="10"/>
  <c r="BD97" i="10"/>
  <c r="M16" i="10" a="1"/>
  <c r="AY84" i="10"/>
  <c r="G178" i="10" a="1"/>
  <c r="BS222" i="10"/>
  <c r="BV132" i="10"/>
  <c r="BI224" i="10"/>
  <c r="AV106" i="10"/>
  <c r="K223" i="10" a="1"/>
  <c r="F54" i="10" a="1"/>
  <c r="R31" i="10"/>
  <c r="AZ72" i="10"/>
  <c r="AT88" i="10"/>
  <c r="BE98" i="10"/>
  <c r="AX126" i="10"/>
  <c r="AS89" i="10"/>
  <c r="BX33" i="10"/>
  <c r="AU73" i="10"/>
  <c r="AS81" i="10"/>
  <c r="AV16" i="10"/>
  <c r="AX123" i="10"/>
  <c r="H169" i="10" a="1"/>
  <c r="R162" i="10"/>
  <c r="AF92" i="10"/>
  <c r="W73" i="10"/>
  <c r="AI36" i="10"/>
  <c r="AE210" i="10"/>
  <c r="O124" i="10"/>
  <c r="AX202" i="10"/>
  <c r="J214" i="10" a="1"/>
  <c r="U175" i="10"/>
  <c r="Z135" i="10"/>
  <c r="BZ218" i="10"/>
  <c r="BI82" i="10"/>
  <c r="BM74" i="10"/>
  <c r="BX203" i="10"/>
  <c r="AN120" i="10"/>
  <c r="BJ79" i="10"/>
  <c r="BY186" i="10"/>
  <c r="AU227" i="10"/>
  <c r="AQ198" i="10"/>
  <c r="BA174" i="10"/>
  <c r="AH52" i="10"/>
  <c r="AQ156" i="10"/>
  <c r="AS88" i="10"/>
  <c r="AQ94" i="10"/>
  <c r="AC219" i="10"/>
  <c r="BA154" i="10"/>
  <c r="AY18" i="10"/>
  <c r="BA64" i="10"/>
  <c r="AZ94" i="10"/>
  <c r="AO71" i="10"/>
  <c r="AN206" i="10"/>
  <c r="AG152" i="10"/>
  <c r="V60" i="10"/>
  <c r="N226" i="10"/>
  <c r="BI117" i="10"/>
  <c r="AT35" i="10"/>
  <c r="AT66" i="10"/>
  <c r="AO19" i="10"/>
  <c r="BT94" i="10"/>
  <c r="BE195" i="10"/>
  <c r="AN228" i="10"/>
  <c r="BQ164" i="10"/>
  <c r="AX163" i="10"/>
  <c r="AR170" i="10"/>
  <c r="V135" i="10"/>
  <c r="AL128" i="10"/>
  <c r="J22" i="10" a="1"/>
  <c r="AK98" i="10"/>
  <c r="AF87" i="10"/>
  <c r="Z110" i="10"/>
  <c r="Q67" i="10"/>
  <c r="BA58" i="10"/>
  <c r="AP9" i="10"/>
  <c r="AC119" i="10"/>
  <c r="Z108" i="10"/>
  <c r="BR87" i="10"/>
  <c r="BR143" i="10"/>
  <c r="BR170" i="10"/>
  <c r="BL157" i="10"/>
  <c r="BA156" i="10"/>
  <c r="AY114" i="10"/>
  <c r="AT94" i="10"/>
  <c r="BE122" i="10"/>
  <c r="AX167" i="10"/>
  <c r="BI226" i="10"/>
  <c r="AL116" i="10"/>
  <c r="BA146" i="10"/>
  <c r="BB230" i="10"/>
  <c r="BE163" i="10"/>
  <c r="AI187" i="10"/>
  <c r="AT20" i="10"/>
  <c r="BU79" i="10"/>
  <c r="AN20" i="10"/>
  <c r="AP134" i="10"/>
  <c r="BA92" i="10"/>
  <c r="AW89" i="10"/>
  <c r="M114" i="10" a="1"/>
  <c r="E143" i="10" a="1"/>
  <c r="P128" i="10"/>
  <c r="BJ164" i="10"/>
  <c r="AT133" i="10"/>
  <c r="AY6" i="10"/>
  <c r="AZ148" i="10"/>
  <c r="BL141" i="10"/>
  <c r="AO169" i="10"/>
  <c r="AR19" i="10"/>
  <c r="AS121" i="10"/>
  <c r="AQ178" i="10"/>
  <c r="AS196" i="10"/>
  <c r="AE127" i="10"/>
  <c r="AE106" i="10"/>
  <c r="Y28" i="10"/>
  <c r="E165" i="10" a="1"/>
  <c r="T154" i="10"/>
  <c r="J105" i="10" a="1"/>
  <c r="U204" i="10"/>
  <c r="AW211" i="10"/>
  <c r="AS155" i="10"/>
  <c r="AI78" i="10"/>
  <c r="AM43" i="10"/>
  <c r="CP176" i="10"/>
  <c r="CM206" i="10"/>
  <c r="CO222" i="10"/>
  <c r="BS98" i="10"/>
  <c r="BL198" i="10"/>
  <c r="BD218" i="10"/>
  <c r="BM193" i="10"/>
  <c r="AL143" i="10"/>
  <c r="J117" i="10" a="1"/>
  <c r="D74" i="10" a="1"/>
  <c r="E55" i="10" a="1"/>
  <c r="AE225" i="10"/>
  <c r="P228" i="10"/>
  <c r="U165" i="10"/>
  <c r="BK193" i="10"/>
  <c r="BN66" i="10"/>
  <c r="BJ96" i="10"/>
  <c r="H95" i="10" a="1"/>
  <c r="AO213" i="10"/>
  <c r="BB135" i="10"/>
  <c r="AA168" i="10"/>
  <c r="I219" i="10" a="1"/>
  <c r="AJ88" i="10"/>
  <c r="Q154" i="10"/>
  <c r="S10" i="10"/>
  <c r="AM7" i="10"/>
  <c r="V29" i="10"/>
  <c r="AT114" i="10"/>
  <c r="AX172" i="10"/>
  <c r="H216" i="10" a="1"/>
  <c r="AH207" i="10"/>
  <c r="AT32" i="10"/>
  <c r="F23" i="10" a="1"/>
  <c r="BC188" i="10"/>
  <c r="AF103" i="10"/>
  <c r="O224" i="10"/>
  <c r="AN158" i="10"/>
  <c r="X185" i="10"/>
  <c r="H195" i="10" a="1"/>
  <c r="AD194" i="10"/>
  <c r="H50" i="10" a="1"/>
  <c r="R47" i="10"/>
  <c r="Z34" i="10"/>
  <c r="AI185" i="10"/>
  <c r="AS172" i="10"/>
  <c r="D162" i="10" a="1"/>
  <c r="L155" i="10" a="1"/>
  <c r="J186" i="10" a="1"/>
  <c r="BX207" i="10"/>
  <c r="AI39" i="10"/>
  <c r="BB9" i="10"/>
  <c r="BE226" i="10"/>
  <c r="W51" i="10"/>
  <c r="M146" i="10" a="1"/>
  <c r="BD30" i="10"/>
  <c r="S87" i="10"/>
  <c r="U16" i="10"/>
  <c r="U8" i="10"/>
  <c r="O229" i="10"/>
  <c r="BC183" i="10"/>
  <c r="AY53" i="10"/>
  <c r="W214" i="10"/>
  <c r="O193" i="10"/>
  <c r="AV59" i="10"/>
  <c r="W37" i="10"/>
  <c r="N33" i="10"/>
  <c r="O23" i="10"/>
  <c r="BO38" i="10"/>
  <c r="AO104" i="10"/>
  <c r="AF128" i="10"/>
  <c r="AH62" i="10"/>
  <c r="M12" i="10" a="1"/>
  <c r="M65" i="10" a="1"/>
  <c r="AJ47" i="10"/>
  <c r="Y155" i="10"/>
  <c r="BD215" i="10"/>
  <c r="AN14" i="10"/>
  <c r="AF220" i="10"/>
  <c r="AJ111" i="10"/>
  <c r="BP10" i="10"/>
  <c r="BI149" i="10"/>
  <c r="AX120" i="10"/>
  <c r="AU185" i="10"/>
  <c r="BB73" i="10"/>
  <c r="AZ130" i="10"/>
  <c r="AB45" i="10"/>
  <c r="E88" i="10" a="1"/>
  <c r="Z206" i="10"/>
  <c r="AD14" i="10"/>
  <c r="AA201" i="10"/>
  <c r="AG213" i="10"/>
  <c r="BW5" i="10"/>
  <c r="AI175" i="10"/>
  <c r="AC165" i="10"/>
  <c r="AC108" i="10"/>
  <c r="BV225" i="10"/>
  <c r="AD119" i="10"/>
  <c r="N115" i="10"/>
  <c r="AK227" i="10"/>
  <c r="T219" i="10"/>
  <c r="AV191" i="10"/>
  <c r="AB216" i="10"/>
  <c r="AL71" i="10"/>
  <c r="J65" i="10" a="1"/>
  <c r="AG25" i="10"/>
  <c r="AM219" i="10"/>
  <c r="W215" i="10"/>
  <c r="BP166" i="10"/>
  <c r="AF5" i="10"/>
  <c r="AI205" i="10"/>
  <c r="AG72" i="10"/>
  <c r="BJ175" i="10"/>
  <c r="AU211" i="10"/>
  <c r="V142" i="10"/>
  <c r="AG177" i="10"/>
  <c r="AG163" i="10"/>
  <c r="O6" i="10"/>
  <c r="I9" i="10" a="1"/>
  <c r="D52" i="10" a="1"/>
  <c r="O106" i="10"/>
  <c r="AA54" i="10"/>
  <c r="AE123" i="10"/>
  <c r="AA112" i="10"/>
  <c r="BI216" i="10"/>
  <c r="AQ132" i="10"/>
  <c r="AM220" i="10"/>
  <c r="V66" i="10"/>
  <c r="BT222" i="10"/>
  <c r="AH159" i="10"/>
  <c r="Q9" i="10"/>
  <c r="U179" i="10"/>
  <c r="Q146" i="10"/>
  <c r="BN204" i="10"/>
  <c r="V188" i="10"/>
  <c r="AM213" i="10"/>
  <c r="AD211" i="10"/>
  <c r="I62" i="10" a="1"/>
  <c r="AA153" i="10"/>
  <c r="G149" i="10" a="1"/>
  <c r="BK154" i="10"/>
  <c r="BW188" i="10"/>
  <c r="F198" i="10" a="1"/>
  <c r="V179" i="10"/>
  <c r="AQ185" i="10"/>
  <c r="F137" i="10" a="1"/>
  <c r="AG120" i="10"/>
  <c r="O92" i="10"/>
  <c r="T53" i="10"/>
  <c r="AQ47" i="10"/>
  <c r="J227" i="10" a="1"/>
  <c r="U135" i="10"/>
  <c r="AB121" i="10"/>
  <c r="U190" i="10"/>
  <c r="CJ206" i="10"/>
  <c r="BW52" i="10"/>
  <c r="BM23" i="10"/>
  <c r="BH45" i="10"/>
  <c r="CB62" i="10"/>
  <c r="CL129" i="10"/>
  <c r="CF214" i="10"/>
  <c r="BU38" i="10"/>
  <c r="CN215" i="10"/>
  <c r="BP226" i="10"/>
  <c r="BC101" i="10"/>
  <c r="BY182" i="10"/>
  <c r="AZ201" i="10"/>
  <c r="BS78" i="10"/>
  <c r="BK199" i="10"/>
  <c r="BQ209" i="10"/>
  <c r="BS151" i="10"/>
  <c r="BN170" i="10"/>
  <c r="BB6" i="10"/>
  <c r="AN48" i="10"/>
  <c r="CB197" i="10"/>
  <c r="BH31" i="10"/>
  <c r="BR131" i="10"/>
  <c r="BX195" i="10"/>
  <c r="BN205" i="10"/>
  <c r="BO43" i="10"/>
  <c r="BI205" i="10"/>
  <c r="BN90" i="10"/>
  <c r="BT49" i="10"/>
  <c r="BL82" i="10"/>
  <c r="BC120" i="10"/>
  <c r="AP220" i="10"/>
  <c r="BD70" i="10"/>
  <c r="BD75" i="10"/>
  <c r="BS144" i="10"/>
  <c r="AN189" i="10"/>
  <c r="BK20" i="10"/>
  <c r="CO178" i="10"/>
  <c r="AX10" i="10"/>
  <c r="AX197" i="10"/>
  <c r="AU64" i="10"/>
  <c r="AN104" i="10"/>
  <c r="AY168" i="10"/>
  <c r="AN71" i="10"/>
  <c r="BQ169" i="10"/>
  <c r="AQ20" i="10"/>
  <c r="BC62" i="10"/>
  <c r="AN10" i="10"/>
  <c r="BM208" i="10"/>
  <c r="AP24" i="10"/>
  <c r="BJ126" i="10"/>
  <c r="AQ91" i="10"/>
  <c r="BR103" i="10"/>
  <c r="AQ63" i="10"/>
  <c r="BV152" i="10"/>
  <c r="AH112" i="10"/>
  <c r="T136" i="10"/>
  <c r="AI48" i="10"/>
  <c r="BC40" i="10"/>
  <c r="AS190" i="10"/>
  <c r="BC184" i="10"/>
  <c r="AS174" i="10"/>
  <c r="BH227" i="10"/>
  <c r="Y100" i="10"/>
  <c r="S78" i="10"/>
  <c r="AA50" i="10"/>
  <c r="AX4" i="10"/>
  <c r="BX136" i="10"/>
  <c r="BU97" i="10"/>
  <c r="CE192" i="10"/>
  <c r="BN86" i="10"/>
  <c r="BW142" i="10"/>
  <c r="BJ221" i="10"/>
  <c r="BL125" i="10"/>
  <c r="H171" i="10" a="1"/>
  <c r="AU90" i="10"/>
  <c r="BX129" i="10"/>
  <c r="AO127" i="10"/>
  <c r="BC25" i="10"/>
  <c r="BQ119" i="10"/>
  <c r="AX92" i="10"/>
  <c r="AS41" i="10"/>
  <c r="AV221" i="10"/>
  <c r="AP140" i="10"/>
  <c r="AQ58" i="10"/>
  <c r="AP14" i="10"/>
  <c r="AO212" i="10"/>
  <c r="V91" i="10"/>
  <c r="U89" i="10"/>
  <c r="AM113" i="10"/>
  <c r="BO159" i="10"/>
  <c r="AW220" i="10"/>
  <c r="BB210" i="10"/>
  <c r="AW127" i="10"/>
  <c r="BC170" i="10"/>
  <c r="BB106" i="10"/>
  <c r="X199" i="10"/>
  <c r="Z180" i="10"/>
  <c r="AJ210" i="10"/>
  <c r="U86" i="10"/>
  <c r="P85" i="10"/>
  <c r="BM104" i="10"/>
  <c r="BD108" i="10"/>
  <c r="BC138" i="10"/>
  <c r="CA122" i="10"/>
  <c r="BZ191" i="10"/>
  <c r="BZ214" i="10"/>
  <c r="AO220" i="10"/>
  <c r="AW171" i="10"/>
  <c r="BU78" i="10"/>
  <c r="AQ166" i="10"/>
  <c r="BL100" i="10"/>
  <c r="AN74" i="10"/>
  <c r="BX108" i="10"/>
  <c r="BE203" i="10"/>
  <c r="BB205" i="10"/>
  <c r="BB99" i="10"/>
  <c r="BU44" i="10"/>
  <c r="AX25" i="10"/>
  <c r="AY45" i="10"/>
  <c r="AZ135" i="10"/>
  <c r="BT123" i="10"/>
  <c r="AP197" i="10"/>
  <c r="AO123" i="10"/>
  <c r="AO221" i="10"/>
  <c r="AP123" i="10"/>
  <c r="BM172" i="10"/>
  <c r="BX166" i="10"/>
  <c r="BP218" i="10"/>
  <c r="BX228" i="10"/>
  <c r="AD6" i="10"/>
  <c r="S4" i="10"/>
  <c r="BK170" i="10"/>
  <c r="BB13" i="10"/>
  <c r="AO186" i="10"/>
  <c r="AN65" i="10"/>
  <c r="AN121" i="10"/>
  <c r="BA88" i="10"/>
  <c r="AO219" i="10"/>
  <c r="K6" i="10"/>
  <c r="BD93" i="10"/>
  <c r="AY177" i="10"/>
  <c r="AO11" i="10"/>
  <c r="O161" i="10"/>
  <c r="T147" i="10"/>
  <c r="T79" i="10"/>
  <c r="AA75" i="10"/>
  <c r="AK72" i="10"/>
  <c r="AK104" i="10"/>
  <c r="BI54" i="10"/>
  <c r="BE202" i="10"/>
  <c r="AX155" i="10"/>
  <c r="AQ11" i="10"/>
  <c r="BM158" i="10"/>
  <c r="AT128" i="10"/>
  <c r="AT186" i="10"/>
  <c r="BS229" i="10"/>
  <c r="BE55" i="10"/>
  <c r="BA61" i="10"/>
  <c r="D130" i="10" a="1"/>
  <c r="F121" i="10" a="1"/>
  <c r="O213" i="10"/>
  <c r="R124" i="10"/>
  <c r="AD122" i="10"/>
  <c r="AR117" i="10"/>
  <c r="AN137" i="10"/>
  <c r="AO176" i="10"/>
  <c r="BY216" i="10"/>
  <c r="CE188" i="10"/>
  <c r="BU181" i="10"/>
  <c r="BT163" i="10"/>
  <c r="AO89" i="10"/>
  <c r="F6" i="10"/>
  <c r="BV166" i="10"/>
  <c r="BS106" i="10"/>
  <c r="BX189" i="10"/>
  <c r="AV100" i="10"/>
  <c r="AZ5" i="10"/>
  <c r="AL19" i="10"/>
  <c r="AT198" i="10"/>
  <c r="BH96" i="10"/>
  <c r="BT124" i="10"/>
  <c r="AL47" i="10"/>
  <c r="AQ217" i="10"/>
  <c r="BY185" i="10"/>
  <c r="BI218" i="10"/>
  <c r="AZ216" i="10"/>
  <c r="BV92" i="10"/>
  <c r="AV151" i="10"/>
  <c r="Y136" i="10"/>
  <c r="I72" i="10" a="1"/>
  <c r="AH41" i="10"/>
  <c r="AB190" i="10"/>
  <c r="AP95" i="10"/>
  <c r="AQ98" i="10"/>
  <c r="AR208" i="10"/>
  <c r="BB215" i="10"/>
  <c r="AO211" i="10"/>
  <c r="AN84" i="10"/>
  <c r="AP26" i="10"/>
  <c r="R6" i="10"/>
  <c r="BL199" i="10"/>
  <c r="AF108" i="10"/>
  <c r="X30" i="10"/>
  <c r="BM210" i="10"/>
  <c r="AN124" i="10"/>
  <c r="BI184" i="10"/>
  <c r="BK128" i="10"/>
  <c r="AZ7" i="10"/>
  <c r="AT60" i="10"/>
  <c r="BM136" i="10"/>
  <c r="BR53" i="10"/>
  <c r="AN145" i="10"/>
  <c r="BL48" i="10"/>
  <c r="BB162" i="10"/>
  <c r="BS5" i="10"/>
  <c r="BL19" i="10"/>
  <c r="D169" i="10" a="1"/>
  <c r="BO175" i="10"/>
  <c r="BR94" i="10"/>
  <c r="AY49" i="10"/>
  <c r="AM103" i="10"/>
  <c r="AL139" i="10"/>
  <c r="CN119" i="10"/>
  <c r="BV64" i="10"/>
  <c r="BX156" i="10"/>
  <c r="BR83" i="10"/>
  <c r="BT78" i="10"/>
  <c r="BM82" i="10"/>
  <c r="BD87" i="10"/>
  <c r="S223" i="10"/>
  <c r="BK64" i="10"/>
  <c r="AS212" i="10"/>
  <c r="BL37" i="10"/>
  <c r="BB143" i="10"/>
  <c r="BL86" i="10"/>
  <c r="AV43" i="10"/>
  <c r="BX153" i="10"/>
  <c r="AS153" i="10"/>
  <c r="BV215" i="10"/>
  <c r="AQ190" i="10"/>
  <c r="AO147" i="10"/>
  <c r="Z91" i="10"/>
  <c r="AK134" i="10"/>
  <c r="V71" i="10"/>
  <c r="AV93" i="10"/>
  <c r="AV40" i="10"/>
  <c r="BM160" i="10"/>
  <c r="AW144" i="10"/>
  <c r="BA52" i="10"/>
  <c r="CJ52" i="10"/>
  <c r="BT71" i="10"/>
  <c r="CE113" i="10"/>
  <c r="CK134" i="10"/>
  <c r="CO166" i="10"/>
  <c r="CK74" i="10"/>
  <c r="BO20" i="10"/>
  <c r="CQ212" i="10"/>
  <c r="CI195" i="10"/>
  <c r="CS220" i="10"/>
  <c r="CJ86" i="10"/>
  <c r="BU15" i="10"/>
  <c r="CD73" i="10"/>
  <c r="BZ127" i="10"/>
  <c r="BJ89" i="10"/>
  <c r="BJ32" i="10"/>
  <c r="AU140" i="10"/>
  <c r="BC149" i="10"/>
  <c r="BH221" i="10"/>
  <c r="BQ199" i="10"/>
  <c r="BT143" i="10"/>
  <c r="CS137" i="10"/>
  <c r="BE19" i="10"/>
  <c r="BH179" i="10"/>
  <c r="BN162" i="10"/>
  <c r="CJ194" i="10"/>
  <c r="BJ65" i="10"/>
  <c r="BU82" i="10"/>
  <c r="AW203" i="10"/>
  <c r="AR134" i="10"/>
  <c r="AN25" i="10"/>
  <c r="AO217" i="10"/>
  <c r="AP107" i="10"/>
  <c r="BX151" i="10"/>
  <c r="BB204" i="10"/>
  <c r="AV115" i="10"/>
  <c r="BT188" i="10"/>
  <c r="BR159" i="10"/>
  <c r="BW33" i="10"/>
  <c r="CA185" i="10"/>
  <c r="CK54" i="10"/>
  <c r="CE104" i="10"/>
  <c r="CQ126" i="10"/>
  <c r="BV29" i="10"/>
  <c r="BR133" i="10"/>
  <c r="BI45" i="10"/>
  <c r="BW163" i="10"/>
  <c r="BX132" i="10"/>
  <c r="BP225" i="10"/>
  <c r="BS46" i="10"/>
  <c r="BN210" i="10"/>
  <c r="BM115" i="10"/>
  <c r="BH75" i="10"/>
  <c r="BW97" i="10"/>
  <c r="BQ217" i="10"/>
  <c r="CF224" i="10"/>
  <c r="BC96" i="10"/>
  <c r="CE198" i="10"/>
  <c r="BN137" i="10"/>
  <c r="BI188" i="10"/>
  <c r="AV213" i="10"/>
  <c r="BB223" i="10"/>
  <c r="AP22" i="10"/>
  <c r="AN132" i="10"/>
  <c r="AI5" i="10"/>
  <c r="AZ212" i="10"/>
  <c r="BC108" i="10"/>
  <c r="CJ33" i="10"/>
  <c r="CB223" i="10"/>
  <c r="CD171" i="10"/>
  <c r="BN51" i="10"/>
  <c r="BX39" i="10"/>
  <c r="BV123" i="10"/>
  <c r="CJ87" i="10"/>
  <c r="CN59" i="10"/>
  <c r="CA214" i="10"/>
  <c r="CN227" i="10"/>
  <c r="CQ120" i="10"/>
  <c r="BQ20" i="10"/>
  <c r="CS184" i="10"/>
  <c r="CA138" i="10"/>
  <c r="BN201" i="10"/>
  <c r="BT60" i="10"/>
  <c r="CG155" i="10"/>
  <c r="BZ220" i="10"/>
  <c r="CH124" i="10"/>
  <c r="CK176" i="10"/>
  <c r="CA100" i="10"/>
  <c r="BR21" i="10"/>
  <c r="CM225" i="10"/>
  <c r="BL28" i="10"/>
  <c r="CP220" i="10"/>
  <c r="BT20" i="10"/>
  <c r="BT112" i="10"/>
  <c r="CB182" i="10"/>
  <c r="BK218" i="10"/>
  <c r="BB31" i="10"/>
  <c r="BT225" i="10"/>
  <c r="BR210" i="10"/>
  <c r="BP81" i="10"/>
  <c r="BY217" i="10"/>
  <c r="BC97" i="10"/>
  <c r="BD220" i="10"/>
  <c r="AQ25" i="10"/>
  <c r="BD162" i="10"/>
  <c r="BH204" i="10"/>
  <c r="BN173" i="10"/>
  <c r="AY190" i="10"/>
  <c r="BM144" i="10"/>
  <c r="AW184" i="10"/>
  <c r="BU144" i="10"/>
  <c r="CC84" i="10"/>
  <c r="CR131" i="10"/>
  <c r="CJ125" i="10"/>
  <c r="CN135" i="10"/>
  <c r="BV53" i="10"/>
  <c r="BR14" i="10"/>
  <c r="BY171" i="10"/>
  <c r="AX105" i="10"/>
  <c r="BW217" i="10"/>
  <c r="AU219" i="10"/>
  <c r="BC31" i="10"/>
  <c r="AU53" i="10"/>
  <c r="BM155" i="10"/>
  <c r="AW9" i="10"/>
  <c r="BP179" i="10"/>
  <c r="BD216" i="10"/>
  <c r="BN157" i="10"/>
  <c r="BA14" i="10"/>
  <c r="BW12" i="10"/>
  <c r="AZ181" i="10"/>
  <c r="BT80" i="10"/>
  <c r="AT57" i="10"/>
  <c r="CP203" i="10"/>
  <c r="CH214" i="10"/>
  <c r="AY121" i="10"/>
  <c r="BB94" i="10"/>
  <c r="BD50" i="10"/>
  <c r="BP176" i="10"/>
  <c r="BJ185" i="10"/>
  <c r="BQ59" i="10"/>
  <c r="BZ151" i="10"/>
  <c r="CK228" i="10"/>
  <c r="CC59" i="10"/>
  <c r="CQ168" i="10"/>
  <c r="BP170" i="10"/>
  <c r="BZ206" i="10"/>
  <c r="CN11" i="10"/>
  <c r="BN47" i="10"/>
  <c r="BU111" i="10"/>
  <c r="BX76" i="10"/>
  <c r="BO207" i="10"/>
  <c r="AS98" i="10"/>
  <c r="BQ143" i="10"/>
  <c r="BR97" i="10"/>
  <c r="BC11" i="10"/>
  <c r="BN96" i="10"/>
  <c r="BH225" i="10"/>
  <c r="BP151" i="10"/>
  <c r="BD45" i="10"/>
  <c r="AR67" i="10"/>
  <c r="BV209" i="10"/>
  <c r="BK153" i="10"/>
  <c r="BW180" i="10"/>
  <c r="BV43" i="10"/>
  <c r="BV60" i="10"/>
  <c r="BO153" i="10"/>
  <c r="BN133" i="10"/>
  <c r="AN42" i="10"/>
  <c r="BM216" i="10"/>
  <c r="BV138" i="10"/>
  <c r="BJ100" i="10"/>
  <c r="BJ50" i="10"/>
  <c r="BP212" i="10"/>
  <c r="BR110" i="10"/>
  <c r="AZ6" i="10"/>
  <c r="BP115" i="10"/>
  <c r="BJ194" i="10"/>
  <c r="BJ218" i="10"/>
  <c r="AS39" i="10"/>
  <c r="BR111" i="10"/>
  <c r="BS188" i="10"/>
  <c r="AV177" i="10"/>
  <c r="BO7" i="10"/>
  <c r="AV182" i="10"/>
  <c r="BY190" i="10"/>
  <c r="BT170" i="10"/>
  <c r="BX215" i="10"/>
  <c r="BJ81" i="10"/>
  <c r="AQ14" i="10"/>
  <c r="BC185" i="10"/>
  <c r="BM128" i="10"/>
  <c r="BW169" i="10"/>
  <c r="AN24" i="10"/>
  <c r="BE223" i="10"/>
  <c r="BE134" i="10"/>
  <c r="BW4" i="10"/>
  <c r="BL124" i="10"/>
  <c r="BC197" i="10"/>
  <c r="BV165" i="10"/>
  <c r="CJ214" i="10"/>
  <c r="BW37" i="10"/>
  <c r="CJ145" i="10"/>
  <c r="BC107" i="10"/>
  <c r="BC146" i="10"/>
  <c r="AW93" i="10"/>
  <c r="BA183" i="10"/>
  <c r="AY105" i="10"/>
  <c r="AR84" i="10"/>
  <c r="AS108" i="10"/>
  <c r="AN93" i="10"/>
  <c r="BX34" i="10"/>
  <c r="BI203" i="10"/>
  <c r="AV48" i="10"/>
  <c r="BT62" i="10"/>
  <c r="BH148" i="10"/>
  <c r="BB27" i="10"/>
  <c r="BD80" i="10"/>
  <c r="AV6" i="10"/>
  <c r="AW32" i="10"/>
  <c r="BO179" i="10"/>
  <c r="BX222" i="10"/>
  <c r="BL177" i="10"/>
  <c r="AV172" i="10"/>
  <c r="BH49" i="10"/>
  <c r="AZ126" i="10"/>
  <c r="AZ104" i="10"/>
  <c r="AY131" i="10"/>
  <c r="BX212" i="10"/>
  <c r="AJ191" i="10"/>
  <c r="AO6" i="10"/>
  <c r="AQ40" i="10"/>
  <c r="BO121" i="10"/>
  <c r="X184" i="10"/>
  <c r="AN18" i="10"/>
  <c r="AP132" i="10"/>
  <c r="BP121" i="10"/>
  <c r="AO173" i="10"/>
  <c r="AG96" i="10"/>
  <c r="AF59" i="10"/>
  <c r="S13" i="10"/>
  <c r="AM19" i="10"/>
  <c r="O13" i="10"/>
  <c r="AM218" i="10"/>
  <c r="BU185" i="10"/>
  <c r="S207" i="10"/>
  <c r="BU43" i="10"/>
  <c r="BY63" i="10"/>
  <c r="BU14" i="10"/>
  <c r="H200" i="10" a="1"/>
  <c r="BL96" i="10"/>
  <c r="BP152" i="10"/>
  <c r="BI177" i="10"/>
  <c r="AS109" i="10"/>
  <c r="AH164" i="10"/>
  <c r="AF62" i="10"/>
  <c r="AM11" i="10"/>
  <c r="Y13" i="10"/>
  <c r="AL224" i="10"/>
  <c r="AR22" i="10"/>
  <c r="AR107" i="10"/>
  <c r="AG153" i="10"/>
  <c r="P154" i="10"/>
  <c r="AP40" i="10"/>
  <c r="CI191" i="10"/>
  <c r="BL203" i="10"/>
  <c r="BU61" i="10"/>
  <c r="BC118" i="10"/>
  <c r="BL76" i="10"/>
  <c r="BY147" i="10"/>
  <c r="BI66" i="10"/>
  <c r="BI5" i="10"/>
  <c r="BN81" i="10"/>
  <c r="BQ8" i="10"/>
  <c r="BM66" i="10"/>
  <c r="AT132" i="10"/>
  <c r="AW60" i="10"/>
  <c r="AR141" i="10"/>
  <c r="AR103" i="10"/>
  <c r="AU45" i="10"/>
  <c r="AT42" i="10"/>
  <c r="BD100" i="10"/>
  <c r="AT108" i="10"/>
  <c r="AR138" i="10"/>
  <c r="BA103" i="10"/>
  <c r="BL152" i="10"/>
  <c r="BP177" i="10"/>
  <c r="AN107" i="10"/>
  <c r="CL198" i="10"/>
  <c r="AX63" i="10"/>
  <c r="AP129" i="10"/>
  <c r="AN209" i="10"/>
  <c r="AU60" i="10"/>
  <c r="V117" i="10"/>
  <c r="BL59" i="10"/>
  <c r="BJ111" i="10"/>
  <c r="CS60" i="10"/>
  <c r="AD225" i="10"/>
  <c r="BK67" i="10"/>
  <c r="BM101" i="10"/>
  <c r="BK104" i="10"/>
  <c r="BA152" i="10"/>
  <c r="AF200" i="10"/>
  <c r="X125" i="10"/>
  <c r="AM121" i="10"/>
  <c r="AJ108" i="10"/>
  <c r="W213" i="10"/>
  <c r="I180" i="10" a="1"/>
  <c r="BR216" i="10"/>
  <c r="Q199" i="10"/>
  <c r="BT146" i="10"/>
  <c r="BU227" i="10"/>
  <c r="BT32" i="10"/>
  <c r="P160" i="10"/>
  <c r="BL143" i="10"/>
  <c r="BM183" i="10"/>
  <c r="AW128" i="10"/>
  <c r="CO111" i="10"/>
  <c r="CM56" i="10"/>
  <c r="CP101" i="10"/>
  <c r="BZ56" i="10"/>
  <c r="BU85" i="10"/>
  <c r="CI168" i="10"/>
  <c r="CN200" i="10"/>
  <c r="CC28" i="10"/>
  <c r="BW49" i="10"/>
  <c r="BT50" i="10"/>
  <c r="AR73" i="10"/>
  <c r="BC78" i="10"/>
  <c r="CN108" i="10"/>
  <c r="CK153" i="10"/>
  <c r="BJ158" i="10"/>
  <c r="BL153" i="10"/>
  <c r="BV48" i="10"/>
  <c r="BM11" i="10"/>
  <c r="BI98" i="10"/>
  <c r="AW97" i="10"/>
  <c r="CC126" i="10"/>
  <c r="BT159" i="10"/>
  <c r="BP153" i="10"/>
  <c r="BT207" i="10"/>
  <c r="BJ220" i="10"/>
  <c r="BS225" i="10"/>
  <c r="BQ192" i="10"/>
  <c r="BC7" i="10"/>
  <c r="BI176" i="10"/>
  <c r="BK228" i="10"/>
  <c r="BD63" i="10"/>
  <c r="AA5" i="10"/>
  <c r="BR121" i="10"/>
  <c r="BL212" i="10"/>
  <c r="AN5" i="10"/>
  <c r="BL168" i="10"/>
  <c r="CE114" i="10"/>
  <c r="BT192" i="10"/>
  <c r="BK189" i="10"/>
  <c r="BX175" i="10"/>
  <c r="BL70" i="10"/>
  <c r="AV7" i="10"/>
  <c r="BC202" i="10"/>
  <c r="BH150" i="10"/>
  <c r="BD92" i="10"/>
  <c r="AP19" i="10"/>
  <c r="AS149" i="10"/>
  <c r="AT166" i="10"/>
  <c r="AV30" i="10"/>
  <c r="AS199" i="10"/>
  <c r="AC173" i="10"/>
  <c r="BC9" i="10"/>
  <c r="K168" i="10" a="1"/>
  <c r="BC179" i="10"/>
  <c r="BO4" i="10"/>
  <c r="Q223" i="10"/>
  <c r="P17" i="10"/>
  <c r="D103" i="10" a="1"/>
  <c r="AS195" i="10"/>
  <c r="AR35" i="10"/>
  <c r="AU101" i="10"/>
  <c r="AS215" i="10"/>
  <c r="AW181" i="10"/>
  <c r="J135" i="10" a="1"/>
  <c r="O195" i="10"/>
  <c r="AW103" i="10"/>
  <c r="AG139" i="10"/>
  <c r="BA193" i="10"/>
  <c r="BL61" i="10"/>
  <c r="BN165" i="10"/>
  <c r="BV118" i="10"/>
  <c r="BO27" i="10"/>
  <c r="BW30" i="10"/>
  <c r="BT34" i="10"/>
  <c r="AU68" i="10"/>
  <c r="AQ49" i="10"/>
  <c r="AS145" i="10"/>
  <c r="AS32" i="10"/>
  <c r="BB132" i="10"/>
  <c r="BA41" i="10"/>
  <c r="AQ186" i="10"/>
  <c r="AY120" i="10"/>
  <c r="AW191" i="10"/>
  <c r="AX210" i="10"/>
  <c r="AQ73" i="10"/>
  <c r="AT67" i="10"/>
  <c r="BC76" i="10"/>
  <c r="AH168" i="10"/>
  <c r="AC216" i="10"/>
  <c r="P55" i="10"/>
  <c r="BL178" i="10"/>
  <c r="BD6" i="10"/>
  <c r="BX183" i="10"/>
  <c r="BN83" i="10"/>
  <c r="AN156" i="10"/>
  <c r="Z112" i="10"/>
  <c r="X76" i="10"/>
  <c r="AM64" i="10"/>
  <c r="F47" i="10" a="1"/>
  <c r="S122" i="10"/>
  <c r="BO169" i="10"/>
  <c r="AT159" i="10"/>
  <c r="AQ189" i="10"/>
  <c r="AT193" i="10"/>
  <c r="CS174" i="10"/>
  <c r="CM123" i="10"/>
  <c r="CR227" i="10"/>
  <c r="BH92" i="10"/>
  <c r="BP148" i="10"/>
  <c r="BV162" i="10"/>
  <c r="BW181" i="10"/>
  <c r="BV226" i="10"/>
  <c r="BW150" i="10"/>
  <c r="BP143" i="10"/>
  <c r="BI220" i="10"/>
  <c r="BJ18" i="10"/>
  <c r="J141" i="10" a="1"/>
  <c r="BT122" i="10"/>
  <c r="AO93" i="10"/>
  <c r="BP68" i="10"/>
  <c r="BD152" i="10"/>
  <c r="BB189" i="10"/>
  <c r="AS208" i="10"/>
  <c r="AN21" i="10"/>
  <c r="BQ145" i="10"/>
  <c r="BL107" i="10"/>
  <c r="BI129" i="10"/>
  <c r="AR62" i="10"/>
  <c r="AN44" i="10"/>
  <c r="BW62" i="10"/>
  <c r="AN141" i="10"/>
  <c r="AN148" i="10"/>
  <c r="BU145" i="10"/>
  <c r="AE4" i="10"/>
  <c r="AX215" i="10"/>
  <c r="AS83" i="10"/>
  <c r="BJ147" i="10"/>
  <c r="AZ50" i="10"/>
  <c r="AT25" i="10"/>
  <c r="AS82" i="10"/>
  <c r="AQ191" i="10"/>
  <c r="AY210" i="10"/>
  <c r="AK196" i="10"/>
  <c r="AK144" i="10"/>
  <c r="R111" i="10"/>
  <c r="H47" i="10" a="1"/>
  <c r="AJ53" i="10"/>
  <c r="Q11" i="10"/>
  <c r="BS91" i="10"/>
  <c r="AM226" i="10"/>
  <c r="AU222" i="10"/>
  <c r="AP31" i="10"/>
  <c r="AT84" i="10"/>
  <c r="O228" i="10"/>
  <c r="AN187" i="10"/>
  <c r="F4" i="10"/>
  <c r="AU176" i="10"/>
  <c r="BC152" i="10"/>
  <c r="AE147" i="10"/>
  <c r="AC12" i="10"/>
  <c r="Z30" i="10"/>
  <c r="Z51" i="10"/>
  <c r="P19" i="10"/>
  <c r="AN101" i="10"/>
  <c r="BA123" i="10"/>
  <c r="AG218" i="10"/>
  <c r="AE220" i="10"/>
  <c r="BX101" i="10"/>
  <c r="BN154" i="10"/>
  <c r="BT176" i="10"/>
  <c r="BK182" i="10"/>
  <c r="AV145" i="10"/>
  <c r="BE106" i="10"/>
  <c r="BA69" i="10"/>
  <c r="BI67" i="10"/>
  <c r="Q161" i="10"/>
  <c r="AB155" i="10"/>
  <c r="K211" i="10" a="1"/>
  <c r="AL209" i="10"/>
  <c r="G167" i="10" a="1"/>
  <c r="T221" i="10"/>
  <c r="AI180" i="10"/>
  <c r="Y213" i="10"/>
  <c r="AX112" i="10"/>
  <c r="W5" i="10"/>
  <c r="BD130" i="10"/>
  <c r="AZ118" i="10"/>
  <c r="BU193" i="10"/>
  <c r="AX43" i="10"/>
  <c r="K215" i="10" a="1"/>
  <c r="W216" i="10"/>
  <c r="L159" i="10" a="1"/>
  <c r="BA187" i="10"/>
  <c r="AR217" i="10"/>
  <c r="AB163" i="10"/>
  <c r="AA166" i="10"/>
  <c r="BC214" i="10"/>
  <c r="AD229" i="10"/>
  <c r="V138" i="10"/>
  <c r="CK107" i="10"/>
  <c r="P219" i="10"/>
  <c r="J121" i="10" a="1"/>
  <c r="AI65" i="10"/>
  <c r="AM42" i="10"/>
  <c r="L51" i="10" a="1"/>
  <c r="AB91" i="10"/>
  <c r="Q61" i="10"/>
  <c r="BY61" i="10"/>
  <c r="AC117" i="10"/>
  <c r="AV22" i="10"/>
  <c r="AN202" i="10"/>
  <c r="X169" i="10"/>
  <c r="AL144" i="10"/>
  <c r="CM169" i="10"/>
  <c r="BH112" i="10"/>
  <c r="BK109" i="10"/>
  <c r="AT154" i="10"/>
  <c r="AY101" i="10"/>
  <c r="BB4" i="10"/>
  <c r="BB45" i="10"/>
  <c r="BD161" i="10"/>
  <c r="AZ160" i="10"/>
  <c r="AK114" i="10"/>
  <c r="L70" i="10" a="1"/>
  <c r="AQ67" i="10"/>
  <c r="BY81" i="10"/>
  <c r="AM91" i="10"/>
  <c r="AM162" i="10"/>
  <c r="BD33" i="10"/>
  <c r="BD23" i="10"/>
  <c r="BA100" i="10"/>
  <c r="BA211" i="10"/>
  <c r="BC158" i="10"/>
  <c r="AQ218" i="10"/>
  <c r="O186" i="10"/>
  <c r="F188" i="10" a="1"/>
  <c r="I220" i="10" a="1"/>
  <c r="AZ225" i="10"/>
  <c r="Z207" i="10"/>
  <c r="AB139" i="10"/>
  <c r="CK205" i="10"/>
  <c r="AT122" i="10"/>
  <c r="AA193" i="10"/>
  <c r="AE145" i="10"/>
  <c r="BT24" i="10"/>
  <c r="AL126" i="10"/>
  <c r="Z230" i="10"/>
  <c r="Z223" i="10"/>
  <c r="T213" i="10"/>
  <c r="AF58" i="10"/>
  <c r="D19" i="10" a="1"/>
  <c r="Z8" i="10"/>
  <c r="CI161" i="10"/>
  <c r="T36" i="10"/>
  <c r="I5" i="10"/>
  <c r="AQ149" i="10"/>
  <c r="AF124" i="10"/>
  <c r="T117" i="10"/>
  <c r="CA158" i="10"/>
  <c r="BC64" i="10"/>
  <c r="BQ195" i="10"/>
  <c r="AO69" i="10"/>
  <c r="AV105" i="10"/>
  <c r="BJ116" i="10"/>
  <c r="AR98" i="10"/>
  <c r="AY221" i="10"/>
  <c r="AU52" i="10"/>
  <c r="J142" i="10" a="1"/>
  <c r="U194" i="10"/>
  <c r="AY22" i="10"/>
  <c r="AV157" i="10"/>
  <c r="L230" i="10" a="1"/>
  <c r="H193" i="10" a="1"/>
  <c r="AP163" i="10"/>
  <c r="AU49" i="10"/>
  <c r="AP189" i="10"/>
  <c r="X5" i="10"/>
  <c r="AL138" i="10"/>
  <c r="BQ60" i="10"/>
  <c r="O166" i="10"/>
  <c r="G150" i="10" a="1"/>
  <c r="AB219" i="10"/>
  <c r="AU130" i="10"/>
  <c r="Q167" i="10"/>
  <c r="AF208" i="10"/>
  <c r="BY99" i="10"/>
  <c r="AP82" i="10"/>
  <c r="AB161" i="10"/>
  <c r="AL202" i="10"/>
  <c r="BK32" i="10"/>
  <c r="S160" i="10"/>
  <c r="P195" i="10"/>
  <c r="Y145" i="10"/>
  <c r="AC127" i="10"/>
  <c r="AB55" i="10"/>
  <c r="P36" i="10"/>
  <c r="S16" i="10"/>
  <c r="BY83" i="10"/>
  <c r="AM12" i="10"/>
  <c r="BJ197" i="10"/>
  <c r="BD11" i="10"/>
  <c r="R221" i="10"/>
  <c r="CR204" i="10"/>
  <c r="CS229" i="10"/>
  <c r="BO68" i="10"/>
  <c r="BV163" i="10"/>
  <c r="AR204" i="10"/>
  <c r="AN155" i="10"/>
  <c r="CJ227" i="10"/>
  <c r="BY8" i="10"/>
  <c r="CJ71" i="10"/>
  <c r="CF98" i="10"/>
  <c r="L67" i="10" a="1"/>
  <c r="BL51" i="10"/>
  <c r="CK190" i="10"/>
  <c r="BO6" i="10"/>
  <c r="T170" i="10"/>
  <c r="BB187" i="10"/>
  <c r="BT162" i="10"/>
  <c r="AO100" i="10"/>
  <c r="BN203" i="10"/>
  <c r="BP160" i="10"/>
  <c r="V222" i="10"/>
  <c r="AG195" i="10"/>
  <c r="AB36" i="10"/>
  <c r="AC177" i="10"/>
  <c r="AA178" i="10"/>
  <c r="N154" i="10"/>
  <c r="AB148" i="10"/>
  <c r="F123" i="10" a="1"/>
  <c r="BX157" i="10"/>
  <c r="AV152" i="10"/>
  <c r="AB116" i="10"/>
  <c r="W126" i="10"/>
  <c r="R161" i="10"/>
  <c r="P31" i="10"/>
  <c r="AR154" i="10"/>
  <c r="AA88" i="10"/>
  <c r="AP21" i="10"/>
  <c r="BQ230" i="10"/>
  <c r="S129" i="10"/>
  <c r="X91" i="10"/>
  <c r="AK127" i="10"/>
  <c r="AB99" i="10"/>
  <c r="X94" i="10"/>
  <c r="H61" i="10" a="1"/>
  <c r="AV64" i="10"/>
  <c r="AX41" i="10"/>
  <c r="AM54" i="10"/>
  <c r="AA43" i="10"/>
  <c r="BD146" i="10"/>
  <c r="BN120" i="10"/>
  <c r="W28" i="10"/>
  <c r="BE160" i="10"/>
  <c r="AY60" i="10"/>
  <c r="M97" i="10" a="1"/>
  <c r="AK160" i="10"/>
  <c r="W158" i="10"/>
  <c r="AL101" i="10"/>
  <c r="AG57" i="10"/>
  <c r="Q47" i="10"/>
  <c r="AF123" i="10"/>
  <c r="AU202" i="10"/>
  <c r="AZ205" i="10"/>
  <c r="E111" i="10" a="1"/>
  <c r="O142" i="10"/>
  <c r="AS113" i="10"/>
  <c r="R87" i="10"/>
  <c r="V171" i="10"/>
  <c r="D47" i="10" a="1"/>
  <c r="AS187" i="10"/>
  <c r="AN169" i="10"/>
  <c r="N61" i="10"/>
  <c r="AM81" i="10"/>
  <c r="AH72" i="10"/>
  <c r="T27" i="10"/>
  <c r="AJ24" i="10"/>
  <c r="W89" i="10"/>
  <c r="BK213" i="10"/>
  <c r="BE188" i="10"/>
  <c r="G110" i="10" a="1"/>
  <c r="T86" i="10"/>
  <c r="AV32" i="10"/>
  <c r="Y189" i="10"/>
  <c r="AJ125" i="10"/>
  <c r="AW224" i="10"/>
  <c r="AS19" i="10"/>
  <c r="F144" i="10" a="1"/>
  <c r="E35" i="10" a="1"/>
  <c r="AV196" i="10"/>
  <c r="I23" i="10" a="1"/>
  <c r="F14" i="10" a="1"/>
  <c r="Z41" i="10"/>
  <c r="W124" i="10"/>
  <c r="AZ166" i="10"/>
  <c r="BE219" i="10"/>
  <c r="AH222" i="10"/>
  <c r="G36" i="10" a="1"/>
  <c r="BI213" i="10"/>
  <c r="P86" i="10"/>
  <c r="AD60" i="10"/>
  <c r="AH30" i="10"/>
  <c r="BK90" i="10"/>
  <c r="BI187" i="10"/>
  <c r="AK143" i="10"/>
  <c r="AI16" i="10"/>
  <c r="F13" i="10" a="1"/>
  <c r="AB10" i="10"/>
  <c r="T81" i="10"/>
  <c r="H72" i="10" a="1"/>
  <c r="BA200" i="10"/>
  <c r="AT64" i="10"/>
  <c r="P126" i="10"/>
  <c r="I84" i="10" a="1"/>
  <c r="BM179" i="10"/>
  <c r="T153" i="10"/>
  <c r="W123" i="10"/>
  <c r="BX201" i="10"/>
  <c r="BW125" i="10"/>
  <c r="P140" i="10"/>
  <c r="L25" i="10" a="1"/>
  <c r="BC143" i="10"/>
  <c r="AI75" i="10"/>
  <c r="I83" i="10" a="1"/>
  <c r="K50" i="10" a="1"/>
  <c r="I73" i="10" a="1"/>
  <c r="AR121" i="10"/>
  <c r="BR181" i="10"/>
  <c r="AC129" i="10"/>
  <c r="J17" i="10" a="1"/>
  <c r="BQ157" i="10"/>
  <c r="J18" i="10" a="1"/>
  <c r="R109" i="10"/>
  <c r="AG175" i="10"/>
  <c r="CC93" i="10"/>
  <c r="AR94" i="10"/>
  <c r="N84" i="10"/>
  <c r="U80" i="10"/>
  <c r="O94" i="10"/>
  <c r="AA42" i="10"/>
  <c r="O93" i="10"/>
  <c r="Q63" i="10"/>
  <c r="BL120" i="10"/>
  <c r="BE5" i="10"/>
  <c r="Y75" i="10"/>
  <c r="F22" i="10" a="1"/>
  <c r="BH160" i="10"/>
  <c r="H128" i="10" a="1"/>
  <c r="AL220" i="10"/>
  <c r="H220" i="10" a="1"/>
  <c r="AO23" i="10"/>
  <c r="K122" i="10" a="1"/>
  <c r="Q229" i="10"/>
  <c r="AF193" i="10"/>
  <c r="AG194" i="10"/>
  <c r="AH64" i="10"/>
  <c r="CD22" i="10"/>
  <c r="CI147" i="10"/>
  <c r="CS183" i="10"/>
  <c r="CR176" i="10"/>
  <c r="BJ40" i="10"/>
  <c r="CI52" i="10"/>
  <c r="BI68" i="10"/>
  <c r="CM186" i="10"/>
  <c r="BR32" i="10"/>
  <c r="BR211" i="10"/>
  <c r="BD226" i="10"/>
  <c r="BD187" i="10"/>
  <c r="BX135" i="10"/>
  <c r="CP136" i="10"/>
  <c r="BM203" i="10"/>
  <c r="BN219" i="10"/>
  <c r="BM189" i="10"/>
  <c r="BS153" i="10"/>
  <c r="BP184" i="10"/>
  <c r="BM45" i="10"/>
  <c r="CK57" i="10"/>
  <c r="BX8" i="10"/>
  <c r="BN4" i="10"/>
  <c r="BH215" i="10"/>
  <c r="BJ108" i="10"/>
  <c r="BY49" i="10"/>
  <c r="BR127" i="10"/>
  <c r="BS111" i="10"/>
  <c r="BU63" i="10"/>
  <c r="BP94" i="10"/>
  <c r="AP91" i="10"/>
  <c r="AN222" i="10"/>
  <c r="AU58" i="10"/>
  <c r="BC140" i="10"/>
  <c r="AQ108" i="10"/>
  <c r="BA217" i="10"/>
  <c r="CH211" i="10"/>
  <c r="CA116" i="10"/>
  <c r="BI122" i="10"/>
  <c r="BJ94" i="10"/>
  <c r="BM32" i="10"/>
  <c r="BO193" i="10"/>
  <c r="BU17" i="10"/>
  <c r="BL55" i="10"/>
  <c r="AW87" i="10"/>
  <c r="BR156" i="10"/>
  <c r="CN58" i="10"/>
  <c r="AV110" i="10"/>
  <c r="AX101" i="10"/>
  <c r="BI194" i="10"/>
  <c r="AU59" i="10"/>
  <c r="P116" i="10"/>
  <c r="AU201" i="10"/>
  <c r="Z226" i="10"/>
  <c r="H219" i="10" a="1"/>
  <c r="AB201" i="10"/>
  <c r="AD21" i="10"/>
  <c r="P57" i="10"/>
  <c r="BS107" i="10"/>
  <c r="AJ196" i="10"/>
  <c r="BU76" i="10"/>
  <c r="AA184" i="10"/>
  <c r="AM227" i="10"/>
  <c r="Y113" i="10"/>
  <c r="AH25" i="10"/>
  <c r="AT10" i="10"/>
  <c r="BC44" i="10"/>
  <c r="BE35" i="10"/>
  <c r="BQ70" i="10"/>
  <c r="CE119" i="10"/>
  <c r="BY122" i="10"/>
  <c r="BP57" i="10"/>
  <c r="BR31" i="10"/>
  <c r="BV137" i="10"/>
  <c r="BP25" i="10"/>
  <c r="BI159" i="10"/>
  <c r="AY50" i="10"/>
  <c r="AX34" i="10"/>
  <c r="CS176" i="10"/>
  <c r="AQ114" i="10"/>
  <c r="BU200" i="10"/>
  <c r="AT99" i="10"/>
  <c r="BI158" i="10"/>
  <c r="CB174" i="10"/>
  <c r="AY146" i="10"/>
  <c r="AS203" i="10"/>
  <c r="BA160" i="10"/>
  <c r="BT186" i="10"/>
  <c r="BL26" i="10"/>
  <c r="BH145" i="10"/>
  <c r="BD86" i="10"/>
  <c r="BA11" i="10"/>
  <c r="AI207" i="10"/>
  <c r="AK140" i="10"/>
  <c r="AT46" i="10"/>
  <c r="AU175" i="10"/>
  <c r="AA227" i="10"/>
  <c r="Q48" i="10"/>
  <c r="AZ154" i="10"/>
  <c r="CQ203" i="10"/>
  <c r="BU37" i="10"/>
  <c r="BM200" i="10"/>
  <c r="BR184" i="10"/>
  <c r="BM192" i="10"/>
  <c r="AY166" i="10"/>
  <c r="BM228" i="10"/>
  <c r="BR223" i="10"/>
  <c r="BY67" i="10"/>
  <c r="AR119" i="10"/>
  <c r="BE143" i="10"/>
  <c r="BE127" i="10"/>
  <c r="BP149" i="10"/>
  <c r="AS226" i="10"/>
  <c r="AO139" i="10"/>
  <c r="AO54" i="10"/>
  <c r="AX154" i="10"/>
  <c r="AP202" i="10"/>
  <c r="AM6" i="10"/>
  <c r="H78" i="10" a="1"/>
  <c r="T109" i="10"/>
  <c r="P10" i="10"/>
  <c r="BA28" i="10"/>
  <c r="AU75" i="10"/>
  <c r="BE95" i="10"/>
  <c r="AZ168" i="10"/>
  <c r="AP213" i="10"/>
  <c r="CK105" i="10"/>
  <c r="BT116" i="10"/>
  <c r="BO17" i="10"/>
  <c r="CO151" i="10"/>
  <c r="CN170" i="10"/>
  <c r="BS83" i="10"/>
  <c r="CR151" i="10"/>
  <c r="CG159" i="10"/>
  <c r="CO212" i="10"/>
  <c r="BN88" i="10"/>
  <c r="CK145" i="10"/>
  <c r="CQ26" i="10"/>
  <c r="CS213" i="10"/>
  <c r="CH222" i="10"/>
  <c r="BY204" i="10"/>
  <c r="BK30" i="10"/>
  <c r="BP84" i="10"/>
  <c r="CC193" i="10"/>
  <c r="CC230" i="10"/>
  <c r="BJ61" i="10"/>
  <c r="AO188" i="10"/>
  <c r="CE200" i="10"/>
  <c r="BJ188" i="10"/>
  <c r="BP146" i="10"/>
  <c r="CS212" i="10"/>
  <c r="BS72" i="10"/>
  <c r="BO69" i="10"/>
  <c r="BW69" i="10"/>
  <c r="AM5" i="10"/>
  <c r="BR44" i="10"/>
  <c r="AY39" i="10"/>
  <c r="BT58" i="10"/>
  <c r="AY126" i="10"/>
  <c r="BY33" i="10"/>
  <c r="BE96" i="10"/>
  <c r="BE229" i="10"/>
  <c r="AX186" i="10"/>
  <c r="CE184" i="10"/>
  <c r="BW91" i="10"/>
  <c r="BO72" i="10"/>
  <c r="BY48" i="10"/>
  <c r="BR118" i="10"/>
  <c r="BV31" i="10"/>
  <c r="CB180" i="10"/>
  <c r="BR141" i="10"/>
  <c r="CD159" i="10"/>
  <c r="BW167" i="10"/>
  <c r="CE212" i="10"/>
  <c r="BL226" i="10"/>
  <c r="BI7" i="10"/>
  <c r="BN211" i="10"/>
  <c r="CO168" i="10"/>
  <c r="BT92" i="10"/>
  <c r="CH212" i="10"/>
  <c r="BQ219" i="10"/>
  <c r="CC202" i="10"/>
  <c r="BC100" i="10"/>
  <c r="BQ89" i="10"/>
  <c r="BN139" i="10"/>
  <c r="BK50" i="10"/>
  <c r="BA97" i="10"/>
  <c r="BV86" i="10"/>
  <c r="AW64" i="10"/>
  <c r="AO106" i="10"/>
  <c r="AK215" i="10"/>
  <c r="AP166" i="10"/>
  <c r="AG224" i="10"/>
  <c r="CM14" i="10"/>
  <c r="CM180" i="10"/>
  <c r="CQ21" i="10"/>
  <c r="CI184" i="10"/>
  <c r="CJ15" i="10"/>
  <c r="BP11" i="10"/>
  <c r="CO163" i="10"/>
  <c r="BR125" i="10"/>
  <c r="BF221" i="10"/>
  <c r="CP190" i="10"/>
  <c r="CD212" i="10"/>
  <c r="CO106" i="10"/>
  <c r="BO209" i="10"/>
  <c r="CR111" i="10"/>
  <c r="CE215" i="10"/>
  <c r="CF133" i="10"/>
  <c r="CJ107" i="10"/>
  <c r="CQ14" i="10"/>
  <c r="CR172" i="10"/>
  <c r="CE111" i="10"/>
  <c r="BI144" i="10"/>
  <c r="BQ121" i="10"/>
  <c r="CE175" i="10"/>
  <c r="CR117" i="10"/>
  <c r="CJ127" i="10"/>
  <c r="BS75" i="10"/>
  <c r="BK144" i="10"/>
  <c r="BJ71" i="10"/>
  <c r="BR155" i="10"/>
  <c r="BO152" i="10"/>
  <c r="BO229" i="10"/>
  <c r="BE68" i="10"/>
  <c r="BE113" i="10"/>
  <c r="AX74" i="10"/>
  <c r="AZ134" i="10"/>
  <c r="AS23" i="10"/>
  <c r="BM109" i="10"/>
  <c r="BQ202" i="10"/>
  <c r="AV165" i="10"/>
  <c r="BN197" i="10"/>
  <c r="P184" i="10"/>
  <c r="BD184" i="10"/>
  <c r="BC125" i="10"/>
  <c r="CI78" i="10"/>
  <c r="CJ25" i="10"/>
  <c r="CN134" i="10"/>
  <c r="BZ188" i="10"/>
  <c r="CB198" i="10"/>
  <c r="CK209" i="10"/>
  <c r="BM149" i="10"/>
  <c r="BI175" i="10"/>
  <c r="AS60" i="10"/>
  <c r="BW225" i="10"/>
  <c r="AO90" i="10"/>
  <c r="BC47" i="10"/>
  <c r="BI136" i="10"/>
  <c r="BQ158" i="10"/>
  <c r="BW147" i="10"/>
  <c r="BT183" i="10"/>
  <c r="BY47" i="10"/>
  <c r="BN161" i="10"/>
  <c r="BV224" i="10"/>
  <c r="BL23" i="10"/>
  <c r="BL89" i="10"/>
  <c r="BV102" i="10"/>
  <c r="BV139" i="10"/>
  <c r="BX150" i="10"/>
  <c r="AW192" i="10"/>
  <c r="Y217" i="10"/>
  <c r="BM209" i="10"/>
  <c r="BY11" i="10"/>
  <c r="BH200" i="10"/>
  <c r="BC60" i="10"/>
  <c r="BH6" i="10"/>
  <c r="CF30" i="10"/>
  <c r="BP21" i="10"/>
  <c r="CR197" i="10"/>
  <c r="BR120" i="10"/>
  <c r="BW24" i="10"/>
  <c r="CQ176" i="10"/>
  <c r="BZ208" i="10"/>
  <c r="CE194" i="10"/>
  <c r="BW156" i="10"/>
  <c r="BS218" i="10"/>
  <c r="AZ31" i="10"/>
  <c r="CL229" i="10"/>
  <c r="BW179" i="10"/>
  <c r="BB32" i="10"/>
  <c r="AZ169" i="10"/>
  <c r="CG230" i="10"/>
  <c r="BE182" i="10"/>
  <c r="BC215" i="10"/>
  <c r="AZ218" i="10"/>
  <c r="BH136" i="10"/>
  <c r="AY32" i="10"/>
  <c r="AV12" i="10"/>
  <c r="AU203" i="10"/>
  <c r="BQ74" i="10"/>
  <c r="BE52" i="10"/>
  <c r="BC190" i="10"/>
  <c r="AQ99" i="10"/>
  <c r="BY53" i="10"/>
  <c r="AW38" i="10"/>
  <c r="AV103" i="10"/>
  <c r="AT83" i="10"/>
  <c r="BO81" i="10"/>
  <c r="AV205" i="10"/>
  <c r="AY194" i="10"/>
  <c r="AN136" i="10"/>
  <c r="BS55" i="10"/>
  <c r="AQ95" i="10"/>
  <c r="AT115" i="10"/>
  <c r="BC94" i="10"/>
  <c r="BY98" i="10"/>
  <c r="BV188" i="10"/>
  <c r="BA185" i="10"/>
  <c r="BJ230" i="10"/>
  <c r="BU196" i="10"/>
  <c r="AQ8" i="10"/>
  <c r="AQ154" i="10"/>
  <c r="BM24" i="10"/>
  <c r="BL69" i="10"/>
  <c r="AP89" i="10"/>
  <c r="AU170" i="10"/>
  <c r="BQ131" i="10"/>
  <c r="BB38" i="10"/>
  <c r="AW46" i="10"/>
  <c r="AV170" i="10"/>
  <c r="BB49" i="10"/>
  <c r="BB53" i="10"/>
  <c r="BR224" i="10"/>
  <c r="J218" i="10" a="1"/>
  <c r="BV185" i="10"/>
  <c r="BU45" i="10"/>
  <c r="CD121" i="10"/>
  <c r="BS36" i="10"/>
  <c r="BE145" i="10"/>
  <c r="BA7" i="10"/>
  <c r="BP107" i="10"/>
  <c r="BT160" i="10"/>
  <c r="BR101" i="10"/>
  <c r="BL220" i="10"/>
  <c r="BS161" i="10"/>
  <c r="BH134" i="10"/>
  <c r="AB211" i="10"/>
  <c r="BI221" i="10"/>
  <c r="BM145" i="10"/>
  <c r="BP127" i="10"/>
  <c r="BH4" i="10"/>
  <c r="BK45" i="10"/>
  <c r="BC212" i="10"/>
  <c r="Y148" i="10"/>
  <c r="AE161" i="10"/>
  <c r="BW221" i="10"/>
  <c r="BH226" i="10"/>
  <c r="BT164" i="10"/>
  <c r="AR88" i="10"/>
  <c r="BL52" i="10"/>
  <c r="AX31" i="10"/>
  <c r="M164" i="10" a="1"/>
  <c r="D152" i="10" a="1"/>
  <c r="BK184" i="10"/>
  <c r="BY97" i="10"/>
  <c r="BV103" i="10"/>
  <c r="BC164" i="10"/>
  <c r="BH190" i="10"/>
  <c r="BX68" i="10"/>
  <c r="AP230" i="10"/>
  <c r="AY33" i="10"/>
  <c r="AT214" i="10"/>
  <c r="AO130" i="10"/>
  <c r="AB19" i="10"/>
  <c r="G146" i="10" a="1"/>
  <c r="M136" i="10" a="1"/>
  <c r="X139" i="10"/>
  <c r="AJ131" i="10"/>
  <c r="L129" i="10" a="1"/>
  <c r="BC147" i="10"/>
  <c r="BN160" i="10"/>
  <c r="AW31" i="10"/>
  <c r="AY93" i="10"/>
  <c r="AX116" i="10"/>
  <c r="BC72" i="10"/>
  <c r="BD110" i="10"/>
  <c r="AX59" i="10"/>
  <c r="BC122" i="10"/>
  <c r="AS201" i="10"/>
  <c r="G54" i="10" a="1"/>
  <c r="G92" i="10" a="1"/>
  <c r="N78" i="10"/>
  <c r="V56" i="10"/>
  <c r="AL53" i="10"/>
  <c r="AT80" i="10"/>
  <c r="AU162" i="10"/>
  <c r="AW182" i="10"/>
  <c r="AP126" i="10"/>
  <c r="AN225" i="10"/>
  <c r="CI102" i="10"/>
  <c r="CL130" i="10"/>
  <c r="BO203" i="10"/>
  <c r="BJ156" i="10"/>
  <c r="BR154" i="10"/>
  <c r="BX155" i="10"/>
  <c r="BL121" i="10"/>
  <c r="BT216" i="10"/>
  <c r="BN199" i="10"/>
  <c r="BS164" i="10"/>
  <c r="BL173" i="10"/>
  <c r="AU115" i="10"/>
  <c r="AX114" i="10"/>
  <c r="BK138" i="10"/>
  <c r="BN189" i="10"/>
  <c r="AO163" i="10"/>
  <c r="BY51" i="10"/>
  <c r="AQ147" i="10"/>
  <c r="X217" i="10"/>
  <c r="O220" i="10"/>
  <c r="BP197" i="10"/>
  <c r="BI156" i="10"/>
  <c r="BD138" i="10"/>
  <c r="BD144" i="10"/>
  <c r="BV12" i="10"/>
  <c r="AR189" i="10"/>
  <c r="AD218" i="10"/>
  <c r="AM204" i="10"/>
  <c r="BV97" i="10"/>
  <c r="BY192" i="10"/>
  <c r="AN164" i="10"/>
  <c r="BB167" i="10"/>
  <c r="BE81" i="10"/>
  <c r="BN224" i="10"/>
  <c r="AY79" i="10"/>
  <c r="BA171" i="10"/>
  <c r="BD132" i="10"/>
  <c r="AQ21" i="10"/>
  <c r="W25" i="10"/>
  <c r="Y102" i="10"/>
  <c r="Q89" i="10"/>
  <c r="J8" i="10" a="1"/>
  <c r="AH42" i="10"/>
  <c r="AL103" i="10"/>
  <c r="BD213" i="10"/>
  <c r="BU189" i="10"/>
  <c r="Q4" i="10"/>
  <c r="AP34" i="10"/>
  <c r="BP39" i="10"/>
  <c r="BB138" i="10"/>
  <c r="AN207" i="10"/>
  <c r="AN27" i="10"/>
  <c r="AT125" i="10"/>
  <c r="CC86" i="10"/>
  <c r="CB204" i="10"/>
  <c r="BX13" i="10"/>
  <c r="CF62" i="10"/>
  <c r="BB14" i="10"/>
  <c r="CI209" i="10"/>
  <c r="CI166" i="10"/>
  <c r="CK135" i="10"/>
  <c r="BM119" i="10"/>
  <c r="BP70" i="10"/>
  <c r="BS208" i="10"/>
  <c r="BB173" i="10"/>
  <c r="CA35" i="10"/>
  <c r="BI153" i="10"/>
  <c r="AW41" i="10"/>
  <c r="AU81" i="10"/>
  <c r="AR108" i="10"/>
  <c r="AN181" i="10"/>
  <c r="P207" i="10"/>
  <c r="AX125" i="10"/>
  <c r="BH22" i="10"/>
  <c r="BT219" i="10"/>
  <c r="BJ143" i="10"/>
  <c r="BN214" i="10"/>
  <c r="BU205" i="10"/>
  <c r="BO180" i="10"/>
  <c r="BD142" i="10"/>
  <c r="BN136" i="10"/>
  <c r="AQ111" i="10"/>
  <c r="AQ224" i="10"/>
  <c r="AO166" i="10"/>
  <c r="CG63" i="10"/>
  <c r="BC210" i="10"/>
  <c r="AQ6" i="10"/>
  <c r="BE140" i="10"/>
  <c r="CB220" i="10"/>
  <c r="BO70" i="10"/>
  <c r="P5" i="10"/>
  <c r="BT30" i="10"/>
  <c r="BK79" i="10"/>
  <c r="BZ112" i="10"/>
  <c r="AU37" i="10"/>
  <c r="BB86" i="10"/>
  <c r="AV139" i="10"/>
  <c r="AY109" i="10"/>
  <c r="AY217" i="10"/>
  <c r="AR226" i="10"/>
  <c r="AQ223" i="10"/>
  <c r="AZ219" i="10"/>
  <c r="AX209" i="10"/>
  <c r="AO222" i="10"/>
  <c r="AX144" i="10"/>
  <c r="BT102" i="10"/>
  <c r="AR159" i="10"/>
  <c r="AX12" i="10"/>
  <c r="S95" i="10"/>
  <c r="AE99" i="10"/>
  <c r="AB136" i="10"/>
  <c r="AY4" i="10"/>
  <c r="T220" i="10"/>
  <c r="AW180" i="10"/>
  <c r="E227" i="10" a="1"/>
  <c r="AR213" i="10"/>
  <c r="S25" i="10"/>
  <c r="AE29" i="10"/>
  <c r="BA20" i="10"/>
  <c r="AY215" i="10"/>
  <c r="CG70" i="10"/>
  <c r="BS94" i="10"/>
  <c r="BX21" i="10"/>
  <c r="CS152" i="10"/>
  <c r="CK162" i="10"/>
  <c r="CQ172" i="10"/>
  <c r="BR146" i="10"/>
  <c r="AD5" i="10"/>
  <c r="AX102" i="10"/>
  <c r="BE197" i="10"/>
  <c r="CL54" i="10"/>
  <c r="BY142" i="10"/>
  <c r="CE181" i="10"/>
  <c r="AZ49" i="10"/>
  <c r="CF228" i="10"/>
  <c r="AR87" i="10"/>
  <c r="W226" i="10"/>
  <c r="BE37" i="10"/>
  <c r="U230" i="10"/>
  <c r="BR221" i="10"/>
  <c r="AI61" i="10"/>
  <c r="S66" i="10"/>
  <c r="H44" i="10" a="1"/>
  <c r="AQ118" i="10"/>
  <c r="AG211" i="10"/>
  <c r="AT41" i="10"/>
  <c r="J185" i="10" a="1"/>
  <c r="AV4" i="10"/>
  <c r="T209" i="10"/>
  <c r="K108" i="10" a="1"/>
  <c r="R65" i="10"/>
  <c r="J37" i="10" a="1"/>
  <c r="F10" i="10" a="1"/>
  <c r="AY136" i="10"/>
  <c r="AU144" i="10"/>
  <c r="K221" i="10" a="1"/>
  <c r="AA215" i="10"/>
  <c r="BR58" i="10"/>
  <c r="CB227" i="10"/>
  <c r="BI132" i="10"/>
  <c r="BC59" i="10"/>
  <c r="AY75" i="10"/>
  <c r="AR194" i="10"/>
  <c r="AN163" i="10"/>
  <c r="AT96" i="10"/>
  <c r="BD179" i="10"/>
  <c r="AZ84" i="10"/>
  <c r="AW146" i="10"/>
  <c r="AS96" i="10"/>
  <c r="V134" i="10"/>
  <c r="BN172" i="10"/>
  <c r="AN117" i="10"/>
  <c r="AQ138" i="10"/>
  <c r="AT153" i="10"/>
  <c r="BR137" i="10"/>
  <c r="X221" i="10"/>
  <c r="G226" i="10" a="1"/>
  <c r="AS57" i="10"/>
  <c r="BT113" i="10"/>
  <c r="BT84" i="10"/>
  <c r="BK116" i="10"/>
  <c r="AN60" i="10"/>
  <c r="BY215" i="10"/>
  <c r="X209" i="10"/>
  <c r="O210" i="10"/>
  <c r="BK91" i="10"/>
  <c r="AR14" i="10"/>
  <c r="AS112" i="10"/>
  <c r="AN157" i="10"/>
  <c r="AO181" i="10"/>
  <c r="AU38" i="10"/>
  <c r="BD185" i="10"/>
  <c r="AY34" i="10"/>
  <c r="BC160" i="10"/>
  <c r="BW99" i="10"/>
  <c r="W92" i="10"/>
  <c r="V63" i="10"/>
  <c r="AB94" i="10"/>
  <c r="M15" i="10" a="1"/>
  <c r="AB11" i="10"/>
  <c r="AM35" i="10"/>
  <c r="BU56" i="10"/>
  <c r="AQ84" i="10"/>
  <c r="AO218" i="10"/>
  <c r="AH6" i="10"/>
  <c r="BX131" i="10"/>
  <c r="AN138" i="10"/>
  <c r="AN146" i="10"/>
  <c r="AP182" i="10"/>
  <c r="AQ206" i="10"/>
  <c r="BB190" i="10"/>
  <c r="Z121" i="10"/>
  <c r="AL173" i="10"/>
  <c r="AC172" i="10"/>
  <c r="I20" i="10" a="1"/>
  <c r="X13" i="10"/>
  <c r="AY102" i="10"/>
  <c r="BW175" i="10"/>
  <c r="AR227" i="10"/>
  <c r="BS166" i="10"/>
  <c r="AZ220" i="10"/>
  <c r="BX80" i="10"/>
  <c r="BX105" i="10"/>
  <c r="CH207" i="10"/>
  <c r="BN150" i="10"/>
  <c r="BL93" i="10"/>
  <c r="AN106" i="10"/>
  <c r="BP157" i="10"/>
  <c r="AO132" i="10"/>
  <c r="AZ51" i="10"/>
  <c r="AB92" i="10"/>
  <c r="J207" i="10" a="1"/>
  <c r="AV223" i="10"/>
  <c r="AT107" i="10"/>
  <c r="AC164" i="10"/>
  <c r="BD7" i="10"/>
  <c r="BW206" i="10"/>
  <c r="AS205" i="10"/>
  <c r="BE104" i="10"/>
  <c r="AS46" i="10"/>
  <c r="AO172" i="10"/>
  <c r="AU65" i="10"/>
  <c r="U140" i="10"/>
  <c r="AC122" i="10"/>
  <c r="H186" i="10" a="1"/>
  <c r="AS184" i="10"/>
  <c r="BD172" i="10"/>
  <c r="AW79" i="10"/>
  <c r="BI162" i="10"/>
  <c r="BR165" i="10"/>
  <c r="BD228" i="10"/>
  <c r="AX128" i="10"/>
  <c r="AV229" i="10"/>
  <c r="AX94" i="10"/>
  <c r="T159" i="10"/>
  <c r="L53" i="10" a="1"/>
  <c r="AE209" i="10"/>
  <c r="AB77" i="10"/>
  <c r="L71" i="10" a="1"/>
  <c r="AH147" i="10"/>
  <c r="BC6" i="10"/>
  <c r="AC77" i="10"/>
  <c r="AF149" i="10"/>
  <c r="AE137" i="10"/>
  <c r="U34" i="10"/>
  <c r="AF102" i="10"/>
  <c r="BK139" i="10"/>
  <c r="BW102" i="10"/>
  <c r="BU163" i="10"/>
  <c r="CK91" i="10"/>
  <c r="AY209" i="10"/>
  <c r="BD8" i="10"/>
  <c r="BD169" i="10"/>
  <c r="BM213" i="10"/>
  <c r="BL158" i="10"/>
  <c r="T92" i="10"/>
  <c r="D69" i="10" a="1"/>
  <c r="BE146" i="10"/>
  <c r="AW51" i="10"/>
  <c r="AK102" i="10"/>
  <c r="BC66" i="10"/>
  <c r="BN76" i="10"/>
  <c r="AW12" i="10"/>
  <c r="AP112" i="10"/>
  <c r="U226" i="10"/>
  <c r="AZ189" i="10"/>
  <c r="AU212" i="10"/>
  <c r="AB151" i="10"/>
  <c r="U113" i="10"/>
  <c r="AI169" i="10"/>
  <c r="AW193" i="10"/>
  <c r="AZ87" i="10"/>
  <c r="AX177" i="10"/>
  <c r="BK183" i="10"/>
  <c r="AS76" i="10"/>
  <c r="AW209" i="10"/>
  <c r="BE7" i="10"/>
  <c r="AP118" i="10"/>
  <c r="AN165" i="10"/>
  <c r="AH208" i="10"/>
  <c r="X59" i="10"/>
  <c r="X27" i="10"/>
  <c r="I101" i="10" a="1"/>
  <c r="M87" i="10" a="1"/>
  <c r="J34" i="10" a="1"/>
  <c r="AS40" i="10"/>
  <c r="P148" i="10"/>
  <c r="K182" i="10" a="1"/>
  <c r="V201" i="10"/>
  <c r="N125" i="10"/>
  <c r="R116" i="10"/>
  <c r="BP130" i="10"/>
  <c r="BO222" i="10"/>
  <c r="BB116" i="10"/>
  <c r="BW166" i="10"/>
  <c r="BA96" i="10"/>
  <c r="AZ92" i="10"/>
  <c r="AR13" i="10"/>
  <c r="AY81" i="10"/>
  <c r="AZ132" i="10"/>
  <c r="M40" i="10" a="1"/>
  <c r="R48" i="10"/>
  <c r="AT52" i="10"/>
  <c r="AT205" i="10"/>
  <c r="N131" i="10"/>
  <c r="AY186" i="10"/>
  <c r="BW208" i="10"/>
  <c r="AV94" i="10"/>
  <c r="F220" i="10" a="1"/>
  <c r="L220" i="10" a="1"/>
  <c r="AX27" i="10"/>
  <c r="AV117" i="10"/>
  <c r="AG220" i="10"/>
  <c r="V221" i="10"/>
  <c r="AC65" i="10"/>
  <c r="BI192" i="10"/>
  <c r="AX28" i="10"/>
  <c r="AY42" i="10"/>
  <c r="BH86" i="10"/>
  <c r="AQ81" i="10"/>
  <c r="AX75" i="10"/>
  <c r="AZ91" i="10"/>
  <c r="BO141" i="10"/>
  <c r="AN178" i="10"/>
  <c r="D178" i="10" a="1"/>
  <c r="E56" i="10" a="1"/>
  <c r="AB42" i="10"/>
  <c r="AJ100" i="10"/>
  <c r="I87" i="10" a="1"/>
  <c r="R44" i="10"/>
  <c r="BY179" i="10"/>
  <c r="X131" i="10"/>
  <c r="V209" i="10"/>
  <c r="N170" i="10"/>
  <c r="D101" i="10" a="1"/>
  <c r="BK133" i="10"/>
  <c r="CK203" i="10"/>
  <c r="BL95" i="10"/>
  <c r="CI4" i="10"/>
  <c r="AQ24" i="10"/>
  <c r="BI212" i="10"/>
  <c r="AP139" i="10"/>
  <c r="BD78" i="10"/>
  <c r="AW53" i="10"/>
  <c r="AC207" i="10"/>
  <c r="R126" i="10"/>
  <c r="AR132" i="10"/>
  <c r="AP63" i="10"/>
  <c r="AA187" i="10"/>
  <c r="P104" i="10"/>
  <c r="AF6" i="10"/>
  <c r="AU72" i="10"/>
  <c r="AH138" i="10"/>
  <c r="AV198" i="10"/>
  <c r="AQ7" i="10"/>
  <c r="BV75" i="10"/>
  <c r="AH84" i="10"/>
  <c r="AZ97" i="10"/>
  <c r="J94" i="10" a="1"/>
  <c r="T42" i="10"/>
  <c r="AK26" i="10"/>
  <c r="U24" i="10"/>
  <c r="BP89" i="10"/>
  <c r="BA136" i="10"/>
  <c r="S69" i="10"/>
  <c r="D143" i="10" a="1"/>
  <c r="BA85" i="10"/>
  <c r="AL67" i="10"/>
  <c r="H203" i="10" a="1"/>
  <c r="AB157" i="10"/>
  <c r="Z132" i="10"/>
  <c r="AN96" i="10"/>
  <c r="AM208" i="10"/>
  <c r="T52" i="10"/>
  <c r="AJ64" i="10"/>
  <c r="J230" i="10" a="1"/>
  <c r="U229" i="10"/>
  <c r="I201" i="10" a="1"/>
  <c r="CE163" i="10"/>
  <c r="AT192" i="10"/>
  <c r="K201" i="10" a="1"/>
  <c r="R142" i="10"/>
  <c r="BL31" i="10"/>
  <c r="BE214" i="10"/>
  <c r="BB151" i="10"/>
  <c r="S86" i="10"/>
  <c r="BI160" i="10"/>
  <c r="AS220" i="10"/>
  <c r="AI69" i="10"/>
  <c r="BE21" i="10"/>
  <c r="AL50" i="10"/>
  <c r="AG21" i="10"/>
  <c r="N122" i="10"/>
  <c r="AH118" i="10"/>
  <c r="H30" i="10" a="1"/>
  <c r="AY66" i="10"/>
  <c r="BA161" i="10"/>
  <c r="S193" i="10"/>
  <c r="AH190" i="10"/>
  <c r="AP79" i="10"/>
  <c r="AI119" i="10"/>
  <c r="BA56" i="10"/>
  <c r="AF173" i="10"/>
  <c r="AU34" i="10"/>
  <c r="AO14" i="10"/>
  <c r="AG166" i="10"/>
  <c r="Y153" i="10"/>
  <c r="M132" i="10" a="1"/>
  <c r="S143" i="10"/>
  <c r="W115" i="10"/>
  <c r="M57" i="10" a="1"/>
  <c r="AZ147" i="10"/>
  <c r="AQ12" i="10"/>
  <c r="E172" i="10" a="1"/>
  <c r="AB158" i="10"/>
  <c r="BP126" i="10"/>
  <c r="G177" i="10" a="1"/>
  <c r="AH152" i="10"/>
  <c r="AW183" i="10"/>
  <c r="AS42" i="10"/>
  <c r="AI23" i="10"/>
  <c r="AD32" i="10"/>
  <c r="AL228" i="10"/>
  <c r="AA32" i="10"/>
  <c r="P52" i="10"/>
  <c r="G46" i="10" a="1"/>
  <c r="AA120" i="10"/>
  <c r="AO165" i="10"/>
  <c r="AO202" i="10"/>
  <c r="AM32" i="10"/>
  <c r="J74" i="10" a="1"/>
  <c r="AP219" i="10"/>
  <c r="X83" i="10"/>
  <c r="V132" i="10"/>
  <c r="M217" i="10" a="1"/>
  <c r="AN131" i="10"/>
  <c r="BN135" i="10"/>
  <c r="AF68" i="10"/>
  <c r="AH228" i="10"/>
  <c r="AI220" i="10"/>
  <c r="AC10" i="10"/>
  <c r="AK7" i="10"/>
  <c r="Q36" i="10"/>
  <c r="AV134" i="10"/>
  <c r="BB81" i="10"/>
  <c r="AD188" i="10"/>
  <c r="Q188" i="10"/>
  <c r="AZ33" i="10"/>
  <c r="M149" i="10" a="1"/>
  <c r="AG90" i="10"/>
  <c r="BV180" i="10"/>
  <c r="BQ161" i="10"/>
  <c r="AK22" i="10"/>
  <c r="D160" i="10" a="1"/>
  <c r="X136" i="10"/>
  <c r="G53" i="10" a="1"/>
  <c r="E53" i="10" a="1"/>
  <c r="M50" i="10" a="1"/>
  <c r="P78" i="10"/>
  <c r="AS124" i="10"/>
  <c r="BR209" i="10"/>
  <c r="X53" i="10"/>
  <c r="X216" i="10"/>
  <c r="AT14" i="10"/>
  <c r="J159" i="10" a="1"/>
  <c r="D225" i="10" a="1"/>
  <c r="AE158" i="10"/>
  <c r="BD217" i="10"/>
  <c r="AS117" i="10"/>
  <c r="I111" i="10" a="1"/>
  <c r="AB152" i="10"/>
  <c r="AC133" i="10"/>
  <c r="J156" i="10" a="1"/>
  <c r="AK209" i="10"/>
  <c r="AJ161" i="10"/>
  <c r="AS37" i="10"/>
  <c r="BB101" i="10"/>
  <c r="K63" i="10" a="1"/>
  <c r="T130" i="10"/>
  <c r="AO53" i="10"/>
  <c r="AD166" i="10"/>
  <c r="AU152" i="10"/>
  <c r="AB209" i="10"/>
  <c r="BA206" i="10"/>
  <c r="AT33" i="10"/>
  <c r="Q163" i="10"/>
  <c r="AG149" i="10"/>
  <c r="AC24" i="10"/>
  <c r="AD48" i="10"/>
  <c r="CE195" i="10"/>
  <c r="CM90" i="10"/>
  <c r="BN22" i="10"/>
  <c r="BZ171" i="10"/>
  <c r="CR173" i="10"/>
  <c r="CJ101" i="10"/>
  <c r="CM153" i="10"/>
  <c r="CG149" i="10"/>
  <c r="BK220" i="10"/>
  <c r="BR96" i="10"/>
  <c r="AR71" i="10"/>
  <c r="BB152" i="10"/>
  <c r="BZ144" i="10"/>
  <c r="CK122" i="10"/>
  <c r="BU156" i="10"/>
  <c r="BB82" i="10"/>
  <c r="BH159" i="10"/>
  <c r="BI195" i="10"/>
  <c r="AP194" i="10"/>
  <c r="AQ127" i="10"/>
  <c r="BI147" i="10"/>
  <c r="BV112" i="10"/>
  <c r="AO74" i="10"/>
  <c r="BE74" i="10"/>
  <c r="AZ143" i="10"/>
  <c r="AX224" i="10"/>
  <c r="AX151" i="10"/>
  <c r="AS43" i="10"/>
  <c r="AQ228" i="10"/>
  <c r="BL80" i="10"/>
  <c r="BT105" i="10"/>
  <c r="BX57" i="10"/>
  <c r="BD182" i="10"/>
  <c r="BN107" i="10"/>
  <c r="BU201" i="10"/>
  <c r="BW89" i="10"/>
  <c r="BU155" i="10"/>
  <c r="BD154" i="10"/>
  <c r="AW149" i="10"/>
  <c r="AR34" i="10"/>
  <c r="AR42" i="10"/>
  <c r="AW186" i="10"/>
  <c r="CR187" i="10"/>
  <c r="AZ194" i="10"/>
  <c r="AN98" i="10"/>
  <c r="AY208" i="10"/>
  <c r="BV149" i="10"/>
  <c r="AU74" i="10"/>
  <c r="BJ51" i="10"/>
  <c r="BC110" i="10"/>
  <c r="AY41" i="10"/>
  <c r="D113" i="10" a="1"/>
  <c r="U130" i="10"/>
  <c r="AQ202" i="10"/>
  <c r="AN173" i="10"/>
  <c r="AC100" i="10"/>
  <c r="Q40" i="10"/>
  <c r="BO133" i="10"/>
  <c r="BL171" i="10"/>
  <c r="BD155" i="10"/>
  <c r="BH65" i="10"/>
  <c r="BS39" i="10"/>
  <c r="BW35" i="10"/>
  <c r="AS53" i="10"/>
  <c r="AS105" i="10"/>
  <c r="BT194" i="10"/>
  <c r="BL210" i="10"/>
  <c r="AN195" i="10"/>
  <c r="BR72" i="10"/>
  <c r="AX149" i="10"/>
  <c r="BN175" i="10"/>
  <c r="BA67" i="10"/>
  <c r="AX184" i="10"/>
  <c r="AS17" i="10"/>
  <c r="AT61" i="10"/>
  <c r="AN97" i="10"/>
  <c r="D150" i="10" a="1"/>
  <c r="Z116" i="10"/>
  <c r="E76" i="10" a="1"/>
  <c r="P156" i="10"/>
  <c r="AN100" i="10"/>
  <c r="AX152" i="10"/>
  <c r="AC6" i="10"/>
  <c r="AW201" i="10"/>
  <c r="CQ133" i="10"/>
  <c r="CR133" i="10"/>
  <c r="BJ41" i="10"/>
  <c r="CL162" i="10"/>
  <c r="CK170" i="10"/>
  <c r="CH188" i="10"/>
  <c r="BV21" i="10"/>
  <c r="CR92" i="10"/>
  <c r="CN176" i="10"/>
  <c r="BJ77" i="10"/>
  <c r="BT193" i="10"/>
  <c r="CB147" i="10"/>
  <c r="CC102" i="10"/>
  <c r="CA163" i="10"/>
  <c r="BS17" i="10"/>
  <c r="CG96" i="10"/>
  <c r="CH103" i="10"/>
  <c r="M5" i="10"/>
  <c r="BJ24" i="10"/>
  <c r="BU107" i="10"/>
  <c r="BP124" i="10"/>
  <c r="BK42" i="10"/>
  <c r="BJ228" i="10"/>
  <c r="AB197" i="10"/>
  <c r="AP179" i="10"/>
  <c r="CO167" i="10"/>
  <c r="CS97" i="10"/>
  <c r="CH201" i="10"/>
  <c r="CA169" i="10"/>
  <c r="BK28" i="10"/>
  <c r="BU88" i="10"/>
  <c r="BQ120" i="10"/>
  <c r="BJ91" i="10"/>
  <c r="BX188" i="10"/>
  <c r="BP116" i="10"/>
  <c r="BM100" i="10"/>
  <c r="BN216" i="10"/>
  <c r="AQ19" i="10"/>
  <c r="BY30" i="10"/>
  <c r="AL119" i="10"/>
  <c r="BO24" i="10"/>
  <c r="BZ229" i="10"/>
  <c r="CL131" i="10"/>
  <c r="BT47" i="10"/>
  <c r="BJ207" i="10"/>
  <c r="BN155" i="10"/>
  <c r="BS199" i="10"/>
  <c r="BN151" i="10"/>
  <c r="BL206" i="10"/>
  <c r="BW140" i="10"/>
  <c r="BN186" i="10"/>
  <c r="BU166" i="10"/>
  <c r="BU165" i="10"/>
  <c r="BP194" i="10"/>
  <c r="BK202" i="10"/>
  <c r="BR171" i="10"/>
  <c r="BB127" i="10"/>
  <c r="BW192" i="10"/>
  <c r="BL219" i="10"/>
  <c r="BC83" i="10"/>
  <c r="BB115" i="10"/>
  <c r="BT208" i="10"/>
  <c r="AT224" i="10"/>
  <c r="BH61" i="10"/>
  <c r="BR38" i="10"/>
  <c r="BT202" i="10"/>
  <c r="BS187" i="10"/>
  <c r="BW145" i="10"/>
  <c r="CH28" i="10"/>
  <c r="BI99" i="10"/>
  <c r="CS91" i="10"/>
  <c r="CS216" i="10"/>
  <c r="BM112" i="10"/>
  <c r="CG184" i="10"/>
  <c r="BI81" i="10"/>
  <c r="BN37" i="10"/>
  <c r="CH208" i="10"/>
  <c r="CM222" i="10"/>
  <c r="BX58" i="10"/>
  <c r="CN122" i="10"/>
  <c r="CL115" i="10"/>
  <c r="BQ58" i="10"/>
  <c r="BR11" i="10"/>
  <c r="CA136" i="10"/>
  <c r="CH226" i="10"/>
  <c r="BG175" i="10"/>
  <c r="CS40" i="10"/>
  <c r="BH180" i="10"/>
  <c r="BN11" i="10"/>
  <c r="BS226" i="10"/>
  <c r="BK18" i="10"/>
  <c r="CQ151" i="10"/>
  <c r="CS179" i="10"/>
  <c r="CI197" i="10"/>
  <c r="BW139" i="10"/>
  <c r="BQ115" i="10"/>
  <c r="BR28" i="10"/>
  <c r="CN173" i="10"/>
  <c r="CL223" i="10"/>
  <c r="CS219" i="10"/>
  <c r="CB221" i="10"/>
  <c r="BY32" i="10"/>
  <c r="BS10" i="10"/>
  <c r="BL44" i="10"/>
  <c r="BV175" i="10"/>
  <c r="BU188" i="10"/>
  <c r="J6" i="10"/>
  <c r="AY57" i="10"/>
  <c r="BC218" i="10"/>
  <c r="BQ214" i="10"/>
  <c r="AP224" i="10"/>
  <c r="CR161" i="10"/>
  <c r="CS119" i="10"/>
  <c r="BT127" i="10"/>
  <c r="BN33" i="10"/>
  <c r="CH130" i="10"/>
  <c r="BH95" i="10"/>
  <c r="BJ101" i="10"/>
  <c r="BH129" i="10"/>
  <c r="BY170" i="10"/>
  <c r="BY184" i="10"/>
  <c r="CM30" i="10"/>
  <c r="BR100" i="10"/>
  <c r="BT6" i="10"/>
  <c r="BQ174" i="10"/>
  <c r="BZ164" i="10"/>
  <c r="BL202" i="10"/>
  <c r="CJ104" i="10"/>
  <c r="BN181" i="10"/>
  <c r="CN126" i="10"/>
  <c r="BS65" i="10"/>
  <c r="CB137" i="10"/>
  <c r="BP104" i="10"/>
  <c r="BC69" i="10"/>
  <c r="BL63" i="10"/>
  <c r="CS217" i="10"/>
  <c r="BS220" i="10"/>
  <c r="BB36" i="10"/>
  <c r="BC219" i="10"/>
  <c r="AZ14" i="10"/>
  <c r="BB229" i="10"/>
  <c r="AZ105" i="10"/>
  <c r="AW197" i="10"/>
  <c r="AQ122" i="10"/>
  <c r="AP158" i="10"/>
  <c r="AP115" i="10"/>
  <c r="T184" i="10"/>
  <c r="BA201" i="10"/>
  <c r="BD25" i="10"/>
  <c r="BK200" i="10"/>
  <c r="BQ81" i="10"/>
  <c r="BT204" i="10"/>
  <c r="AN41" i="10"/>
  <c r="AY159" i="10"/>
  <c r="AO214" i="10"/>
  <c r="AW195" i="10"/>
  <c r="BR189" i="10"/>
  <c r="AW133" i="10"/>
  <c r="X225" i="10"/>
  <c r="M155" i="10" a="1"/>
  <c r="AY195" i="10"/>
  <c r="AR49" i="10"/>
  <c r="AG180" i="10"/>
  <c r="Q88" i="10"/>
  <c r="AP148" i="10"/>
  <c r="BR144" i="10"/>
  <c r="BK181" i="10"/>
  <c r="BC150" i="10"/>
  <c r="AW82" i="10"/>
  <c r="AS125" i="10"/>
  <c r="BQ213" i="10"/>
  <c r="AQ205" i="10"/>
  <c r="AZ95" i="10"/>
  <c r="AV219" i="10"/>
  <c r="Y207" i="10"/>
  <c r="AD106" i="10"/>
  <c r="AO193" i="10"/>
  <c r="BD58" i="10"/>
  <c r="BZ116" i="10"/>
  <c r="CR12" i="10"/>
  <c r="BX94" i="10"/>
  <c r="BM206" i="10"/>
  <c r="BQ90" i="10"/>
  <c r="AR220" i="10"/>
  <c r="BE230" i="10"/>
  <c r="BK69" i="10"/>
  <c r="BR123" i="10"/>
  <c r="BV169" i="10"/>
  <c r="BB71" i="10"/>
  <c r="BO183" i="10"/>
  <c r="BT213" i="10"/>
  <c r="BU212" i="10"/>
  <c r="AW108" i="10"/>
  <c r="AT168" i="10"/>
  <c r="Q215" i="10"/>
  <c r="BH128" i="10"/>
  <c r="BN101" i="10"/>
  <c r="AY106" i="10"/>
  <c r="AR65" i="10"/>
  <c r="BY157" i="10"/>
  <c r="AT190" i="10"/>
  <c r="AX139" i="10"/>
  <c r="U53" i="10"/>
  <c r="BA70" i="10"/>
  <c r="BK44" i="10"/>
  <c r="BN207" i="10"/>
  <c r="BN131" i="10"/>
  <c r="BX173" i="10"/>
  <c r="AS197" i="10"/>
  <c r="CG138" i="10"/>
  <c r="AU138" i="10"/>
  <c r="BB44" i="10"/>
  <c r="AO24" i="10"/>
  <c r="AT180" i="10"/>
  <c r="AM187" i="10"/>
  <c r="AQ26" i="10"/>
  <c r="AP157" i="10"/>
  <c r="AV18" i="10"/>
  <c r="AB195" i="10"/>
  <c r="AQ92" i="10"/>
  <c r="BL130" i="10"/>
  <c r="BR150" i="10"/>
  <c r="G80" i="10" a="1"/>
  <c r="AJ169" i="10"/>
  <c r="BM222" i="10"/>
  <c r="P63" i="10"/>
  <c r="AZ222" i="10"/>
  <c r="BE34" i="10"/>
  <c r="AF109" i="10"/>
  <c r="AE66" i="10"/>
  <c r="AN58" i="10"/>
  <c r="BT106" i="10"/>
  <c r="BV8" i="10"/>
  <c r="BT224" i="10"/>
  <c r="BB79" i="10"/>
  <c r="BK108" i="10"/>
  <c r="AB218" i="10"/>
  <c r="AZ114" i="10"/>
  <c r="AX230" i="10"/>
  <c r="AB204" i="10"/>
  <c r="X155" i="10"/>
  <c r="CK123" i="10"/>
  <c r="BP33" i="10"/>
  <c r="AY151" i="10"/>
  <c r="AX89" i="10"/>
  <c r="BL85" i="10"/>
  <c r="AV188" i="10"/>
  <c r="BM142" i="10"/>
  <c r="R229" i="10"/>
  <c r="AX66" i="10"/>
  <c r="AW208" i="10"/>
  <c r="D86" i="10" a="1"/>
  <c r="T5" i="10"/>
  <c r="AB13" i="10"/>
  <c r="BS181" i="10"/>
  <c r="T227" i="10"/>
  <c r="V182" i="10"/>
  <c r="AT161" i="10"/>
  <c r="BC103" i="10"/>
  <c r="AB51" i="10"/>
  <c r="BL223" i="10"/>
  <c r="BE58" i="10"/>
  <c r="BB120" i="10"/>
  <c r="V185" i="10"/>
  <c r="BB180" i="10"/>
  <c r="AX30" i="10"/>
  <c r="AO13" i="10"/>
  <c r="M109" i="10" a="1"/>
  <c r="AU204" i="10"/>
  <c r="CB230" i="10"/>
  <c r="L12" i="10" a="1"/>
  <c r="AG105" i="10"/>
  <c r="BV116" i="10"/>
  <c r="BS179" i="10"/>
  <c r="BR128" i="10"/>
  <c r="AI30" i="10"/>
  <c r="T44" i="10"/>
  <c r="I192" i="10" a="1"/>
  <c r="D194" i="10" a="1"/>
  <c r="AD156" i="10"/>
  <c r="K152" i="10" a="1"/>
  <c r="W166" i="10"/>
  <c r="BS86" i="10"/>
  <c r="AE30" i="10"/>
  <c r="AI95" i="10"/>
  <c r="P180" i="10"/>
  <c r="M165" i="10" a="1"/>
  <c r="AD223" i="10"/>
  <c r="AK28" i="10"/>
  <c r="V219" i="10"/>
  <c r="O14" i="10"/>
  <c r="S127" i="10"/>
  <c r="CS195" i="10"/>
  <c r="CM159" i="10"/>
  <c r="BM220" i="10"/>
  <c r="BM38" i="10"/>
  <c r="BW160" i="10"/>
  <c r="BQ61" i="10"/>
  <c r="CJ123" i="10"/>
  <c r="CA111" i="10"/>
  <c r="BI6" i="10"/>
  <c r="BP29" i="10"/>
  <c r="AU209" i="10"/>
  <c r="Z146" i="10"/>
  <c r="AQ48" i="10"/>
  <c r="BH123" i="10"/>
  <c r="AU114" i="10"/>
  <c r="AZ187" i="10"/>
  <c r="BD165" i="10"/>
  <c r="E183" i="10" a="1"/>
  <c r="S60" i="10"/>
  <c r="AY156" i="10"/>
  <c r="AZ193" i="10"/>
  <c r="AU41" i="10"/>
  <c r="AE59" i="10"/>
  <c r="BY177" i="10"/>
  <c r="BE130" i="10"/>
  <c r="BV55" i="10"/>
  <c r="BO218" i="10"/>
  <c r="AN9" i="10"/>
  <c r="BD54" i="10"/>
  <c r="BK216" i="10"/>
  <c r="BK103" i="10"/>
  <c r="AE224" i="10"/>
  <c r="M172" i="10" a="1"/>
  <c r="BT111" i="10"/>
  <c r="AS118" i="10"/>
  <c r="AL192" i="10"/>
  <c r="U13" i="10"/>
  <c r="D104" i="10" a="1"/>
  <c r="AA197" i="10"/>
  <c r="BP214" i="10"/>
  <c r="AV218" i="10"/>
  <c r="AT50" i="10"/>
  <c r="G163" i="10" a="1"/>
  <c r="M23" i="10" a="1"/>
  <c r="AF146" i="10"/>
  <c r="AF45" i="10"/>
  <c r="AY85" i="10"/>
  <c r="G220" i="10" a="1"/>
  <c r="CL179" i="10"/>
  <c r="CC208" i="10"/>
  <c r="BO228" i="10"/>
  <c r="BN44" i="10"/>
  <c r="CI122" i="10"/>
  <c r="BB212" i="10"/>
  <c r="CD203" i="10"/>
  <c r="BL30" i="10"/>
  <c r="AT13" i="10"/>
  <c r="AW10" i="10"/>
  <c r="BO172" i="10"/>
  <c r="BE115" i="10"/>
  <c r="BD46" i="10"/>
  <c r="AS185" i="10"/>
  <c r="R190" i="10"/>
  <c r="BH113" i="10"/>
  <c r="BR152" i="10"/>
  <c r="AS87" i="10"/>
  <c r="BU72" i="10"/>
  <c r="AQ209" i="10"/>
  <c r="Y188" i="10"/>
  <c r="BP113" i="10"/>
  <c r="Y174" i="10"/>
  <c r="AS65" i="10"/>
  <c r="BI130" i="10"/>
  <c r="X173" i="10"/>
  <c r="Z4" i="10"/>
  <c r="BO112" i="10"/>
  <c r="AT47" i="10"/>
  <c r="AL21" i="10"/>
  <c r="S141" i="10"/>
  <c r="S52" i="10"/>
  <c r="R43" i="10"/>
  <c r="BS134" i="10"/>
  <c r="AA206" i="10"/>
  <c r="BH218" i="10"/>
  <c r="BJ210" i="10"/>
  <c r="K199" i="10" a="1"/>
  <c r="BL215" i="10"/>
  <c r="BW74" i="10"/>
  <c r="BH171" i="10"/>
  <c r="V227" i="10"/>
  <c r="AK37" i="10"/>
  <c r="I102" i="10" a="1"/>
  <c r="AA82" i="10"/>
  <c r="AN67" i="10"/>
  <c r="Z198" i="10"/>
  <c r="BM114" i="10"/>
  <c r="BQ47" i="10"/>
  <c r="BC80" i="10"/>
  <c r="AT68" i="10"/>
  <c r="BU191" i="10"/>
  <c r="BX142" i="10"/>
  <c r="BA168" i="10"/>
  <c r="N227" i="10"/>
  <c r="E142" i="10" a="1"/>
  <c r="Y141" i="10"/>
  <c r="AG169" i="10"/>
  <c r="K85" i="10" a="1"/>
  <c r="BC28" i="10"/>
  <c r="AO82" i="10"/>
  <c r="AX147" i="10"/>
  <c r="S162" i="10"/>
  <c r="F230" i="10" a="1"/>
  <c r="S112" i="10"/>
  <c r="N172" i="10"/>
  <c r="AR184" i="10"/>
  <c r="R173" i="10"/>
  <c r="AR176" i="10"/>
  <c r="BC126" i="10"/>
  <c r="Y150" i="10"/>
  <c r="AT111" i="10"/>
  <c r="AS78" i="10"/>
  <c r="T222" i="10"/>
  <c r="Q29" i="10"/>
  <c r="Y226" i="10"/>
  <c r="U21" i="10"/>
  <c r="AC18" i="10"/>
  <c r="AG46" i="10"/>
  <c r="O169" i="10"/>
  <c r="AX173" i="10"/>
  <c r="AV211" i="10"/>
  <c r="AD105" i="10"/>
  <c r="Z52" i="10"/>
  <c r="CH229" i="10"/>
  <c r="BI151" i="10"/>
  <c r="BM21" i="10"/>
  <c r="AU88" i="10"/>
  <c r="CA115" i="10"/>
  <c r="BV167" i="10"/>
  <c r="BT61" i="10"/>
  <c r="BX190" i="10"/>
  <c r="BH130" i="10"/>
  <c r="BT85" i="10"/>
  <c r="AC140" i="10"/>
  <c r="BV227" i="10"/>
  <c r="BS119" i="10"/>
  <c r="AY138" i="10"/>
  <c r="G39" i="10" a="1"/>
  <c r="AS68" i="10"/>
  <c r="AP56" i="10"/>
  <c r="AY127" i="10"/>
  <c r="AT195" i="10"/>
  <c r="BC33" i="10"/>
  <c r="BX217" i="10"/>
  <c r="K218" i="10" a="1"/>
  <c r="R105" i="10"/>
  <c r="AM123" i="10"/>
  <c r="BP213" i="10"/>
  <c r="BT185" i="10"/>
  <c r="BY148" i="10"/>
  <c r="BS152" i="10"/>
  <c r="BW205" i="10"/>
  <c r="BX116" i="10"/>
  <c r="BS224" i="10"/>
  <c r="AY202" i="10"/>
  <c r="BD148" i="10"/>
  <c r="AU171" i="10"/>
  <c r="K156" i="10" a="1"/>
  <c r="H114" i="10" a="1"/>
  <c r="H148" i="10" a="1"/>
  <c r="P197" i="10"/>
  <c r="M199" i="10" a="1"/>
  <c r="AE181" i="10"/>
  <c r="Y92" i="10"/>
  <c r="BJ144" i="10"/>
  <c r="AX214" i="10"/>
  <c r="CC7" i="10"/>
  <c r="CA206" i="10"/>
  <c r="CQ158" i="10"/>
  <c r="BZ221" i="10"/>
  <c r="BP26" i="10"/>
  <c r="CD208" i="10"/>
  <c r="CO227" i="10"/>
  <c r="BO98" i="10"/>
  <c r="BI127" i="10"/>
  <c r="BC134" i="10"/>
  <c r="AR21" i="10"/>
  <c r="BE155" i="10"/>
  <c r="CK158" i="10"/>
  <c r="BY92" i="10"/>
  <c r="BB19" i="10"/>
  <c r="BR207" i="10"/>
  <c r="BU210" i="10"/>
  <c r="BD203" i="10"/>
  <c r="BH206" i="10"/>
  <c r="BX200" i="10"/>
  <c r="BI140" i="10"/>
  <c r="CP188" i="10"/>
  <c r="AN12" i="10"/>
  <c r="AO204" i="10"/>
  <c r="BC220" i="10"/>
  <c r="BY65" i="10"/>
  <c r="BX112" i="10"/>
  <c r="BH77" i="10"/>
  <c r="BQ72" i="10"/>
  <c r="BP102" i="10"/>
  <c r="BQ26" i="10"/>
  <c r="BD164" i="10"/>
  <c r="BD230" i="10"/>
  <c r="AY163" i="10"/>
  <c r="AS49" i="10"/>
  <c r="BX163" i="10"/>
  <c r="BZ117" i="10"/>
  <c r="BH167" i="10"/>
  <c r="BQ223" i="10"/>
  <c r="BX146" i="10"/>
  <c r="BS178" i="10"/>
  <c r="AY19" i="10"/>
  <c r="BE175" i="10"/>
  <c r="CK213" i="10"/>
  <c r="BU126" i="10"/>
  <c r="BA172" i="10"/>
  <c r="CJ55" i="10"/>
  <c r="AS128" i="10"/>
  <c r="BP136" i="10"/>
  <c r="AT12" i="10"/>
  <c r="BD94" i="10"/>
  <c r="BB92" i="10"/>
  <c r="AU198" i="10"/>
  <c r="BC211" i="10"/>
  <c r="AY172" i="10"/>
  <c r="W146" i="10"/>
  <c r="S76" i="10"/>
  <c r="L188" i="10" a="1"/>
  <c r="AU157" i="10"/>
  <c r="AQ120" i="10"/>
  <c r="AW136" i="10"/>
  <c r="AQ197" i="10"/>
  <c r="AP18" i="10"/>
  <c r="E146" i="10" a="1"/>
  <c r="L175" i="10" a="1"/>
  <c r="AQ128" i="10"/>
  <c r="AS207" i="10"/>
  <c r="BM37" i="10"/>
  <c r="CB120" i="10"/>
  <c r="BL134" i="10"/>
  <c r="BU132" i="10"/>
  <c r="BS15" i="10"/>
  <c r="BI34" i="10"/>
  <c r="BA166" i="10"/>
  <c r="AU110" i="10"/>
  <c r="BM162" i="10"/>
  <c r="BP139" i="10"/>
  <c r="G5" i="10"/>
  <c r="BN142" i="10"/>
  <c r="BD36" i="10"/>
  <c r="BB24" i="10"/>
  <c r="AT209" i="10"/>
  <c r="BC133" i="10"/>
  <c r="AV181" i="10"/>
  <c r="AO37" i="10"/>
  <c r="AR120" i="10"/>
  <c r="AS156" i="10"/>
  <c r="AD204" i="10"/>
  <c r="R206" i="10"/>
  <c r="G123" i="10" a="1"/>
  <c r="AU164" i="10"/>
  <c r="BE151" i="10"/>
  <c r="BN212" i="10"/>
  <c r="AZ29" i="10"/>
  <c r="BE157" i="10"/>
  <c r="R178" i="10"/>
  <c r="S99" i="10"/>
  <c r="F108" i="10" a="1"/>
  <c r="AA30" i="10"/>
  <c r="P42" i="10"/>
  <c r="AP80" i="10"/>
  <c r="BP187" i="10"/>
  <c r="AW99" i="10"/>
  <c r="AX211" i="10"/>
  <c r="CD165" i="10"/>
  <c r="CA207" i="10"/>
  <c r="CK215" i="10"/>
  <c r="BX73" i="10"/>
  <c r="BH140" i="10"/>
  <c r="BV158" i="10"/>
  <c r="BW165" i="10"/>
  <c r="BV222" i="10"/>
  <c r="BS145" i="10"/>
  <c r="BH137" i="10"/>
  <c r="BI204" i="10"/>
  <c r="BH80" i="10"/>
  <c r="BB164" i="10"/>
  <c r="BI201" i="10"/>
  <c r="AO101" i="10"/>
  <c r="BU94" i="10"/>
  <c r="AU70" i="10"/>
  <c r="AU172" i="10"/>
  <c r="AS221" i="10"/>
  <c r="AU193" i="10"/>
  <c r="BL108" i="10"/>
  <c r="BV170" i="10"/>
  <c r="BV109" i="10"/>
  <c r="BC13" i="10"/>
  <c r="BB30" i="10"/>
  <c r="AO196" i="10"/>
  <c r="AP67" i="10"/>
  <c r="AP30" i="10"/>
  <c r="BT108" i="10"/>
  <c r="AR171" i="10"/>
  <c r="BS184" i="10"/>
  <c r="AO158" i="10"/>
  <c r="BL90" i="10"/>
  <c r="BM56" i="10"/>
  <c r="BQ198" i="10"/>
  <c r="BC216" i="10"/>
  <c r="BH103" i="10"/>
  <c r="BV164" i="10"/>
  <c r="AH175" i="10"/>
  <c r="AE22" i="10"/>
  <c r="O11" i="10"/>
  <c r="N87" i="10"/>
  <c r="W143" i="10"/>
  <c r="F197" i="10" a="1"/>
  <c r="BJ12" i="10"/>
  <c r="AY143" i="10"/>
  <c r="AR146" i="10"/>
  <c r="AV90" i="10"/>
  <c r="AS50" i="10"/>
  <c r="AQ212" i="10"/>
  <c r="AO40" i="10"/>
  <c r="BA228" i="10"/>
  <c r="BP62" i="10"/>
  <c r="BE158" i="10"/>
  <c r="AL120" i="10"/>
  <c r="AJ65" i="10"/>
  <c r="H51" i="10" a="1"/>
  <c r="L226" i="10" a="1"/>
  <c r="K226" i="10" a="1"/>
  <c r="BC84" i="10"/>
  <c r="BH53" i="10"/>
  <c r="BE148" i="10"/>
  <c r="BA73" i="10"/>
  <c r="BW176" i="10"/>
  <c r="CE45" i="10"/>
  <c r="AP193" i="10"/>
  <c r="AY7" i="10"/>
  <c r="CB138" i="10"/>
  <c r="BC207" i="10"/>
  <c r="BT115" i="10"/>
  <c r="AW141" i="10"/>
  <c r="AP125" i="10"/>
  <c r="AU196" i="10"/>
  <c r="BW204" i="10"/>
  <c r="AH44" i="10"/>
  <c r="BJ60" i="10"/>
  <c r="BV141" i="10"/>
  <c r="BE200" i="10"/>
  <c r="AC93" i="10"/>
  <c r="BB197" i="10"/>
  <c r="AX157" i="10"/>
  <c r="AS35" i="10"/>
  <c r="AR81" i="10"/>
  <c r="AR29" i="10"/>
  <c r="AM201" i="10"/>
  <c r="AL169" i="10"/>
  <c r="AD142" i="10"/>
  <c r="AH133" i="10"/>
  <c r="AT211" i="10"/>
  <c r="AP11" i="10"/>
  <c r="BC4" i="10"/>
  <c r="AX29" i="10"/>
  <c r="AS13" i="10"/>
  <c r="AW112" i="10"/>
  <c r="BA99" i="10"/>
  <c r="AW13" i="10"/>
  <c r="AS5" i="10"/>
  <c r="AQ54" i="10"/>
  <c r="U214" i="10"/>
  <c r="U185" i="10"/>
  <c r="AA181" i="10"/>
  <c r="L184" i="10" a="1"/>
  <c r="R198" i="10"/>
  <c r="G137" i="10" a="1"/>
  <c r="AE126" i="10"/>
  <c r="BD129" i="10"/>
  <c r="AY5" i="10"/>
  <c r="AE218" i="10"/>
  <c r="AG215" i="10"/>
  <c r="CO171" i="10"/>
  <c r="BD91" i="10"/>
  <c r="BX161" i="10"/>
  <c r="BX141" i="10"/>
  <c r="BC187" i="10"/>
  <c r="BB156" i="10"/>
  <c r="AY82" i="10"/>
  <c r="BA142" i="10"/>
  <c r="AU155" i="10"/>
  <c r="BB29" i="10"/>
  <c r="AC87" i="10"/>
  <c r="BJ8" i="10"/>
  <c r="BJ139" i="10"/>
  <c r="AS161" i="10"/>
  <c r="G14" i="10" a="1"/>
  <c r="BE108" i="10"/>
  <c r="AX60" i="10"/>
  <c r="AS101" i="10"/>
  <c r="AO58" i="10"/>
  <c r="BB40" i="10"/>
  <c r="S170" i="10"/>
  <c r="X113" i="10"/>
  <c r="AA119" i="10"/>
  <c r="L107" i="10" a="1"/>
  <c r="BI180" i="10"/>
  <c r="L6" i="10"/>
  <c r="AW167" i="10"/>
  <c r="BH118" i="10"/>
  <c r="AW166" i="10"/>
  <c r="BX186" i="10"/>
  <c r="CI190" i="10"/>
  <c r="CD204" i="10"/>
  <c r="AW29" i="10"/>
  <c r="AY164" i="10"/>
  <c r="AS67" i="10"/>
  <c r="AT149" i="10"/>
  <c r="AT89" i="10"/>
  <c r="AR164" i="10"/>
  <c r="AN190" i="10"/>
  <c r="AT19" i="10"/>
  <c r="BR139" i="10"/>
  <c r="AN224" i="10"/>
  <c r="BQ147" i="10"/>
  <c r="BD127" i="10"/>
  <c r="CM162" i="10"/>
  <c r="AO192" i="10"/>
  <c r="BK59" i="10"/>
  <c r="BB95" i="10"/>
  <c r="BO188" i="10"/>
  <c r="AW214" i="10"/>
  <c r="AU132" i="10"/>
  <c r="AV206" i="10"/>
  <c r="BB17" i="10"/>
  <c r="AQ159" i="10"/>
  <c r="AA213" i="10"/>
  <c r="S26" i="10"/>
  <c r="AZ208" i="10"/>
  <c r="AQ38" i="10"/>
  <c r="G179" i="10" a="1"/>
  <c r="AT56" i="10"/>
  <c r="CO72" i="10"/>
  <c r="BS214" i="10"/>
  <c r="AT90" i="10"/>
  <c r="BX43" i="10"/>
  <c r="AY170" i="10"/>
  <c r="AU192" i="10"/>
  <c r="BX144" i="10"/>
  <c r="AQ170" i="10"/>
  <c r="AZ124" i="10"/>
  <c r="AT62" i="10"/>
  <c r="N186" i="10"/>
  <c r="O121" i="10"/>
  <c r="BQ190" i="10"/>
  <c r="BB158" i="10"/>
  <c r="BZ159" i="10"/>
  <c r="CS182" i="10"/>
  <c r="BI90" i="10"/>
  <c r="BL192" i="10"/>
  <c r="AW116" i="10"/>
  <c r="AP228" i="10"/>
  <c r="BN93" i="10"/>
  <c r="AP176" i="10"/>
  <c r="AT75" i="10"/>
  <c r="BV151" i="10"/>
  <c r="AW145" i="10"/>
  <c r="BD191" i="10"/>
  <c r="BW210" i="10"/>
  <c r="W190" i="10"/>
  <c r="BA4" i="10"/>
  <c r="R113" i="10"/>
  <c r="BO56" i="10"/>
  <c r="BN59" i="10"/>
  <c r="AR135" i="10"/>
  <c r="BJ189" i="10"/>
  <c r="AZ158" i="10"/>
  <c r="AL171" i="10"/>
  <c r="BC22" i="10"/>
  <c r="BE76" i="10"/>
  <c r="I22" i="10" a="1"/>
  <c r="AS154" i="10"/>
  <c r="CJ164" i="10"/>
  <c r="BL88" i="10"/>
  <c r="BI157" i="10"/>
  <c r="AX178" i="10"/>
  <c r="AQ176" i="10"/>
  <c r="AY12" i="10"/>
  <c r="AO8" i="10"/>
  <c r="BE116" i="10"/>
  <c r="AQ77" i="10"/>
  <c r="G213" i="10" a="1"/>
  <c r="AC211" i="10"/>
  <c r="AN229" i="10"/>
  <c r="BV216" i="10"/>
  <c r="AF154" i="10"/>
  <c r="AF192" i="10"/>
  <c r="BY208" i="10"/>
  <c r="AQ86" i="10"/>
  <c r="BL164" i="10"/>
  <c r="BQ76" i="10"/>
  <c r="BK227" i="10"/>
  <c r="BT65" i="10"/>
  <c r="K47" i="10" a="1"/>
  <c r="BE79" i="10"/>
  <c r="BA23" i="10"/>
  <c r="AJ82" i="10"/>
  <c r="T160" i="10"/>
  <c r="K212" i="10" a="1"/>
  <c r="BX20" i="10"/>
  <c r="BI111" i="10"/>
  <c r="AL79" i="10"/>
  <c r="F81" i="10" a="1"/>
  <c r="BA143" i="10"/>
  <c r="G82" i="10" a="1"/>
  <c r="AV186" i="10"/>
  <c r="AU215" i="10"/>
  <c r="L141" i="10" a="1"/>
  <c r="S115" i="10"/>
  <c r="AT176" i="10"/>
  <c r="BQ178" i="10"/>
  <c r="BH143" i="10"/>
  <c r="BR142" i="10"/>
  <c r="BC32" i="10"/>
  <c r="BX224" i="10"/>
  <c r="U193" i="10"/>
  <c r="AZ17" i="10"/>
  <c r="AY69" i="10"/>
  <c r="AV56" i="10"/>
  <c r="AM177" i="10"/>
  <c r="BQ66" i="10"/>
  <c r="CB228" i="10"/>
  <c r="BC43" i="10"/>
  <c r="E224" i="10" a="1"/>
  <c r="AH165" i="10"/>
  <c r="AR41" i="10"/>
  <c r="L154" i="10" a="1"/>
  <c r="Z45" i="10"/>
  <c r="BA9" i="10"/>
  <c r="Z65" i="10"/>
  <c r="BN70" i="10"/>
  <c r="AJ145" i="10"/>
  <c r="BC77" i="10"/>
  <c r="AX104" i="10"/>
  <c r="T205" i="10"/>
  <c r="AI89" i="10"/>
  <c r="AN128" i="10"/>
  <c r="O176" i="10"/>
  <c r="AS18" i="10"/>
  <c r="V27" i="10"/>
  <c r="AP93" i="10"/>
  <c r="AL151" i="10"/>
  <c r="BE228" i="10"/>
  <c r="H21" i="10" a="1"/>
  <c r="BO142" i="10"/>
  <c r="AP111" i="10"/>
  <c r="AQ165" i="10"/>
  <c r="I65" i="10" a="1"/>
  <c r="BD225" i="10"/>
  <c r="BC105" i="10"/>
  <c r="BA124" i="10"/>
  <c r="R25" i="10"/>
  <c r="AN85" i="10"/>
  <c r="BJ142" i="10"/>
  <c r="AW20" i="10"/>
  <c r="V8" i="10"/>
  <c r="AU150" i="10"/>
  <c r="AR113" i="10"/>
  <c r="K196" i="10" a="1"/>
  <c r="Y133" i="10"/>
  <c r="BT55" i="10"/>
  <c r="BX69" i="10"/>
  <c r="BB76" i="10"/>
  <c r="BH207" i="10"/>
  <c r="BB110" i="10"/>
  <c r="BX5" i="10"/>
  <c r="CG152" i="10"/>
  <c r="BP220" i="10"/>
  <c r="BM174" i="10"/>
  <c r="BO37" i="10"/>
  <c r="BW88" i="10"/>
  <c r="AO215" i="10"/>
  <c r="BY173" i="10"/>
  <c r="AS229" i="10"/>
  <c r="BS190" i="10"/>
  <c r="T203" i="10"/>
  <c r="AH192" i="10"/>
  <c r="X218" i="10"/>
  <c r="AA138" i="10"/>
  <c r="AL142" i="10"/>
  <c r="Z224" i="10"/>
  <c r="AL190" i="10"/>
  <c r="F67" i="10" a="1"/>
  <c r="BR213" i="10"/>
  <c r="CL214" i="10"/>
  <c r="BR51" i="10"/>
  <c r="BO104" i="10"/>
  <c r="AQ17" i="10"/>
  <c r="BE118" i="10"/>
  <c r="BI146" i="10"/>
  <c r="BS7" i="10"/>
  <c r="BJ162" i="10"/>
  <c r="J208" i="10" a="1"/>
  <c r="AZ120" i="10"/>
  <c r="BR40" i="10"/>
  <c r="G135" i="10" a="1"/>
  <c r="E151" i="10" a="1"/>
  <c r="BY24" i="10"/>
  <c r="AD155" i="10"/>
  <c r="AQ168" i="10"/>
  <c r="BM138" i="10"/>
  <c r="BE93" i="10"/>
  <c r="D10" i="10" a="1"/>
  <c r="M205" i="10" a="1"/>
  <c r="G49" i="10" a="1"/>
  <c r="BU184" i="10"/>
  <c r="R176" i="10"/>
  <c r="AP141" i="10"/>
  <c r="CC188" i="10"/>
  <c r="BJ36" i="10"/>
  <c r="BS60" i="10"/>
  <c r="BI109" i="10"/>
  <c r="BD81" i="10"/>
  <c r="CR143" i="10"/>
  <c r="CO209" i="10"/>
  <c r="AY129" i="10"/>
  <c r="BA16" i="10"/>
  <c r="AY63" i="10"/>
  <c r="BL97" i="10"/>
  <c r="BI97" i="10"/>
  <c r="CB218" i="10"/>
  <c r="BD120" i="10"/>
  <c r="AO209" i="10"/>
  <c r="BM154" i="10"/>
  <c r="BM156" i="10"/>
  <c r="BN141" i="10"/>
  <c r="BY76" i="10"/>
  <c r="AZ34" i="10"/>
  <c r="BE61" i="10"/>
  <c r="BQ154" i="10"/>
  <c r="BR220" i="10"/>
  <c r="BX45" i="10"/>
  <c r="BW86" i="10"/>
  <c r="BC73" i="10"/>
  <c r="BO215" i="10"/>
  <c r="AP225" i="10"/>
  <c r="BC87" i="10"/>
  <c r="Q87" i="10"/>
  <c r="I29" i="10" a="1"/>
  <c r="L50" i="10" a="1"/>
  <c r="AJ142" i="10"/>
  <c r="AZ195" i="10"/>
  <c r="AT103" i="10"/>
  <c r="BD53" i="10"/>
  <c r="BL154" i="10"/>
  <c r="AT199" i="10"/>
  <c r="BR161" i="10"/>
  <c r="BV179" i="10"/>
  <c r="BB154" i="10"/>
  <c r="U51" i="10"/>
  <c r="G30" i="10" a="1"/>
  <c r="E93" i="10" a="1"/>
  <c r="AR56" i="10"/>
  <c r="AV163" i="10"/>
  <c r="AO157" i="10"/>
  <c r="AP25" i="10"/>
  <c r="CC228" i="10"/>
  <c r="BN229" i="10"/>
  <c r="AZ44" i="10"/>
  <c r="AZ42" i="10"/>
  <c r="AW76" i="10"/>
  <c r="AZ136" i="10"/>
  <c r="AT223" i="10"/>
  <c r="N57" i="10"/>
  <c r="AG183" i="10"/>
  <c r="AO133" i="10"/>
  <c r="AB8" i="10"/>
  <c r="S191" i="10"/>
  <c r="AW159" i="10"/>
  <c r="E159" i="10" a="1"/>
  <c r="AX110" i="10"/>
  <c r="AW100" i="10"/>
  <c r="J179" i="10" a="1"/>
  <c r="H215" i="10" a="1"/>
  <c r="BU222" i="10"/>
  <c r="AQ204" i="10"/>
  <c r="M4" i="10"/>
  <c r="BD114" i="10"/>
  <c r="AQ112" i="10"/>
  <c r="AR91" i="10"/>
  <c r="BA165" i="10"/>
  <c r="AF166" i="10"/>
  <c r="F162" i="10" a="1"/>
  <c r="AK18" i="10"/>
  <c r="AL230" i="10"/>
  <c r="J228" i="10" a="1"/>
  <c r="AE173" i="10"/>
  <c r="G154" i="10" a="1"/>
  <c r="AZ62" i="10"/>
  <c r="AW156" i="10"/>
  <c r="AI114" i="10"/>
  <c r="R135" i="10"/>
  <c r="CJ116" i="10"/>
  <c r="BU106" i="10"/>
  <c r="BN72" i="10"/>
  <c r="BL205" i="10"/>
  <c r="BE225" i="10"/>
  <c r="BD112" i="10"/>
  <c r="AZ66" i="10"/>
  <c r="Y227" i="10"/>
  <c r="Z222" i="10"/>
  <c r="AN19" i="10"/>
  <c r="D43" i="10" a="1"/>
  <c r="E186" i="10" a="1"/>
  <c r="AW55" i="10"/>
  <c r="AU126" i="10"/>
  <c r="S17" i="10"/>
  <c r="AB200" i="10"/>
  <c r="AV154" i="10"/>
  <c r="AS75" i="10"/>
  <c r="AS127" i="10"/>
  <c r="BP4" i="10"/>
  <c r="Y178" i="10"/>
  <c r="AB113" i="10"/>
  <c r="AI151" i="10"/>
  <c r="X224" i="10"/>
  <c r="BO202" i="10"/>
  <c r="BC26" i="10"/>
  <c r="BY160" i="10"/>
  <c r="BS143" i="10"/>
  <c r="BC89" i="10"/>
  <c r="AW63" i="10"/>
  <c r="BU202" i="10"/>
  <c r="BB148" i="10"/>
  <c r="AX15" i="10"/>
  <c r="AR157" i="10"/>
  <c r="AL225" i="10"/>
  <c r="Y222" i="10"/>
  <c r="L82" i="10" a="1"/>
  <c r="AC194" i="10"/>
  <c r="AF181" i="10"/>
  <c r="Y85" i="10"/>
  <c r="AG81" i="10"/>
  <c r="AS28" i="10"/>
  <c r="BA38" i="10"/>
  <c r="CQ10" i="10"/>
  <c r="CS95" i="10"/>
  <c r="BU84" i="10"/>
  <c r="CK99" i="10"/>
  <c r="CK150" i="10"/>
  <c r="BW79" i="10"/>
  <c r="CR157" i="10"/>
  <c r="CH51" i="10"/>
  <c r="BA65" i="10"/>
  <c r="BB161" i="10"/>
  <c r="BQ112" i="10"/>
  <c r="BE43" i="10"/>
  <c r="BT18" i="10"/>
  <c r="CO174" i="10"/>
  <c r="BY159" i="10"/>
  <c r="BB98" i="10"/>
  <c r="BP163" i="10"/>
  <c r="BU206" i="10"/>
  <c r="V205" i="10"/>
  <c r="AY150" i="10"/>
  <c r="BU46" i="10"/>
  <c r="BY36" i="10"/>
  <c r="BP83" i="10"/>
  <c r="BI83" i="10"/>
  <c r="BH162" i="10"/>
  <c r="BR148" i="10"/>
  <c r="BW207" i="10"/>
  <c r="BY191" i="10"/>
  <c r="BH152" i="10"/>
  <c r="BC57" i="10"/>
  <c r="AO155" i="10"/>
  <c r="BU52" i="10"/>
  <c r="BE9" i="10"/>
  <c r="BB69" i="10"/>
  <c r="AX206" i="10"/>
  <c r="BP189" i="10"/>
  <c r="BX22" i="10"/>
  <c r="BO156" i="10"/>
  <c r="BD47" i="10"/>
  <c r="BD208" i="10"/>
  <c r="AQ115" i="10"/>
  <c r="CK208" i="10"/>
  <c r="BP140" i="10"/>
  <c r="BA221" i="10"/>
  <c r="AQ74" i="10"/>
  <c r="Q121" i="10"/>
  <c r="AR162" i="10"/>
  <c r="AK224" i="10"/>
  <c r="AU8" i="10"/>
  <c r="T129" i="10"/>
  <c r="BC196" i="10"/>
  <c r="AQ162" i="10"/>
  <c r="BQ104" i="10"/>
  <c r="AW17" i="10"/>
  <c r="AV226" i="10"/>
  <c r="K203" i="10" a="1"/>
  <c r="F55" i="10" a="1"/>
  <c r="AJ60" i="10"/>
  <c r="BD198" i="10"/>
  <c r="AS186" i="10"/>
  <c r="AV114" i="10"/>
  <c r="AP85" i="10"/>
  <c r="AP186" i="10"/>
  <c r="Y167" i="10"/>
  <c r="J48" i="10" a="1"/>
  <c r="AP205" i="10"/>
  <c r="AY185" i="10"/>
  <c r="BD189" i="10"/>
  <c r="BZ157" i="10"/>
  <c r="AZ52" i="10"/>
  <c r="AU120" i="10"/>
  <c r="AT172" i="10"/>
  <c r="BX110" i="10"/>
  <c r="BN40" i="10"/>
  <c r="AS26" i="10"/>
  <c r="AO164" i="10"/>
  <c r="AP124" i="10"/>
  <c r="W219" i="10"/>
  <c r="BB170" i="10"/>
  <c r="AI195" i="10"/>
  <c r="BI14" i="10"/>
  <c r="S204" i="10"/>
  <c r="AX181" i="10"/>
  <c r="AR70" i="10"/>
  <c r="AY14" i="10"/>
  <c r="AQ39" i="10"/>
  <c r="AS63" i="10"/>
  <c r="D166" i="10" a="1"/>
  <c r="AB89" i="10"/>
  <c r="I34" i="10" a="1"/>
  <c r="AP81" i="10"/>
  <c r="AV17" i="10"/>
  <c r="BD59" i="10"/>
  <c r="AW113" i="10"/>
  <c r="AV131" i="10"/>
  <c r="R188" i="10"/>
  <c r="Q15" i="10"/>
  <c r="I64" i="10" a="1"/>
  <c r="D172" i="10" a="1"/>
  <c r="L161" i="10" a="1"/>
  <c r="AO122" i="10"/>
  <c r="BK174" i="10"/>
  <c r="AS171" i="10"/>
  <c r="BB37" i="10"/>
  <c r="CK197" i="10"/>
  <c r="CC160" i="10"/>
  <c r="CO144" i="10"/>
  <c r="BY121" i="10"/>
  <c r="BP172" i="10"/>
  <c r="BV182" i="10"/>
  <c r="BY206" i="10"/>
  <c r="BO195" i="10"/>
  <c r="BT155" i="10"/>
  <c r="BJ167" i="10"/>
  <c r="BY189" i="10"/>
  <c r="AX17" i="10"/>
  <c r="BB208" i="10"/>
  <c r="BR69" i="10"/>
  <c r="AO146" i="10"/>
  <c r="BI155" i="10"/>
  <c r="CJ193" i="10"/>
  <c r="AP146" i="10"/>
  <c r="BC213" i="10"/>
  <c r="AV49" i="10"/>
  <c r="BY94" i="10"/>
  <c r="BL115" i="10"/>
  <c r="BD89" i="10"/>
  <c r="AW5" i="10"/>
  <c r="BB46" i="10"/>
  <c r="BX52" i="10"/>
  <c r="BA114" i="10"/>
  <c r="AX193" i="10"/>
  <c r="BS195" i="10"/>
  <c r="BV192" i="10"/>
  <c r="AP156" i="10"/>
  <c r="U6" i="10"/>
  <c r="BO206" i="10"/>
  <c r="BO154" i="10"/>
  <c r="BD163" i="10"/>
  <c r="BC191" i="10"/>
  <c r="AW96" i="10"/>
  <c r="AS92" i="10"/>
  <c r="AF90" i="10"/>
  <c r="G212" i="10" a="1"/>
  <c r="AA202" i="10"/>
  <c r="AD185" i="10"/>
  <c r="N194" i="10"/>
  <c r="AL102" i="10"/>
  <c r="BA188" i="10"/>
  <c r="AW101" i="10"/>
  <c r="BL137" i="10"/>
  <c r="BY205" i="10"/>
  <c r="AQ175" i="10"/>
  <c r="AR109" i="10"/>
  <c r="BE6" i="10"/>
  <c r="AY189" i="10"/>
  <c r="AP73" i="10"/>
  <c r="BA177" i="10"/>
  <c r="N201" i="10"/>
  <c r="T229" i="10"/>
  <c r="AA221" i="10"/>
  <c r="G83" i="10" a="1"/>
  <c r="J76" i="10" a="1"/>
  <c r="BX49" i="10"/>
  <c r="AC229" i="10"/>
  <c r="H197" i="10" a="1"/>
  <c r="CA159" i="10"/>
  <c r="BV196" i="10"/>
  <c r="BL180" i="10"/>
  <c r="BD136" i="10"/>
  <c r="AY149" i="10"/>
  <c r="CG173" i="10"/>
  <c r="Q201" i="10"/>
  <c r="BP164" i="10"/>
  <c r="AH196" i="10"/>
  <c r="AO85" i="10"/>
  <c r="AN199" i="10"/>
  <c r="G28" i="10" a="1"/>
  <c r="AH38" i="10"/>
  <c r="AT137" i="10"/>
  <c r="AW154" i="10"/>
  <c r="H39" i="10" a="1"/>
  <c r="AK82" i="10"/>
  <c r="BR98" i="10"/>
  <c r="AT173" i="10"/>
  <c r="AQ200" i="10"/>
  <c r="AN217" i="10"/>
  <c r="BA63" i="10"/>
  <c r="AO102" i="10"/>
  <c r="E187" i="10" a="1"/>
  <c r="S158" i="10"/>
  <c r="L128" i="10" a="1"/>
  <c r="AT86" i="10"/>
  <c r="AX13" i="10"/>
  <c r="BW141" i="10"/>
  <c r="BY158" i="10"/>
  <c r="AU134" i="10"/>
  <c r="BC226" i="10"/>
  <c r="BO160" i="10"/>
  <c r="BX202" i="10"/>
  <c r="AX69" i="10"/>
  <c r="M113" i="10" a="1"/>
  <c r="R78" i="10"/>
  <c r="R70" i="10"/>
  <c r="AB28" i="10"/>
  <c r="AI53" i="10"/>
  <c r="S49" i="10"/>
  <c r="BM171" i="10"/>
  <c r="J30" i="10" a="1"/>
  <c r="AP150" i="10"/>
  <c r="AU117" i="10"/>
  <c r="Q126" i="10"/>
  <c r="AF145" i="10"/>
  <c r="AZ170" i="10"/>
  <c r="BH37" i="10"/>
  <c r="BJ173" i="10"/>
  <c r="BN193" i="10"/>
  <c r="AE172" i="10"/>
  <c r="BD143" i="10"/>
  <c r="M158" i="10" a="1"/>
  <c r="BT97" i="10"/>
  <c r="BI193" i="10"/>
  <c r="AE18" i="10"/>
  <c r="AK76" i="10"/>
  <c r="AJ5" i="10"/>
  <c r="AV82" i="10"/>
  <c r="G192" i="10" a="1"/>
  <c r="I7" i="10" a="1"/>
  <c r="BY75" i="10"/>
  <c r="AN15" i="10"/>
  <c r="BA54" i="10"/>
  <c r="AZ221" i="10"/>
  <c r="AO134" i="10"/>
  <c r="AO128" i="10"/>
  <c r="X130" i="10"/>
  <c r="M123" i="10" a="1"/>
  <c r="S136" i="10"/>
  <c r="AR118" i="10"/>
  <c r="AU136" i="10"/>
  <c r="BI214" i="10"/>
  <c r="BK167" i="10"/>
  <c r="BQ109" i="10"/>
  <c r="BS149" i="10"/>
  <c r="CM86" i="10"/>
  <c r="CK147" i="10"/>
  <c r="CH190" i="10"/>
  <c r="CE159" i="10"/>
  <c r="CJ209" i="10"/>
  <c r="BY16" i="10"/>
  <c r="CQ4" i="10"/>
  <c r="BP72" i="10"/>
  <c r="BU31" i="10"/>
  <c r="BS88" i="10"/>
  <c r="BI102" i="10"/>
  <c r="BK168" i="10"/>
  <c r="BX36" i="10"/>
  <c r="AY123" i="10"/>
  <c r="BD41" i="10"/>
  <c r="CB214" i="10"/>
  <c r="BL33" i="10"/>
  <c r="BN111" i="10"/>
  <c r="BV94" i="10"/>
  <c r="BS27" i="10"/>
  <c r="AZ86" i="10"/>
  <c r="BV38" i="10"/>
  <c r="BW202" i="10"/>
  <c r="AW189" i="10"/>
  <c r="AR66" i="10"/>
  <c r="P109" i="10"/>
  <c r="AQ142" i="10"/>
  <c r="BE109" i="10"/>
  <c r="AQ123" i="10"/>
  <c r="AM8" i="10"/>
  <c r="BC99" i="10"/>
  <c r="BS52" i="10"/>
  <c r="BR214" i="10"/>
  <c r="AX205" i="10"/>
  <c r="BM110" i="10"/>
  <c r="BT190" i="10"/>
  <c r="AQ44" i="10"/>
  <c r="BL151" i="10"/>
  <c r="AU17" i="10"/>
  <c r="AO41" i="10"/>
  <c r="AV166" i="10"/>
  <c r="M72" i="10" a="1"/>
  <c r="AZ40" i="10"/>
  <c r="AR38" i="10"/>
  <c r="CN14" i="10"/>
  <c r="CR65" i="10"/>
  <c r="BY42" i="10"/>
  <c r="BD35" i="10"/>
  <c r="BX152" i="10"/>
  <c r="CD185" i="10"/>
  <c r="BE171" i="10"/>
  <c r="BH52" i="10"/>
  <c r="AP216" i="10"/>
  <c r="BS92" i="10"/>
  <c r="BT153" i="10"/>
  <c r="BS85" i="10"/>
  <c r="BV91" i="10"/>
  <c r="CH183" i="10"/>
  <c r="D119" i="10" a="1"/>
  <c r="BX79" i="10"/>
  <c r="J112" i="10" a="1"/>
  <c r="CJ198" i="10"/>
  <c r="BW111" i="10"/>
  <c r="BI115" i="10"/>
  <c r="BW229" i="10"/>
  <c r="BV214" i="10"/>
  <c r="Y162" i="10"/>
  <c r="BQ159" i="10"/>
  <c r="AB53" i="10"/>
  <c r="D83" i="10" a="1"/>
  <c r="CF220" i="10"/>
  <c r="BR147" i="10"/>
  <c r="BY209" i="10"/>
  <c r="BJ123" i="10"/>
  <c r="T6" i="10"/>
  <c r="AU145" i="10"/>
  <c r="BA60" i="10"/>
  <c r="AN73" i="10"/>
  <c r="AX150" i="10"/>
  <c r="AQ22" i="10"/>
  <c r="S196" i="10"/>
  <c r="AE35" i="10"/>
  <c r="BM12" i="10"/>
  <c r="BR4" i="10"/>
  <c r="W177" i="10"/>
  <c r="AO70" i="10"/>
  <c r="CE146" i="10"/>
  <c r="AZ27" i="10"/>
  <c r="CL189" i="10"/>
  <c r="BT206" i="10"/>
  <c r="BJ137" i="10"/>
  <c r="BA31" i="10"/>
  <c r="R40" i="10"/>
  <c r="BE204" i="10"/>
  <c r="AW16" i="10"/>
  <c r="Q227" i="10"/>
  <c r="AR96" i="10"/>
  <c r="N73" i="10"/>
  <c r="AU85" i="10"/>
  <c r="CL177" i="10"/>
  <c r="BY82" i="10"/>
  <c r="AI6" i="10"/>
  <c r="BB80" i="10"/>
  <c r="X36" i="10"/>
  <c r="AU80" i="10"/>
  <c r="AU119" i="10"/>
  <c r="L114" i="10" a="1"/>
  <c r="I229" i="10" a="1"/>
  <c r="Y183" i="10"/>
  <c r="BP159" i="10"/>
  <c r="BS95" i="10"/>
  <c r="E27" i="10" a="1"/>
  <c r="AK128" i="10"/>
  <c r="AO87" i="10"/>
  <c r="U102" i="10"/>
  <c r="AP214" i="10"/>
  <c r="AO183" i="10"/>
  <c r="AA115" i="10"/>
  <c r="AD140" i="10"/>
  <c r="AO81" i="10"/>
  <c r="CS223" i="10"/>
  <c r="BE102" i="10"/>
  <c r="Q137" i="10"/>
  <c r="N222" i="10"/>
  <c r="AK129" i="10"/>
  <c r="AC97" i="10"/>
  <c r="V157" i="10"/>
  <c r="AD200" i="10"/>
  <c r="AF28" i="10"/>
  <c r="G229" i="10" a="1"/>
  <c r="I137" i="10" a="1"/>
  <c r="D142" i="10" a="1"/>
  <c r="M144" i="10" a="1"/>
  <c r="U151" i="10"/>
  <c r="T189" i="10"/>
  <c r="AA154" i="10"/>
  <c r="AH17" i="10"/>
  <c r="AK173" i="10"/>
  <c r="F129" i="10" a="1"/>
  <c r="AH126" i="10"/>
  <c r="AT7" i="10"/>
  <c r="L29" i="10" a="1"/>
  <c r="E226" i="10" a="1"/>
  <c r="AW86" i="10"/>
  <c r="AL74" i="10"/>
  <c r="BN143" i="10"/>
  <c r="M224" i="10" a="1"/>
  <c r="BN144" i="10"/>
  <c r="F226" i="10" a="1"/>
  <c r="AH54" i="10"/>
  <c r="M187" i="10" a="1"/>
  <c r="BV229" i="10"/>
  <c r="AJ120" i="10"/>
  <c r="AT218" i="10"/>
  <c r="Q166" i="10"/>
  <c r="BD40" i="10"/>
  <c r="L95" i="10" a="1"/>
  <c r="Y126" i="10"/>
  <c r="M28" i="10" a="1"/>
  <c r="CA85" i="10"/>
  <c r="CP19" i="10"/>
  <c r="BT90" i="10"/>
  <c r="BO224" i="10"/>
  <c r="CI13" i="10"/>
  <c r="BZ194" i="10"/>
  <c r="CI110" i="10"/>
  <c r="BL162" i="10"/>
  <c r="CC96" i="10"/>
  <c r="AY161" i="10"/>
  <c r="BD4" i="10"/>
  <c r="BP71" i="10"/>
  <c r="AT24" i="10"/>
  <c r="BD101" i="10"/>
  <c r="AX98" i="10"/>
  <c r="AS194" i="10"/>
  <c r="AO39" i="10"/>
  <c r="I146" i="10" a="1"/>
  <c r="U157" i="10"/>
  <c r="AO170" i="10"/>
  <c r="AU4" i="10"/>
  <c r="K92" i="10" a="1"/>
  <c r="AN126" i="10"/>
  <c r="E5" i="10"/>
  <c r="BD159" i="10"/>
  <c r="BL208" i="10"/>
  <c r="BB144" i="10"/>
  <c r="AY98" i="10"/>
  <c r="AP98" i="10"/>
  <c r="AR212" i="10"/>
  <c r="AW22" i="10"/>
  <c r="AO18" i="10"/>
  <c r="AP109" i="10"/>
  <c r="J132" i="10" a="1"/>
  <c r="AG131" i="10"/>
  <c r="AC102" i="10"/>
  <c r="H46" i="10" a="1"/>
  <c r="BM212" i="10"/>
  <c r="BE64" i="10"/>
  <c r="AG185" i="10"/>
  <c r="AS167" i="10"/>
  <c r="F193" i="10" a="1"/>
  <c r="AJ200" i="10"/>
  <c r="AA156" i="10"/>
  <c r="AI225" i="10"/>
  <c r="AN63" i="10"/>
  <c r="AP121" i="10"/>
  <c r="AP106" i="10"/>
  <c r="BS23" i="10"/>
  <c r="CG203" i="10"/>
  <c r="BQ71" i="10"/>
  <c r="BY212" i="10"/>
  <c r="CR199" i="10"/>
  <c r="CQ185" i="10"/>
  <c r="AW67" i="10"/>
  <c r="BM98" i="10"/>
  <c r="AY72" i="10"/>
  <c r="AZ117" i="10"/>
  <c r="AR169" i="10"/>
  <c r="BR85" i="10"/>
  <c r="BM226" i="10"/>
  <c r="AP185" i="10"/>
  <c r="AO94" i="10"/>
  <c r="BM205" i="10"/>
  <c r="AV41" i="10"/>
  <c r="BS156" i="10"/>
  <c r="BV70" i="10"/>
  <c r="BC95" i="10"/>
  <c r="AQ28" i="10"/>
  <c r="AV144" i="10"/>
  <c r="U160" i="10"/>
  <c r="BH202" i="10"/>
  <c r="BE91" i="10"/>
  <c r="AJ154" i="10"/>
  <c r="BS211" i="10"/>
  <c r="V6" i="10"/>
  <c r="F141" i="10" a="1"/>
  <c r="T20" i="10"/>
  <c r="T94" i="10"/>
  <c r="J147" i="10" a="1"/>
  <c r="N208" i="10"/>
  <c r="BV136" i="10"/>
  <c r="AV153" i="10"/>
  <c r="BH208" i="10"/>
  <c r="AQ52" i="10"/>
  <c r="AU105" i="10"/>
  <c r="BR204" i="10"/>
  <c r="AO59" i="10"/>
  <c r="N91" i="10"/>
  <c r="AD64" i="10"/>
  <c r="AK202" i="10"/>
  <c r="AA79" i="10"/>
  <c r="AN94" i="10"/>
  <c r="AT188" i="10"/>
  <c r="AP222" i="10"/>
  <c r="AR44" i="10"/>
  <c r="BX138" i="10"/>
  <c r="BR174" i="10"/>
  <c r="BA113" i="10"/>
  <c r="BA68" i="10"/>
  <c r="BO186" i="10"/>
  <c r="AS192" i="10"/>
  <c r="AP113" i="10"/>
  <c r="M21" i="10" a="1"/>
  <c r="AS183" i="10"/>
  <c r="BR119" i="10"/>
  <c r="AD55" i="10"/>
  <c r="R193" i="10"/>
  <c r="AX64" i="10"/>
  <c r="AO179" i="10"/>
  <c r="AW143" i="10"/>
  <c r="Q220" i="10"/>
  <c r="E214" i="10" a="1"/>
  <c r="W50" i="10"/>
  <c r="AX71" i="10"/>
  <c r="AT143" i="10"/>
  <c r="BS59" i="10"/>
  <c r="AQ34" i="10"/>
  <c r="AQ71" i="10"/>
  <c r="BT199" i="10"/>
  <c r="BR140" i="10"/>
  <c r="AD168" i="10"/>
  <c r="V70" i="10"/>
  <c r="Y68" i="10"/>
  <c r="AJ221" i="10"/>
  <c r="E219" i="10" a="1"/>
  <c r="BI168" i="10"/>
  <c r="K198" i="10" a="1"/>
  <c r="AX97" i="10"/>
  <c r="AQ53" i="10"/>
  <c r="K164" i="10" a="1"/>
  <c r="R144" i="10"/>
  <c r="BU117" i="10"/>
  <c r="CS206" i="10"/>
  <c r="BL104" i="10"/>
  <c r="AP206" i="10"/>
  <c r="AZ179" i="10"/>
  <c r="AU30" i="10"/>
  <c r="AV31" i="10"/>
  <c r="BO210" i="10"/>
  <c r="BH170" i="10"/>
  <c r="N156" i="10"/>
  <c r="AF8" i="10"/>
  <c r="BB129" i="10"/>
  <c r="BC132" i="10"/>
  <c r="AA183" i="10"/>
  <c r="V19" i="10"/>
  <c r="J149" i="10" a="1"/>
  <c r="AR101" i="10"/>
  <c r="AP183" i="10"/>
  <c r="AN219" i="10"/>
  <c r="BC29" i="10"/>
  <c r="BR149" i="10"/>
  <c r="N76" i="10"/>
  <c r="AE64" i="10"/>
  <c r="Q158" i="10"/>
  <c r="AO20" i="10"/>
  <c r="H155" i="10" a="1"/>
  <c r="BD24" i="10"/>
  <c r="BV205" i="10"/>
  <c r="BB133" i="10"/>
  <c r="M135" i="10" a="1"/>
  <c r="AX107" i="10"/>
  <c r="BU208" i="10"/>
  <c r="BM167" i="10"/>
  <c r="S189" i="10"/>
  <c r="AK222" i="10"/>
  <c r="AJ212" i="10"/>
  <c r="G97" i="10" a="1"/>
  <c r="U150" i="10"/>
  <c r="E178" i="10" a="1"/>
  <c r="BC19" i="10"/>
  <c r="Q98" i="10"/>
  <c r="AY23" i="10"/>
  <c r="BC58" i="10"/>
  <c r="CK183" i="10"/>
  <c r="CB10" i="10"/>
  <c r="CD200" i="10"/>
  <c r="CF178" i="10"/>
  <c r="CK142" i="10"/>
  <c r="CF84" i="10"/>
  <c r="BI87" i="10"/>
  <c r="CO83" i="10"/>
  <c r="AZ122" i="10"/>
  <c r="BA71" i="10"/>
  <c r="AZ175" i="10"/>
  <c r="BX198" i="10"/>
  <c r="BO76" i="10"/>
  <c r="CS138" i="10"/>
  <c r="BI108" i="10"/>
  <c r="BV26" i="10"/>
  <c r="BO115" i="10"/>
  <c r="BB168" i="10"/>
  <c r="AY76" i="10"/>
  <c r="CS19" i="10"/>
  <c r="CJ185" i="10"/>
  <c r="BX31" i="10"/>
  <c r="BU149" i="10"/>
  <c r="CA229" i="10"/>
  <c r="BO82" i="10"/>
  <c r="CK169" i="10"/>
  <c r="BU100" i="10"/>
  <c r="BJ14" i="10"/>
  <c r="BT77" i="10"/>
  <c r="BR42" i="10"/>
  <c r="BX42" i="10"/>
  <c r="BT166" i="10"/>
  <c r="G6" i="10"/>
  <c r="CO152" i="10"/>
  <c r="BA81" i="10"/>
  <c r="BW8" i="10"/>
  <c r="BV6" i="10"/>
  <c r="BP141" i="10"/>
  <c r="BL225" i="10"/>
  <c r="BT68" i="10"/>
  <c r="BO143" i="10"/>
  <c r="BJ149" i="10"/>
  <c r="AX53" i="10"/>
  <c r="AQ157" i="10"/>
  <c r="AZ144" i="10"/>
  <c r="BY62" i="10"/>
  <c r="BV155" i="10"/>
  <c r="BV87" i="10"/>
  <c r="AZ228" i="10"/>
  <c r="BW29" i="10"/>
  <c r="AR11" i="10"/>
  <c r="BX90" i="10"/>
  <c r="AQ184" i="10"/>
  <c r="BU215" i="10"/>
  <c r="AM50" i="10"/>
  <c r="O129" i="10"/>
  <c r="S184" i="10"/>
  <c r="BD29" i="10"/>
  <c r="BS159" i="10"/>
  <c r="BH210" i="10"/>
  <c r="BL122" i="10"/>
  <c r="BM19" i="10"/>
  <c r="T195" i="10"/>
  <c r="AM126" i="10"/>
  <c r="D170" i="10" a="1"/>
  <c r="AX7" i="10"/>
  <c r="AP227" i="10"/>
  <c r="CI223" i="10"/>
  <c r="BY123" i="10"/>
  <c r="BQ152" i="10"/>
  <c r="BY50" i="10"/>
  <c r="BR90" i="10"/>
  <c r="BI59" i="10"/>
  <c r="BN132" i="10"/>
  <c r="AT156" i="10"/>
  <c r="AS129" i="10"/>
  <c r="AP175" i="10"/>
  <c r="BY187" i="10"/>
  <c r="BM202" i="10"/>
  <c r="BM215" i="10"/>
  <c r="AR76" i="10"/>
  <c r="BJ166" i="10"/>
  <c r="BU218" i="10"/>
  <c r="BV190" i="10"/>
  <c r="BC27" i="10"/>
  <c r="AN210" i="10"/>
  <c r="D207" i="10" a="1"/>
  <c r="P182" i="10"/>
  <c r="H201" i="10" a="1"/>
  <c r="BR67" i="10"/>
  <c r="BB60" i="10"/>
  <c r="BV113" i="10"/>
  <c r="BB172" i="10"/>
  <c r="BL99" i="10"/>
  <c r="Q169" i="10"/>
  <c r="AA142" i="10"/>
  <c r="I108" i="10" a="1"/>
  <c r="I88" i="10" a="1"/>
  <c r="AI108" i="10"/>
  <c r="O100" i="10"/>
  <c r="BR173" i="10"/>
  <c r="AC218" i="10"/>
  <c r="AT55" i="10"/>
  <c r="BN182" i="10"/>
  <c r="CL200" i="10"/>
  <c r="BU69" i="10"/>
  <c r="BI39" i="10"/>
  <c r="BI211" i="10"/>
  <c r="BL182" i="10"/>
  <c r="BJ192" i="10"/>
  <c r="BS155" i="10"/>
  <c r="BW213" i="10"/>
  <c r="BB22" i="10"/>
  <c r="BN153" i="10"/>
  <c r="BK159" i="10"/>
  <c r="BQ29" i="10"/>
  <c r="BV61" i="10"/>
  <c r="CO199" i="10"/>
  <c r="BD102" i="10"/>
  <c r="BO189" i="10"/>
  <c r="AS166" i="10"/>
  <c r="BJ225" i="10"/>
  <c r="AC189" i="10"/>
  <c r="V191" i="10"/>
  <c r="AZ137" i="10"/>
  <c r="BS120" i="10"/>
  <c r="BB85" i="10"/>
  <c r="Q159" i="10"/>
  <c r="BB126" i="10"/>
  <c r="BT220" i="10"/>
  <c r="AC187" i="10"/>
  <c r="K188" i="10" a="1"/>
  <c r="BD5" i="10"/>
  <c r="AR230" i="10"/>
  <c r="AS31" i="10"/>
  <c r="BE69" i="10"/>
  <c r="BS204" i="10"/>
  <c r="AN105" i="10"/>
  <c r="BE14" i="10"/>
  <c r="AY20" i="10"/>
  <c r="R169" i="10"/>
  <c r="BM186" i="10"/>
  <c r="AC221" i="10"/>
  <c r="AJ211" i="10"/>
  <c r="O183" i="10"/>
  <c r="I25" i="10" a="1"/>
  <c r="L79" i="10" a="1"/>
  <c r="X35" i="10"/>
  <c r="AQ201" i="10"/>
  <c r="AX201" i="10"/>
  <c r="BC206" i="10"/>
  <c r="BB224" i="10"/>
  <c r="BD123" i="10"/>
  <c r="AV63" i="10"/>
  <c r="AZ48" i="10"/>
  <c r="AV161" i="10"/>
  <c r="AO115" i="10"/>
  <c r="BE84" i="10"/>
  <c r="AB134" i="10"/>
  <c r="E125" i="10" a="1"/>
  <c r="AE113" i="10"/>
  <c r="F142" i="10" a="1"/>
  <c r="AH127" i="10"/>
  <c r="AW187" i="10"/>
  <c r="AX131" i="10"/>
  <c r="AY147" i="10"/>
  <c r="BS182" i="10"/>
  <c r="AT227" i="10"/>
  <c r="AT40" i="10"/>
  <c r="N6" i="10"/>
  <c r="I212" i="10" a="1"/>
  <c r="BT76" i="10"/>
  <c r="AF212" i="10"/>
  <c r="AQ87" i="10"/>
  <c r="Q181" i="10"/>
  <c r="AR63" i="10"/>
  <c r="AU148" i="10"/>
  <c r="F205" i="10" a="1"/>
  <c r="AF57" i="10"/>
  <c r="AV67" i="10"/>
  <c r="AT117" i="10"/>
  <c r="G115" i="10" a="1"/>
  <c r="BW122" i="10"/>
  <c r="BA40" i="10"/>
  <c r="AF202" i="10"/>
  <c r="AJ133" i="10"/>
  <c r="BO93" i="10"/>
  <c r="W180" i="10"/>
  <c r="E115" i="10" a="1"/>
  <c r="AK44" i="10"/>
  <c r="AC31" i="10"/>
  <c r="S32" i="10"/>
  <c r="E131" i="10" a="1"/>
  <c r="BN176" i="10"/>
  <c r="BO155" i="10"/>
  <c r="BI178" i="10"/>
  <c r="U221" i="10"/>
  <c r="BQ220" i="10"/>
  <c r="BD13" i="10"/>
  <c r="AN179" i="10"/>
  <c r="AO156" i="10"/>
  <c r="R196" i="10"/>
  <c r="K155" i="10" a="1"/>
  <c r="AM25" i="10"/>
  <c r="D23" i="10" a="1"/>
  <c r="AH37" i="10"/>
  <c r="Z70" i="10"/>
  <c r="BT198" i="10"/>
  <c r="R20" i="10"/>
  <c r="AY74" i="10"/>
  <c r="Y89" i="10"/>
  <c r="P50" i="10"/>
  <c r="P34" i="10"/>
  <c r="AR126" i="10"/>
  <c r="BB157" i="10"/>
  <c r="BH51" i="10"/>
  <c r="AY214" i="10"/>
  <c r="AF153" i="10"/>
  <c r="AS163" i="10"/>
  <c r="R177" i="10"/>
  <c r="BT174" i="10"/>
  <c r="BO176" i="10"/>
  <c r="D127" i="10" a="1"/>
  <c r="AL49" i="10"/>
  <c r="AZ13" i="10"/>
  <c r="BA109" i="10"/>
  <c r="AJ203" i="10"/>
  <c r="AO80" i="10"/>
  <c r="AZ210" i="10"/>
  <c r="Y156" i="10"/>
  <c r="O211" i="10"/>
  <c r="BK31" i="10"/>
  <c r="R157" i="10"/>
  <c r="AL206" i="10"/>
  <c r="R132" i="10"/>
  <c r="Z123" i="10"/>
  <c r="J26" i="10" a="1"/>
  <c r="Q210" i="10"/>
  <c r="BH83" i="10"/>
  <c r="BK156" i="10"/>
  <c r="AS178" i="10"/>
  <c r="AP58" i="10"/>
  <c r="BZ210" i="10"/>
  <c r="BK145" i="10"/>
  <c r="BY114" i="10"/>
  <c r="BU146" i="10"/>
  <c r="BL228" i="10"/>
  <c r="BV213" i="10"/>
  <c r="BJ114" i="10"/>
  <c r="BQ225" i="10"/>
  <c r="BT215" i="10"/>
  <c r="BJ198" i="10"/>
  <c r="AX68" i="10"/>
  <c r="AO65" i="10"/>
  <c r="AX168" i="10"/>
  <c r="AX180" i="10"/>
  <c r="AR12" i="10"/>
  <c r="CH205" i="10"/>
  <c r="BU110" i="10"/>
  <c r="BH124" i="10"/>
  <c r="BE179" i="10"/>
  <c r="AW106" i="10"/>
  <c r="BJ146" i="10"/>
  <c r="AX216" i="10"/>
  <c r="AZ59" i="10"/>
  <c r="AZ162" i="10"/>
  <c r="BR106" i="10"/>
  <c r="AB160" i="10"/>
  <c r="AV210" i="10"/>
  <c r="AU137" i="10"/>
  <c r="AR148" i="10"/>
  <c r="Y93" i="10"/>
  <c r="AZ89" i="10"/>
  <c r="BQ7" i="10"/>
  <c r="AY153" i="10"/>
  <c r="BB178" i="10"/>
  <c r="BH121" i="10"/>
  <c r="AR214" i="10"/>
  <c r="BI172" i="10"/>
  <c r="AQ110" i="10"/>
  <c r="AW119" i="10"/>
  <c r="AR85" i="10"/>
  <c r="BA209" i="10"/>
  <c r="N109" i="10"/>
  <c r="AP133" i="10"/>
  <c r="AQ183" i="10"/>
  <c r="CI156" i="10"/>
  <c r="BJ97" i="10"/>
  <c r="BW45" i="10"/>
  <c r="CF222" i="10"/>
  <c r="CO223" i="10"/>
  <c r="BW68" i="10"/>
  <c r="BU5" i="10"/>
  <c r="BH93" i="10"/>
  <c r="BD51" i="10"/>
  <c r="CB179" i="10"/>
  <c r="BR153" i="10"/>
  <c r="AO26" i="10"/>
  <c r="AT37" i="10"/>
  <c r="BD158" i="10"/>
  <c r="S93" i="10"/>
  <c r="AS134" i="10"/>
  <c r="L190" i="10" a="1"/>
  <c r="BQ118" i="10"/>
  <c r="BM78" i="10"/>
  <c r="AY67" i="10"/>
  <c r="AZ28" i="10"/>
  <c r="AS103" i="10"/>
  <c r="T217" i="10"/>
  <c r="BE212" i="10"/>
  <c r="AC66" i="10"/>
  <c r="BE50" i="10"/>
  <c r="CP110" i="10"/>
  <c r="BI52" i="10"/>
  <c r="BO114" i="10"/>
  <c r="AR172" i="10"/>
  <c r="AS230" i="10"/>
  <c r="AU116" i="10"/>
  <c r="AP12" i="10"/>
  <c r="BC85" i="10"/>
  <c r="BA8" i="10"/>
  <c r="BM180" i="10"/>
  <c r="AE51" i="10"/>
  <c r="BP45" i="10"/>
  <c r="BH125" i="10"/>
  <c r="BO199" i="10"/>
  <c r="N139" i="10"/>
  <c r="AS181" i="10"/>
  <c r="BJ55" i="10"/>
  <c r="BT136" i="10"/>
  <c r="BP221" i="10"/>
  <c r="BB63" i="10"/>
  <c r="AR30" i="10"/>
  <c r="Q100" i="10"/>
  <c r="BD43" i="10"/>
  <c r="BE207" i="10"/>
  <c r="AL111" i="10"/>
  <c r="AA73" i="10"/>
  <c r="P38" i="10"/>
  <c r="CE182" i="10"/>
  <c r="AN66" i="10"/>
  <c r="BK205" i="10"/>
  <c r="BP31" i="10"/>
  <c r="AZ184" i="10"/>
  <c r="AT150" i="10"/>
  <c r="X111" i="10"/>
  <c r="BE211" i="10"/>
  <c r="BW107" i="10"/>
  <c r="K148" i="10" a="1"/>
  <c r="BX214" i="10"/>
  <c r="AH9" i="10"/>
  <c r="AO111" i="10"/>
  <c r="BP168" i="10"/>
  <c r="BI101" i="10"/>
  <c r="AX56" i="10"/>
  <c r="BK122" i="10"/>
  <c r="S80" i="10"/>
  <c r="AT203" i="10"/>
  <c r="AO195" i="10"/>
  <c r="Z92" i="10"/>
  <c r="AA107" i="10"/>
  <c r="AE153" i="10"/>
  <c r="BX55" i="10"/>
  <c r="BN208" i="10"/>
  <c r="X70" i="10"/>
  <c r="AK59" i="10"/>
  <c r="AP135" i="10"/>
  <c r="BA12" i="10"/>
  <c r="AH113" i="10"/>
  <c r="AM20" i="10"/>
  <c r="AG31" i="10"/>
  <c r="U213" i="10"/>
  <c r="Q66" i="10"/>
  <c r="AL154" i="10"/>
  <c r="AU6" i="10"/>
  <c r="AA159" i="10"/>
  <c r="I207" i="10" a="1"/>
  <c r="AA160" i="10"/>
  <c r="AM95" i="10"/>
  <c r="O128" i="10"/>
  <c r="R125" i="10"/>
  <c r="E102" i="10" a="1"/>
  <c r="S140" i="10"/>
  <c r="AR195" i="10"/>
  <c r="AJ214" i="10"/>
  <c r="AD199" i="10"/>
  <c r="BE167" i="10"/>
  <c r="N163" i="10"/>
  <c r="Q219" i="10"/>
  <c r="AC151" i="10"/>
  <c r="L34" i="10" a="1"/>
  <c r="AN192" i="10"/>
  <c r="I172" i="10" a="1"/>
  <c r="F158" i="10" a="1"/>
  <c r="AR37" i="10"/>
  <c r="E225" i="10" a="1"/>
  <c r="AG160" i="10"/>
  <c r="AD214" i="10"/>
  <c r="Y221" i="10"/>
  <c r="Z68" i="10"/>
  <c r="CM116" i="10"/>
  <c r="BW47" i="10"/>
  <c r="BB35" i="10"/>
  <c r="BT31" i="10"/>
  <c r="BB131" i="10"/>
  <c r="BY15" i="10"/>
  <c r="BT22" i="10"/>
  <c r="CB115" i="10"/>
  <c r="BA175" i="10"/>
  <c r="CE142" i="10"/>
  <c r="BU70" i="10"/>
  <c r="BA95" i="10"/>
  <c r="AW45" i="10"/>
  <c r="BO92" i="10"/>
  <c r="BI57" i="10"/>
  <c r="BQ138" i="10"/>
  <c r="CH135" i="10"/>
  <c r="CI160" i="10"/>
  <c r="Z181" i="10"/>
  <c r="CD144" i="10"/>
  <c r="BO34" i="10"/>
  <c r="BI152" i="10"/>
  <c r="AA98" i="10"/>
  <c r="AU206" i="10"/>
  <c r="CE83" i="10"/>
  <c r="BM8" i="10"/>
  <c r="CR4" i="10"/>
  <c r="AQ117" i="10"/>
  <c r="AO180" i="10"/>
  <c r="BW177" i="10"/>
  <c r="BX65" i="10"/>
  <c r="AZ129" i="10"/>
  <c r="AZ64" i="10"/>
  <c r="CL184" i="10"/>
  <c r="G191" i="10" a="1"/>
  <c r="AX19" i="10"/>
  <c r="M125" i="10" a="1"/>
  <c r="AJ22" i="10"/>
  <c r="AR191" i="10"/>
  <c r="BS18" i="10"/>
  <c r="W163" i="10"/>
  <c r="BY223" i="10"/>
  <c r="AM93" i="10"/>
  <c r="Y130" i="10"/>
  <c r="H82" i="10" a="1"/>
  <c r="AB162" i="10"/>
  <c r="BC230" i="10"/>
  <c r="BE216" i="10"/>
  <c r="CJ196" i="10"/>
  <c r="CF162" i="10"/>
  <c r="CJ177" i="10"/>
  <c r="BR183" i="10"/>
  <c r="BV20" i="10"/>
  <c r="CG180" i="10"/>
  <c r="BB147" i="10"/>
  <c r="BO63" i="10"/>
  <c r="BQ117" i="10"/>
  <c r="AW14" i="10"/>
  <c r="AN198" i="10"/>
  <c r="AO17" i="10"/>
  <c r="BS198" i="10"/>
  <c r="AV124" i="10"/>
  <c r="AU104" i="10"/>
  <c r="AK192" i="10"/>
  <c r="BX50" i="10"/>
  <c r="BD186" i="10"/>
  <c r="AS158" i="10"/>
  <c r="AV208" i="10"/>
  <c r="AT131" i="10"/>
  <c r="H191" i="10" a="1"/>
  <c r="AV88" i="10"/>
  <c r="BY226" i="10"/>
  <c r="AS142" i="10"/>
  <c r="BE137" i="10"/>
  <c r="BJ213" i="10"/>
  <c r="AP59" i="10"/>
  <c r="AQ225" i="10"/>
  <c r="AI226" i="10"/>
  <c r="R63" i="10"/>
  <c r="AH26" i="10"/>
  <c r="AD73" i="10"/>
  <c r="AI190" i="10"/>
  <c r="AR74" i="10"/>
  <c r="BH91" i="10"/>
  <c r="BP145" i="10"/>
  <c r="V5" i="10"/>
  <c r="BR104" i="10"/>
  <c r="BK177" i="10"/>
  <c r="BE181" i="10"/>
  <c r="I164" i="10" a="1"/>
  <c r="AB225" i="10"/>
  <c r="AF107" i="10"/>
  <c r="AL75" i="10"/>
  <c r="AO194" i="10"/>
  <c r="AN220" i="10"/>
  <c r="V187" i="10"/>
  <c r="AU158" i="10"/>
  <c r="BO163" i="10"/>
  <c r="BY207" i="10"/>
  <c r="BW133" i="10"/>
  <c r="BL109" i="10"/>
  <c r="AX141" i="10"/>
  <c r="AQ215" i="10"/>
  <c r="AW19" i="10"/>
  <c r="G101" i="10" a="1"/>
  <c r="AP50" i="10"/>
  <c r="BC192" i="10"/>
  <c r="AD47" i="10"/>
  <c r="AY193" i="10"/>
  <c r="AR210" i="10"/>
  <c r="AV199" i="10"/>
  <c r="BA176" i="10"/>
  <c r="J170" i="10" a="1"/>
  <c r="O98" i="10"/>
  <c r="Y29" i="10"/>
  <c r="AY152" i="10"/>
  <c r="AJ162" i="10"/>
  <c r="BD197" i="10"/>
  <c r="AS130" i="10"/>
  <c r="AO160" i="10"/>
  <c r="BA5" i="10"/>
  <c r="BW127" i="10"/>
  <c r="W78" i="10"/>
  <c r="S12" i="10"/>
  <c r="AD8" i="10"/>
  <c r="AH31" i="10"/>
  <c r="AI51" i="10"/>
  <c r="BA51" i="10"/>
  <c r="T131" i="10"/>
  <c r="BV133" i="10"/>
  <c r="T193" i="10"/>
  <c r="X50" i="10"/>
  <c r="X34" i="10"/>
  <c r="BZ193" i="10"/>
  <c r="BU125" i="10"/>
  <c r="AS218" i="10"/>
  <c r="BO136" i="10"/>
  <c r="BQ226" i="10"/>
  <c r="AY38" i="10"/>
  <c r="AW40" i="10"/>
  <c r="BC8" i="10"/>
  <c r="BP123" i="10"/>
  <c r="F210" i="10" a="1"/>
  <c r="U38" i="10"/>
  <c r="BE190" i="10"/>
  <c r="AY80" i="10"/>
  <c r="O90" i="10"/>
  <c r="BA139" i="10"/>
  <c r="BL190" i="10"/>
  <c r="AP169" i="10"/>
  <c r="AI211" i="10"/>
  <c r="AG212" i="10"/>
  <c r="BN152" i="10"/>
  <c r="S180" i="10"/>
  <c r="AF204" i="10"/>
  <c r="K194" i="10" a="1"/>
  <c r="AA139" i="10"/>
  <c r="X212" i="10"/>
  <c r="AN139" i="10"/>
  <c r="AN70" i="10"/>
  <c r="BD204" i="10"/>
  <c r="I206" i="10" a="1"/>
  <c r="AQ16" i="10"/>
  <c r="AT135" i="10"/>
  <c r="BS170" i="10"/>
  <c r="AU160" i="10"/>
  <c r="AD89" i="10"/>
  <c r="H108" i="10" a="1"/>
  <c r="G91" i="10" a="1"/>
  <c r="U90" i="10"/>
  <c r="K90" i="10" a="1"/>
  <c r="H96" i="10" a="1"/>
  <c r="BQ184" i="10"/>
  <c r="AL18" i="10"/>
  <c r="BA134" i="10"/>
  <c r="CG24" i="10"/>
  <c r="BY89" i="10"/>
  <c r="CC67" i="10"/>
  <c r="BL116" i="10"/>
  <c r="CN221" i="10"/>
  <c r="CD108" i="10"/>
  <c r="BZ122" i="10"/>
  <c r="CA120" i="10"/>
  <c r="CE223" i="10"/>
  <c r="BD95" i="10"/>
  <c r="AW134" i="10"/>
  <c r="AZ57" i="10"/>
  <c r="BE39" i="10"/>
  <c r="BR15" i="10"/>
  <c r="BL117" i="10"/>
  <c r="BI219" i="10"/>
  <c r="BS167" i="10"/>
  <c r="BN174" i="10"/>
  <c r="AX49" i="10"/>
  <c r="AW165" i="10"/>
  <c r="BU92" i="10"/>
  <c r="BH164" i="10"/>
  <c r="AT151" i="10"/>
  <c r="AN168" i="10"/>
  <c r="BE187" i="10"/>
  <c r="BS53" i="10"/>
  <c r="BE72" i="10"/>
  <c r="BR64" i="10"/>
  <c r="BP58" i="10"/>
  <c r="BJ109" i="10"/>
  <c r="BH165" i="10"/>
  <c r="BB25" i="10"/>
  <c r="BK63" i="10"/>
  <c r="AX76" i="10"/>
  <c r="BL147" i="10"/>
  <c r="AH158" i="10"/>
  <c r="CL199" i="10"/>
  <c r="CD105" i="10"/>
  <c r="BU170" i="10"/>
  <c r="AY11" i="10"/>
  <c r="BA110" i="10"/>
  <c r="BD9" i="10"/>
  <c r="BI110" i="10"/>
  <c r="BE139" i="10"/>
  <c r="BU172" i="10"/>
  <c r="Y134" i="10"/>
  <c r="BI206" i="10"/>
  <c r="BX133" i="10"/>
  <c r="BK85" i="10"/>
  <c r="AF136" i="10"/>
  <c r="BP208" i="10"/>
  <c r="BA213" i="10"/>
  <c r="AQ121" i="10"/>
  <c r="BB141" i="10"/>
  <c r="AO73" i="10"/>
  <c r="AH203" i="10"/>
  <c r="R146" i="10"/>
  <c r="N52" i="10"/>
  <c r="BY213" i="10"/>
  <c r="AT69" i="10"/>
  <c r="BL160" i="10"/>
  <c r="AQ182" i="10"/>
  <c r="R172" i="10"/>
  <c r="K180" i="10" a="1"/>
  <c r="Q139" i="10"/>
  <c r="J38" i="10" a="1"/>
  <c r="AW74" i="10"/>
  <c r="BL145" i="10"/>
  <c r="BL103" i="10"/>
  <c r="BN15" i="10"/>
  <c r="AW114" i="10"/>
  <c r="AR129" i="10"/>
  <c r="BV85" i="10"/>
  <c r="BM157" i="10"/>
  <c r="BW211" i="10"/>
  <c r="BN213" i="10"/>
  <c r="BL136" i="10"/>
  <c r="I217" i="10" a="1"/>
  <c r="BE138" i="10"/>
  <c r="BB65" i="10"/>
  <c r="BM194" i="10"/>
  <c r="J217" i="10" a="1"/>
  <c r="BP223" i="10"/>
  <c r="AX179" i="10"/>
  <c r="BJ224" i="10"/>
  <c r="AU207" i="10"/>
  <c r="Z203" i="10"/>
  <c r="Z172" i="10"/>
  <c r="AH188" i="10"/>
  <c r="AG69" i="10"/>
  <c r="BR203" i="10"/>
  <c r="BC193" i="10"/>
  <c r="BD113" i="10"/>
  <c r="AX85" i="10"/>
  <c r="AL135" i="10"/>
  <c r="AV160" i="10"/>
  <c r="N195" i="10"/>
  <c r="V184" i="10"/>
  <c r="J175" i="10" a="1"/>
  <c r="M117" i="10" a="1"/>
  <c r="S98" i="10"/>
  <c r="AI179" i="10"/>
  <c r="AP154" i="10"/>
  <c r="M6" i="10"/>
  <c r="CQ146" i="10"/>
  <c r="CG74" i="10"/>
  <c r="BP138" i="10"/>
  <c r="BW6" i="10"/>
  <c r="BJ113" i="10"/>
  <c r="CB210" i="10"/>
  <c r="CB151" i="10"/>
  <c r="CP225" i="10"/>
  <c r="BQ42" i="10"/>
  <c r="BY100" i="10"/>
  <c r="BQ44" i="10"/>
  <c r="BR79" i="10"/>
  <c r="BD84" i="10"/>
  <c r="BO190" i="10"/>
  <c r="AQ5" i="10"/>
  <c r="BQ134" i="10"/>
  <c r="AQ181" i="10"/>
  <c r="AR15" i="10"/>
  <c r="AZ152" i="10"/>
  <c r="AW126" i="10"/>
  <c r="BU51" i="10"/>
  <c r="AY132" i="10"/>
  <c r="BZ172" i="10"/>
  <c r="AX143" i="10"/>
  <c r="CE129" i="10"/>
  <c r="AP16" i="10"/>
  <c r="AV183" i="10"/>
  <c r="AY216" i="10"/>
  <c r="CL134" i="10"/>
  <c r="BH183" i="10"/>
  <c r="AU184" i="10"/>
  <c r="Z211" i="10"/>
  <c r="Z212" i="10"/>
  <c r="BX134" i="10"/>
  <c r="AP170" i="10"/>
  <c r="AF194" i="10"/>
  <c r="O198" i="10"/>
  <c r="AO88" i="10"/>
  <c r="AO33" i="10"/>
  <c r="Y154" i="10"/>
  <c r="AB159" i="10"/>
  <c r="K166" i="10" a="1"/>
  <c r="Y39" i="10"/>
  <c r="AG36" i="10"/>
  <c r="R19" i="10"/>
  <c r="AW78" i="10"/>
  <c r="BI198" i="10"/>
  <c r="H159" i="10" a="1"/>
  <c r="Y172" i="10"/>
  <c r="AS22" i="10"/>
  <c r="AS214" i="10"/>
  <c r="AJ173" i="10"/>
  <c r="Q192" i="10"/>
  <c r="BS137" i="10"/>
  <c r="AP15" i="10"/>
  <c r="X200" i="10"/>
  <c r="AE185" i="10"/>
  <c r="J66" i="10" a="1"/>
  <c r="N124" i="10"/>
  <c r="Z122" i="10"/>
  <c r="BA212" i="10"/>
  <c r="AQ106" i="10"/>
  <c r="AU230" i="10"/>
  <c r="AW190" i="10"/>
  <c r="CC214" i="10"/>
  <c r="AQ173" i="10"/>
  <c r="BC201" i="10"/>
  <c r="AO201" i="10"/>
  <c r="BW13" i="10"/>
  <c r="BJ176" i="10"/>
  <c r="BS114" i="10"/>
  <c r="AP76" i="10"/>
  <c r="BU138" i="10"/>
  <c r="BU228" i="10"/>
  <c r="BA24" i="10"/>
  <c r="AU161" i="10"/>
  <c r="BJ204" i="10"/>
  <c r="BX182" i="10"/>
  <c r="AU103" i="10"/>
  <c r="W207" i="10"/>
  <c r="AM153" i="10"/>
  <c r="F15" i="10" a="1"/>
  <c r="CJ120" i="10"/>
  <c r="BX120" i="10"/>
  <c r="BC24" i="10"/>
  <c r="AE5" i="10"/>
  <c r="AV228" i="10"/>
  <c r="R41" i="10"/>
  <c r="AV20" i="10"/>
  <c r="BX128" i="10"/>
  <c r="AU195" i="10"/>
  <c r="BD180" i="10"/>
  <c r="BK221" i="10"/>
  <c r="BS115" i="10"/>
  <c r="BD74" i="10"/>
  <c r="K132" i="10" a="1"/>
  <c r="T122" i="10"/>
  <c r="K147" i="10" a="1"/>
  <c r="M126" i="10" a="1"/>
  <c r="M124" i="10" a="1"/>
  <c r="S133" i="10"/>
  <c r="O115" i="10"/>
  <c r="AX109" i="10"/>
  <c r="AQ46" i="10"/>
  <c r="Y190" i="10"/>
  <c r="AD182" i="10"/>
  <c r="CL119" i="10"/>
  <c r="BR219" i="10"/>
  <c r="BD128" i="10"/>
  <c r="BL148" i="10"/>
  <c r="BT205" i="10"/>
  <c r="BL42" i="10"/>
  <c r="BR169" i="10"/>
  <c r="AY110" i="10"/>
  <c r="BC46" i="10"/>
  <c r="BW226" i="10"/>
  <c r="Z55" i="10"/>
  <c r="AR190" i="10"/>
  <c r="AN72" i="10"/>
  <c r="BE10" i="10"/>
  <c r="D49" i="10" a="1"/>
  <c r="AS93" i="10"/>
  <c r="AS8" i="10"/>
  <c r="AO148" i="10"/>
  <c r="AT121" i="10"/>
  <c r="BB225" i="10"/>
  <c r="AR97" i="10"/>
  <c r="X89" i="10"/>
  <c r="O53" i="10"/>
  <c r="AE41" i="10"/>
  <c r="BE161" i="10"/>
  <c r="AZ45" i="10"/>
  <c r="AP43" i="10"/>
  <c r="AD228" i="10"/>
  <c r="AW213" i="10"/>
  <c r="AQ60" i="10"/>
  <c r="D224" i="10" a="1"/>
  <c r="F227" i="10" a="1"/>
  <c r="AT194" i="10"/>
  <c r="BT191" i="10"/>
  <c r="Y83" i="10"/>
  <c r="AB110" i="10"/>
  <c r="AD123" i="10"/>
  <c r="U75" i="10"/>
  <c r="AA128" i="10"/>
  <c r="E37" i="10" a="1"/>
  <c r="M88" i="10" a="1"/>
  <c r="V133" i="10"/>
  <c r="BN67" i="10"/>
  <c r="P152" i="10"/>
  <c r="AB172" i="10"/>
  <c r="BT168" i="10"/>
  <c r="BQ216" i="10"/>
  <c r="AN47" i="10"/>
  <c r="AZ63" i="10"/>
  <c r="BC151" i="10"/>
  <c r="BC109" i="10"/>
  <c r="AW71" i="10"/>
  <c r="AX20" i="10"/>
  <c r="AY116" i="10"/>
  <c r="N205" i="10"/>
  <c r="W96" i="10"/>
  <c r="AQ146" i="10"/>
  <c r="AU197" i="10"/>
  <c r="I115" i="10" a="1"/>
  <c r="BA50" i="10"/>
  <c r="BI170" i="10"/>
  <c r="AY130" i="10"/>
  <c r="F37" i="10" a="1"/>
  <c r="BJ112" i="10"/>
  <c r="CB187" i="10"/>
  <c r="AG55" i="10"/>
  <c r="BH100" i="10"/>
  <c r="K114" i="10" a="1"/>
  <c r="H103" i="10" a="1"/>
  <c r="AJ14" i="10"/>
  <c r="P205" i="10"/>
  <c r="R136" i="10"/>
  <c r="AY204" i="10"/>
  <c r="AO67" i="10"/>
  <c r="AL124" i="10"/>
  <c r="J118" i="10" a="1"/>
  <c r="AR153" i="10"/>
  <c r="L64" i="10" a="1"/>
  <c r="AJ4" i="10"/>
  <c r="T17" i="10"/>
  <c r="AR193" i="10"/>
  <c r="AU190" i="10"/>
  <c r="AM108" i="10"/>
  <c r="W227" i="10"/>
  <c r="X24" i="10"/>
  <c r="V144" i="10"/>
  <c r="J139" i="10" a="1"/>
  <c r="J89" i="10" a="1"/>
  <c r="BT25" i="10"/>
  <c r="AT222" i="10"/>
  <c r="X222" i="10"/>
  <c r="M215" i="10" a="1"/>
  <c r="AO185" i="10"/>
  <c r="BW54" i="10"/>
  <c r="AK23" i="10"/>
  <c r="AK195" i="10"/>
  <c r="H172" i="10" a="1"/>
  <c r="G174" i="10" a="1"/>
  <c r="AK73" i="10"/>
  <c r="BD219" i="10"/>
  <c r="AD201" i="10"/>
  <c r="U105" i="10"/>
  <c r="U97" i="10"/>
  <c r="R13" i="10"/>
  <c r="AS150" i="10"/>
  <c r="AE157" i="10"/>
  <c r="L102" i="10" a="1"/>
  <c r="AM148" i="10"/>
  <c r="AR167" i="10"/>
  <c r="AG190" i="10"/>
  <c r="D111" i="10" a="1"/>
  <c r="S45" i="10"/>
  <c r="AW222" i="10"/>
  <c r="S195" i="10"/>
  <c r="S42" i="10"/>
  <c r="X74" i="10"/>
  <c r="AA51" i="10"/>
  <c r="Z145" i="10"/>
  <c r="F139" i="10" a="1"/>
  <c r="AM183" i="10"/>
  <c r="BC194" i="10"/>
  <c r="AH166" i="10"/>
  <c r="J73" i="10" a="1"/>
  <c r="D71" i="10" a="1"/>
  <c r="AW158" i="10"/>
  <c r="BV83" i="10"/>
  <c r="I104" i="10" a="1"/>
  <c r="BY221" i="10"/>
  <c r="BE65" i="10"/>
  <c r="BC90" i="10"/>
  <c r="AL204" i="10"/>
  <c r="AQ220" i="10"/>
  <c r="AE43" i="10"/>
  <c r="I194" i="10" a="1"/>
  <c r="D190" i="10" a="1"/>
  <c r="AH219" i="10"/>
  <c r="BO71" i="10"/>
  <c r="BX83" i="10"/>
  <c r="T180" i="10"/>
  <c r="AG23" i="10"/>
  <c r="BO201" i="10"/>
  <c r="X66" i="10"/>
  <c r="Z215" i="10"/>
  <c r="G158" i="10" a="1"/>
  <c r="AA204" i="10"/>
  <c r="BL227" i="10"/>
  <c r="D151" i="10" a="1"/>
  <c r="S94" i="10"/>
  <c r="E59" i="10" a="1"/>
  <c r="AE163" i="10"/>
  <c r="AL150" i="10"/>
  <c r="AE71" i="10"/>
  <c r="BM41" i="10"/>
  <c r="BB104" i="10"/>
  <c r="V131" i="10"/>
  <c r="U19" i="10"/>
  <c r="BJ199" i="10"/>
  <c r="BC114" i="10"/>
  <c r="AG64" i="10"/>
  <c r="AO47" i="10"/>
  <c r="AR229" i="10"/>
  <c r="J5" i="10"/>
  <c r="D68" i="10" a="1"/>
  <c r="BU91" i="10"/>
  <c r="AD34" i="10"/>
  <c r="AE184" i="10"/>
  <c r="Z188" i="10"/>
  <c r="I159" i="10" a="1"/>
  <c r="BU194" i="10"/>
  <c r="BR164" i="10"/>
  <c r="S165" i="10"/>
  <c r="AB61" i="10"/>
  <c r="BV145" i="10"/>
  <c r="P199" i="10"/>
  <c r="V7" i="10"/>
  <c r="Q189" i="10"/>
  <c r="AH50" i="10"/>
  <c r="AU129" i="10"/>
  <c r="G132" i="10" a="1"/>
  <c r="V49" i="10"/>
  <c r="K65" i="10" a="1"/>
  <c r="W162" i="10"/>
  <c r="J150" i="10" a="1"/>
  <c r="K119" i="10" a="1"/>
  <c r="BN178" i="10"/>
  <c r="AO182" i="10"/>
  <c r="S111" i="10"/>
  <c r="W195" i="10"/>
  <c r="AS159" i="10"/>
  <c r="AA132" i="10"/>
  <c r="AD54" i="10"/>
  <c r="I151" i="10" a="1"/>
  <c r="BW182" i="10"/>
  <c r="AN62" i="10"/>
  <c r="AC169" i="10"/>
  <c r="AH115" i="10"/>
  <c r="R104" i="10"/>
  <c r="J15" i="10" a="1"/>
  <c r="CQ71" i="10"/>
  <c r="CA220" i="10"/>
  <c r="CN75" i="10"/>
  <c r="BN146" i="10"/>
  <c r="BS215" i="10"/>
  <c r="CM119" i="10"/>
  <c r="BN209" i="10"/>
  <c r="BH56" i="10"/>
  <c r="BK206" i="10"/>
  <c r="CD133" i="10"/>
  <c r="AP144" i="10"/>
  <c r="BP120" i="10"/>
  <c r="BQ218" i="10"/>
  <c r="BQ160" i="10"/>
  <c r="AK13" i="10"/>
  <c r="BT141" i="10"/>
  <c r="AJ62" i="10"/>
  <c r="BH54" i="10"/>
  <c r="BU220" i="10"/>
  <c r="BR162" i="10"/>
  <c r="AZ145" i="10"/>
  <c r="BK175" i="10"/>
  <c r="P14" i="10"/>
  <c r="AR36" i="10"/>
  <c r="Q194" i="10"/>
  <c r="F171" i="10" a="1"/>
  <c r="CB148" i="10"/>
  <c r="CR192" i="10"/>
  <c r="CE162" i="10"/>
  <c r="AX165" i="10"/>
  <c r="BC12" i="10"/>
  <c r="BN217" i="10"/>
  <c r="BW85" i="10"/>
  <c r="BR99" i="10"/>
  <c r="R165" i="10"/>
  <c r="AG155" i="10"/>
  <c r="X137" i="10"/>
  <c r="E139" i="10" a="1"/>
  <c r="BF110" i="10"/>
  <c r="BM134" i="10"/>
  <c r="V74" i="10"/>
  <c r="BQ188" i="10"/>
  <c r="BM77" i="10"/>
  <c r="CM4" i="10"/>
  <c r="BS125" i="10"/>
  <c r="AB4" i="10"/>
  <c r="AX200" i="10"/>
  <c r="AY187" i="10"/>
  <c r="BA77" i="10"/>
  <c r="AT74" i="10"/>
  <c r="AH215" i="10"/>
  <c r="AB166" i="10"/>
  <c r="S149" i="10"/>
  <c r="AH202" i="10"/>
  <c r="BY151" i="10"/>
  <c r="J4" i="10"/>
  <c r="BR201" i="10"/>
  <c r="AZ138" i="10"/>
  <c r="AV92" i="10"/>
  <c r="K24" i="10" a="1"/>
  <c r="AY175" i="10"/>
  <c r="AR17" i="10"/>
  <c r="N99" i="10"/>
  <c r="E38" i="10" a="1"/>
  <c r="W223" i="10"/>
  <c r="CC15" i="10"/>
  <c r="BR29" i="10"/>
  <c r="BW15" i="10"/>
  <c r="BQ51" i="10"/>
  <c r="R168" i="10"/>
  <c r="V203" i="10"/>
  <c r="N230" i="10"/>
  <c r="F218" i="10" a="1"/>
  <c r="AR79" i="10"/>
  <c r="BU21" i="10"/>
  <c r="AY171" i="10"/>
  <c r="J106" i="10" a="1"/>
  <c r="Y62" i="10"/>
  <c r="AX219" i="10"/>
  <c r="BW135" i="10"/>
  <c r="AQ72" i="10"/>
  <c r="BA178" i="10"/>
  <c r="AI115" i="10"/>
  <c r="AM159" i="10"/>
  <c r="AI66" i="10"/>
  <c r="AQ4" i="10"/>
  <c r="AS100" i="10"/>
  <c r="M67" i="10" a="1"/>
  <c r="AY71" i="10"/>
  <c r="BJ170" i="10"/>
  <c r="BT128" i="10"/>
  <c r="BI29" i="10"/>
  <c r="AQ139" i="10"/>
  <c r="AY201" i="10"/>
  <c r="AY61" i="10"/>
  <c r="BX223" i="10"/>
  <c r="AM39" i="10"/>
  <c r="AN147" i="10"/>
  <c r="AB208" i="10"/>
  <c r="Z153" i="10"/>
  <c r="H113" i="10" a="1"/>
  <c r="BP119" i="10"/>
  <c r="W125" i="10"/>
  <c r="AQ70" i="10"/>
  <c r="J12" i="10" a="1"/>
  <c r="BK94" i="10"/>
  <c r="F229" i="10" a="1"/>
  <c r="Z191" i="10"/>
  <c r="AD11" i="10"/>
  <c r="BS136" i="10"/>
  <c r="AL186" i="10"/>
  <c r="AS34" i="10"/>
  <c r="AW175" i="10"/>
  <c r="AO110" i="10"/>
  <c r="AE207" i="10"/>
  <c r="N204" i="10"/>
  <c r="AG10" i="10"/>
  <c r="CL208" i="10"/>
  <c r="E202" i="10" a="1"/>
  <c r="AU98" i="10"/>
  <c r="H40" i="10" a="1"/>
  <c r="AL146" i="10"/>
  <c r="U176" i="10"/>
  <c r="AK105" i="10"/>
  <c r="T182" i="10"/>
  <c r="BK41" i="10"/>
  <c r="V148" i="10"/>
  <c r="BS163" i="10"/>
  <c r="AE129" i="10"/>
  <c r="CM204" i="10"/>
  <c r="AE120" i="10"/>
  <c r="V177" i="10"/>
  <c r="V55" i="10"/>
  <c r="D107" i="10" a="1"/>
  <c r="BC10" i="10"/>
  <c r="X192" i="10"/>
  <c r="G205" i="10" a="1"/>
  <c r="AL69" i="10"/>
  <c r="BA128" i="10"/>
  <c r="H157" i="10" a="1"/>
  <c r="J79" i="10" a="1"/>
  <c r="T152" i="10"/>
  <c r="AR173" i="10"/>
  <c r="AE167" i="10"/>
  <c r="BE156" i="10"/>
  <c r="CJ225" i="10"/>
  <c r="O120" i="10"/>
  <c r="P210" i="10"/>
  <c r="AA188" i="10"/>
  <c r="J46" i="10" a="1"/>
  <c r="AX207" i="10"/>
  <c r="P181" i="10"/>
  <c r="Y173" i="10"/>
  <c r="S27" i="10"/>
  <c r="AT225" i="10"/>
  <c r="V123" i="10"/>
  <c r="M79" i="10" a="1"/>
  <c r="Z94" i="10"/>
  <c r="AV201" i="10"/>
  <c r="Q131" i="10"/>
  <c r="M61" i="10" a="1"/>
  <c r="AB35" i="10"/>
  <c r="BC159" i="10"/>
  <c r="N217" i="10"/>
  <c r="AD154" i="10"/>
  <c r="AF201" i="10"/>
  <c r="BH16" i="10"/>
  <c r="BQ91" i="10"/>
  <c r="AF213" i="10"/>
  <c r="P97" i="10"/>
  <c r="BS175" i="10"/>
  <c r="Y176" i="10"/>
  <c r="H29" i="10" a="1"/>
  <c r="G9" i="10" a="1"/>
  <c r="AF228" i="10"/>
  <c r="BH223" i="10"/>
  <c r="Z58" i="10"/>
  <c r="AH92" i="10"/>
  <c r="Y124" i="10"/>
  <c r="AA15" i="10"/>
  <c r="N121" i="10"/>
  <c r="AF23" i="10"/>
  <c r="AH68" i="10"/>
  <c r="AM197" i="10"/>
  <c r="R219" i="10"/>
  <c r="T225" i="10"/>
  <c r="AC54" i="10"/>
  <c r="G70" i="10" a="1"/>
  <c r="AG115" i="10"/>
  <c r="AM139" i="10"/>
  <c r="O194" i="10"/>
  <c r="K179" i="10" a="1"/>
  <c r="AM13" i="10"/>
  <c r="D87" i="10" a="1"/>
  <c r="Y115" i="10"/>
  <c r="AH91" i="10"/>
  <c r="I116" i="10" a="1"/>
  <c r="N68" i="10"/>
  <c r="AQ59" i="10"/>
  <c r="AJ8" i="10"/>
  <c r="K161" i="10" a="1"/>
  <c r="AL162" i="10"/>
  <c r="AM99" i="10"/>
  <c r="AA192" i="10"/>
  <c r="R57" i="10"/>
  <c r="N215" i="10"/>
  <c r="Y206" i="10"/>
  <c r="AK166" i="10"/>
  <c r="M93" i="10" a="1"/>
  <c r="I68" i="10" a="1"/>
  <c r="W203" i="10"/>
  <c r="W176" i="10"/>
  <c r="AK49" i="10"/>
  <c r="T107" i="10"/>
  <c r="AJ35" i="10"/>
  <c r="I148" i="10" a="1"/>
  <c r="Y40" i="10"/>
  <c r="AE204" i="10"/>
  <c r="AG47" i="10"/>
  <c r="M84" i="10" a="1"/>
  <c r="E48" i="10" a="1"/>
  <c r="BI128" i="10"/>
  <c r="L40" i="10" a="1"/>
  <c r="Y97" i="10"/>
  <c r="AD143" i="10"/>
  <c r="K42" i="10" a="1"/>
  <c r="D75" i="10" a="1"/>
  <c r="T7" i="10"/>
  <c r="AB132" i="10"/>
  <c r="G156" i="10" a="1"/>
  <c r="AJ43" i="10"/>
  <c r="AX192" i="10"/>
  <c r="AB229" i="10"/>
  <c r="E149" i="10" a="1"/>
  <c r="Z171" i="10"/>
  <c r="L158" i="10" a="1"/>
  <c r="W149" i="10"/>
  <c r="M142" i="10" a="1"/>
  <c r="X223" i="10"/>
  <c r="BK151" i="10"/>
  <c r="N197" i="10"/>
  <c r="E204" i="10" a="1"/>
  <c r="AU87" i="10"/>
  <c r="BB219" i="10"/>
  <c r="AC123" i="10"/>
  <c r="K183" i="10" a="1"/>
  <c r="V154" i="10"/>
  <c r="L117" i="10" a="1"/>
  <c r="X230" i="10"/>
  <c r="BI20" i="10"/>
  <c r="I17" i="10" a="1"/>
  <c r="G90" i="10" a="1"/>
  <c r="BW215" i="10"/>
  <c r="AC110" i="10"/>
  <c r="BV95" i="10"/>
  <c r="I144" i="10" a="1"/>
  <c r="L15" i="10" a="1"/>
  <c r="AM74" i="10"/>
  <c r="M7" i="10" a="1"/>
  <c r="AH187" i="10"/>
  <c r="N72" i="10"/>
  <c r="AE196" i="10"/>
  <c r="AK15" i="10"/>
  <c r="AI194" i="10"/>
  <c r="AK51" i="10"/>
  <c r="R99" i="10"/>
  <c r="J168" i="10" a="1"/>
  <c r="AC74" i="10"/>
  <c r="U40" i="10"/>
  <c r="AI77" i="10"/>
  <c r="D95" i="10" a="1"/>
  <c r="CJ117" i="10"/>
  <c r="BW38" i="10"/>
  <c r="Z18" i="10"/>
  <c r="Q152" i="10"/>
  <c r="O184" i="10"/>
  <c r="AE183" i="10"/>
  <c r="AW161" i="10"/>
  <c r="AF105" i="10"/>
  <c r="O30" i="10"/>
  <c r="J97" i="10" a="1"/>
  <c r="AH12" i="10"/>
  <c r="AL23" i="10"/>
  <c r="O151" i="10"/>
  <c r="AK205" i="10"/>
  <c r="AM104" i="10"/>
  <c r="AI84" i="10"/>
  <c r="AD183" i="10"/>
  <c r="J84" i="10" a="1"/>
  <c r="V147" i="10"/>
  <c r="E200" i="10" a="1"/>
  <c r="K127" i="10" a="1"/>
  <c r="X117" i="10"/>
  <c r="AE75" i="10"/>
  <c r="AH18" i="10"/>
  <c r="J62" i="10" a="1"/>
  <c r="BH194" i="10"/>
  <c r="AB215" i="10"/>
  <c r="M180" i="10" a="1"/>
  <c r="T88" i="10"/>
  <c r="AS48" i="10"/>
  <c r="H80" i="10" a="1"/>
  <c r="X92" i="10"/>
  <c r="AM41" i="10"/>
  <c r="AI160" i="10"/>
  <c r="AY162" i="10"/>
  <c r="L45" i="10" a="1"/>
  <c r="AD109" i="10"/>
  <c r="R92" i="10"/>
  <c r="N15" i="10"/>
  <c r="E25" i="10" a="1"/>
  <c r="AJ73" i="10"/>
  <c r="AI37" i="10"/>
  <c r="V80" i="10"/>
  <c r="P11" i="10"/>
  <c r="L85" i="10" a="1"/>
  <c r="M94" i="10" a="1"/>
  <c r="AA162" i="10"/>
  <c r="Z29" i="10"/>
  <c r="M151" i="10" a="1"/>
  <c r="P83" i="10"/>
  <c r="Q45" i="10"/>
  <c r="Z71" i="10"/>
  <c r="AJ206" i="10"/>
  <c r="K84" i="10" a="1"/>
  <c r="H11" i="10" a="1"/>
  <c r="K222" i="10" a="1"/>
  <c r="Q115" i="10"/>
  <c r="AW11" i="10"/>
  <c r="AC85" i="10"/>
  <c r="AF216" i="10"/>
  <c r="O49" i="10"/>
  <c r="AL58" i="10"/>
  <c r="M14" i="10" a="1"/>
  <c r="AJ31" i="10"/>
  <c r="W156" i="10"/>
  <c r="T226" i="10"/>
  <c r="AI15" i="10"/>
  <c r="T135" i="10"/>
  <c r="AK30" i="10"/>
  <c r="I33" i="10" a="1"/>
  <c r="U136" i="10"/>
  <c r="Y55" i="10"/>
  <c r="J104" i="10" a="1"/>
  <c r="L131" i="10" a="1"/>
  <c r="AB212" i="10"/>
  <c r="AD44" i="10"/>
  <c r="Q13" i="10"/>
  <c r="N146" i="10"/>
  <c r="AF86" i="10"/>
  <c r="G181" i="10" a="1"/>
  <c r="AQ78" i="10"/>
  <c r="AK29" i="10"/>
  <c r="AC120" i="10"/>
  <c r="V217" i="10"/>
  <c r="AH191" i="10"/>
  <c r="X95" i="10"/>
  <c r="AD136" i="10"/>
  <c r="V152" i="10"/>
  <c r="AC96" i="10"/>
  <c r="L221" i="10" a="1"/>
  <c r="AN193" i="10"/>
  <c r="S174" i="10"/>
  <c r="W80" i="10"/>
  <c r="H77" i="10" a="1"/>
  <c r="Z69" i="10"/>
  <c r="K149" i="10" a="1"/>
  <c r="I142" i="10" a="1"/>
  <c r="AA199" i="10"/>
  <c r="AW152" i="10"/>
  <c r="V151" i="10"/>
  <c r="AL170" i="10"/>
  <c r="BE23" i="10"/>
  <c r="AT63" i="10"/>
  <c r="P28" i="10"/>
  <c r="X80" i="10"/>
  <c r="AM68" i="10"/>
  <c r="AC192" i="10"/>
  <c r="AK212" i="10"/>
  <c r="BI53" i="10"/>
  <c r="F136" i="10" a="1"/>
  <c r="AE91" i="10"/>
  <c r="BA199" i="10"/>
  <c r="Y110" i="10"/>
  <c r="BA79" i="10"/>
  <c r="N114" i="10"/>
  <c r="S36" i="10"/>
  <c r="AK8" i="10"/>
  <c r="U156" i="10"/>
  <c r="V116" i="10"/>
  <c r="K86" i="10" a="1"/>
  <c r="H115" i="10" a="1"/>
  <c r="N32" i="10"/>
  <c r="J99" i="10" a="1"/>
  <c r="M24" i="10" a="1"/>
  <c r="R101" i="10"/>
  <c r="T74" i="10"/>
  <c r="W217" i="10"/>
  <c r="G114" i="10" a="1"/>
  <c r="M226" i="10" a="1"/>
  <c r="K51" i="10" a="1"/>
  <c r="G201" i="10" a="1"/>
  <c r="BW42" i="10"/>
  <c r="AC181" i="10"/>
  <c r="K113" i="10" a="1"/>
  <c r="AR219" i="10"/>
  <c r="AM179" i="10"/>
  <c r="AZ217" i="10"/>
  <c r="AF104" i="10"/>
  <c r="T64" i="10"/>
  <c r="AJ52" i="10"/>
  <c r="L149" i="10" a="1"/>
  <c r="J96" i="10" a="1"/>
  <c r="AG9" i="10"/>
  <c r="AJ110" i="10"/>
  <c r="H33" i="10" a="1"/>
  <c r="AL215" i="10"/>
  <c r="I139" i="10" a="1"/>
  <c r="AL33" i="10"/>
  <c r="W142" i="10"/>
  <c r="AJ207" i="10"/>
  <c r="AC190" i="10"/>
  <c r="V90" i="10"/>
  <c r="AK132" i="10"/>
  <c r="P223" i="10"/>
  <c r="BB226" i="10"/>
  <c r="AA189" i="10"/>
  <c r="AF177" i="10"/>
  <c r="W154" i="10"/>
  <c r="AM96" i="10"/>
  <c r="AG67" i="10"/>
  <c r="V106" i="10"/>
  <c r="J152" i="10" a="1"/>
  <c r="V59" i="10"/>
  <c r="AJ109" i="10"/>
  <c r="AM158" i="10"/>
  <c r="BM184" i="10"/>
  <c r="H83" i="10" a="1"/>
  <c r="R46" i="10"/>
  <c r="BW171" i="10"/>
  <c r="Q168" i="10"/>
  <c r="BO196" i="10"/>
  <c r="AG50" i="10"/>
  <c r="W136" i="10"/>
  <c r="K163" i="10" a="1"/>
  <c r="AL104" i="10"/>
  <c r="X90" i="10"/>
  <c r="X58" i="10"/>
  <c r="AD25" i="10"/>
  <c r="O138" i="10"/>
  <c r="AI142" i="10"/>
  <c r="AI163" i="10"/>
  <c r="J161" i="10" a="1"/>
  <c r="AL216" i="10"/>
  <c r="AJ63" i="10"/>
  <c r="D192" i="10" a="1"/>
  <c r="F83" i="10" a="1"/>
  <c r="V212" i="10"/>
  <c r="AB48" i="10"/>
  <c r="AJ83" i="10"/>
  <c r="BB214" i="10"/>
  <c r="L204" i="10" a="1"/>
  <c r="Y117" i="10"/>
  <c r="AC48" i="10"/>
  <c r="T89" i="10"/>
  <c r="M70" i="10" a="1"/>
  <c r="O202" i="10"/>
  <c r="AA63" i="10"/>
  <c r="N47" i="10"/>
  <c r="X84" i="10"/>
  <c r="O43" i="10"/>
  <c r="AG192" i="10"/>
  <c r="AU153" i="10"/>
  <c r="I16" i="10" a="1"/>
  <c r="N185" i="10"/>
  <c r="AD23" i="10"/>
  <c r="R83" i="10"/>
  <c r="H69" i="10" a="1"/>
  <c r="X149" i="10"/>
  <c r="Z202" i="10"/>
  <c r="X176" i="10"/>
  <c r="AW61" i="10"/>
  <c r="M208" i="10" a="1"/>
  <c r="J41" i="10" a="1"/>
  <c r="AI109" i="10"/>
  <c r="AI101" i="10"/>
  <c r="AD137" i="10"/>
  <c r="H212" i="10" a="1"/>
  <c r="G60" i="10" a="1"/>
  <c r="U48" i="10"/>
  <c r="R26" i="10"/>
  <c r="N191" i="10"/>
  <c r="AJ166" i="10"/>
  <c r="Y159" i="10"/>
  <c r="AO227" i="10"/>
  <c r="R181" i="10"/>
  <c r="AV225" i="10"/>
  <c r="K76" i="10" a="1"/>
  <c r="P157" i="10"/>
  <c r="AL31" i="10"/>
  <c r="O215" i="10"/>
  <c r="Y56" i="10"/>
  <c r="I39" i="10" a="1"/>
  <c r="BB58" i="10"/>
  <c r="AI34" i="10"/>
  <c r="D89" i="10" a="1"/>
  <c r="W141" i="10"/>
  <c r="R131" i="10"/>
  <c r="AD86" i="10"/>
  <c r="H90" i="10" a="1"/>
  <c r="D105" i="10" a="1"/>
  <c r="S225" i="10"/>
  <c r="CN149" i="10"/>
  <c r="BI150" i="10"/>
  <c r="BO97" i="10"/>
  <c r="BX229" i="10"/>
  <c r="CM152" i="10"/>
  <c r="BQ84" i="10"/>
  <c r="BR86" i="10"/>
  <c r="BH157" i="10"/>
  <c r="BB163" i="10"/>
  <c r="BP171" i="10"/>
  <c r="AS64" i="10"/>
  <c r="BP147" i="10"/>
  <c r="AZ15" i="10"/>
  <c r="BD196" i="10"/>
  <c r="Y22" i="10"/>
  <c r="AY191" i="10"/>
  <c r="BW173" i="10"/>
  <c r="BT140" i="10"/>
  <c r="BQ182" i="10"/>
  <c r="AY65" i="10"/>
  <c r="BA164" i="10"/>
  <c r="AX99" i="10"/>
  <c r="O84" i="10"/>
  <c r="AT165" i="10"/>
  <c r="O65" i="10"/>
  <c r="BS219" i="10"/>
  <c r="CD161" i="10"/>
  <c r="BV24" i="10"/>
  <c r="BO67" i="10"/>
  <c r="AY51" i="10"/>
  <c r="BX219" i="10"/>
  <c r="BY38" i="10"/>
  <c r="BN187" i="10"/>
  <c r="AU228" i="10"/>
  <c r="BA105" i="10"/>
  <c r="BE125" i="10"/>
  <c r="AJ149" i="10"/>
  <c r="AX162" i="10"/>
  <c r="AG5" i="10"/>
  <c r="AT134" i="10"/>
  <c r="AJ138" i="10"/>
  <c r="AU48" i="10"/>
  <c r="AY88" i="10"/>
  <c r="BR116" i="10"/>
  <c r="AZ202" i="10"/>
  <c r="AX21" i="10"/>
  <c r="BR95" i="10"/>
  <c r="H98" i="10" a="1"/>
  <c r="BP30" i="10"/>
  <c r="BM197" i="10"/>
  <c r="AO30" i="10"/>
  <c r="D184" i="10" a="1"/>
  <c r="AV150" i="10"/>
  <c r="BH46" i="10"/>
  <c r="BE46" i="10"/>
  <c r="AZ73" i="10"/>
  <c r="BE162" i="10"/>
  <c r="BT227" i="10"/>
  <c r="AZ76" i="10"/>
  <c r="AN40" i="10"/>
  <c r="BE183" i="10"/>
  <c r="BD104" i="10"/>
  <c r="Z220" i="10"/>
  <c r="Y184" i="10"/>
  <c r="P202" i="10"/>
  <c r="BH5" i="10"/>
  <c r="BK165" i="10"/>
  <c r="AR110" i="10"/>
  <c r="AP116" i="10"/>
  <c r="BM168" i="10"/>
  <c r="AM46" i="10"/>
  <c r="BA140" i="10"/>
  <c r="S100" i="10"/>
  <c r="AZ106" i="10"/>
  <c r="AT116" i="10"/>
  <c r="AQ179" i="10"/>
  <c r="AH217" i="10"/>
  <c r="AT100" i="10"/>
  <c r="AQ126" i="10"/>
  <c r="AX170" i="10"/>
  <c r="AP137" i="10"/>
  <c r="AT201" i="10"/>
  <c r="U145" i="10"/>
  <c r="V165" i="10"/>
  <c r="AH198" i="10"/>
  <c r="AH125" i="10"/>
  <c r="AR115" i="10"/>
  <c r="CF67" i="10"/>
  <c r="BL27" i="10"/>
  <c r="F201" i="10" a="1"/>
  <c r="BT230" i="10"/>
  <c r="BW129" i="10"/>
  <c r="AK120" i="10"/>
  <c r="BP79" i="10"/>
  <c r="F61" i="10" a="1"/>
  <c r="AN119" i="10"/>
  <c r="BX172" i="10"/>
  <c r="AS85" i="10"/>
  <c r="E34" i="10" a="1"/>
  <c r="X62" i="10"/>
  <c r="T148" i="10"/>
  <c r="BE119" i="10"/>
  <c r="X147" i="10"/>
  <c r="AW66" i="10"/>
  <c r="AF120" i="10"/>
  <c r="AX132" i="10"/>
  <c r="U195" i="10"/>
  <c r="Y86" i="10"/>
  <c r="P94" i="10"/>
  <c r="AW174" i="10"/>
  <c r="AG168" i="10"/>
  <c r="BD52" i="10"/>
  <c r="G32" i="10" a="1"/>
  <c r="AR7" i="10"/>
  <c r="Q74" i="10"/>
  <c r="AJ208" i="10"/>
  <c r="S23" i="10"/>
  <c r="G215" i="10" a="1"/>
  <c r="O175" i="10"/>
  <c r="S213" i="10"/>
  <c r="BT126" i="10"/>
  <c r="AF199" i="10"/>
  <c r="E174" i="10" a="1"/>
  <c r="AG193" i="10"/>
  <c r="S28" i="10"/>
  <c r="AE156" i="10"/>
  <c r="V223" i="10"/>
  <c r="AH185" i="10"/>
  <c r="AD58" i="10"/>
  <c r="AR203" i="10"/>
  <c r="F28" i="10" a="1"/>
  <c r="D77" i="10" a="1"/>
  <c r="F44" i="10" a="1"/>
  <c r="AU20" i="10"/>
  <c r="I117" i="10" a="1"/>
  <c r="AU200" i="10"/>
  <c r="AD124" i="10"/>
  <c r="BK114" i="10"/>
  <c r="M184" i="10" a="1"/>
  <c r="AH15" i="10"/>
  <c r="N46" i="10"/>
  <c r="BR117" i="10"/>
  <c r="U148" i="10"/>
  <c r="BY169" i="10"/>
  <c r="D42" i="10" a="1"/>
  <c r="AS210" i="10"/>
  <c r="T35" i="10"/>
  <c r="U153" i="10"/>
  <c r="AA133" i="10"/>
  <c r="AO117" i="10"/>
  <c r="I178" i="10" a="1"/>
  <c r="BU169" i="10"/>
  <c r="T45" i="10"/>
  <c r="BK115" i="10"/>
  <c r="F219" i="10" a="1"/>
  <c r="Z10" i="10"/>
  <c r="N43" i="10"/>
  <c r="BC203" i="10"/>
  <c r="AD180" i="10"/>
  <c r="BI164" i="10"/>
  <c r="AA228" i="10"/>
  <c r="AE6" i="10"/>
  <c r="J219" i="10" a="1"/>
  <c r="Z193" i="10"/>
  <c r="J36" i="10" a="1"/>
  <c r="I81" i="10" a="1"/>
  <c r="BL201" i="10"/>
  <c r="AU205" i="10"/>
  <c r="Y129" i="10"/>
  <c r="I4" i="10"/>
  <c r="Y158" i="10"/>
  <c r="AJ95" i="10"/>
  <c r="AJ90" i="10"/>
  <c r="V78" i="10"/>
  <c r="AG51" i="10"/>
  <c r="AX134" i="10"/>
  <c r="X134" i="10"/>
  <c r="AJ45" i="10"/>
  <c r="R97" i="10"/>
  <c r="AZ155" i="10"/>
  <c r="AJ33" i="10"/>
  <c r="AU121" i="10"/>
  <c r="I209" i="10" a="1"/>
  <c r="D61" i="10" a="1"/>
  <c r="P168" i="10"/>
  <c r="M75" i="10" a="1"/>
  <c r="I19" i="10" a="1"/>
  <c r="I161" i="10" a="1"/>
  <c r="K206" i="10" a="1"/>
  <c r="D66" i="10" a="1"/>
  <c r="V53" i="10"/>
  <c r="Q112" i="10"/>
  <c r="AJ61" i="10"/>
  <c r="W57" i="10"/>
  <c r="P172" i="10"/>
  <c r="L31" i="10" a="1"/>
  <c r="F180" i="10" a="1"/>
  <c r="K82" i="10" a="1"/>
  <c r="AZ167" i="10"/>
  <c r="Y91" i="10"/>
  <c r="AA34" i="10"/>
  <c r="N29" i="10"/>
  <c r="AX9" i="10"/>
  <c r="AI133" i="10"/>
  <c r="AN140" i="10"/>
  <c r="V52" i="10"/>
  <c r="V10" i="10"/>
  <c r="AH143" i="10"/>
  <c r="H53" i="10" a="1"/>
  <c r="Y10" i="10"/>
  <c r="W109" i="10"/>
  <c r="S50" i="10"/>
  <c r="AK156" i="10"/>
  <c r="I70" i="10" a="1"/>
  <c r="F124" i="10" a="1"/>
  <c r="I58" i="10" a="1"/>
  <c r="E105" i="10" a="1"/>
  <c r="AH116" i="10"/>
  <c r="K29" i="10" a="1"/>
  <c r="AL113" i="10"/>
  <c r="AH103" i="10"/>
  <c r="AX103" i="10"/>
  <c r="O154" i="10"/>
  <c r="E106" i="10" a="1"/>
  <c r="W29" i="10"/>
  <c r="AL191" i="10"/>
  <c r="V32" i="10"/>
  <c r="G57" i="10" a="1"/>
  <c r="AL200" i="10"/>
  <c r="BY66" i="10"/>
  <c r="AH69" i="10"/>
  <c r="AT8" i="10"/>
  <c r="AT81" i="10"/>
  <c r="G159" i="10" a="1"/>
  <c r="AG141" i="10"/>
  <c r="L27" i="10" a="1"/>
  <c r="AB68" i="10"/>
  <c r="J55" i="10" a="1"/>
  <c r="E77" i="10" a="1"/>
  <c r="AU66" i="10"/>
  <c r="AQ30" i="10"/>
  <c r="F41" i="10" a="1"/>
  <c r="AW37" i="10"/>
  <c r="AW4" i="10"/>
  <c r="AH122" i="10"/>
  <c r="D114" i="10" a="1"/>
  <c r="F225" i="10" a="1"/>
  <c r="T49" i="10"/>
  <c r="M101" i="10" a="1"/>
  <c r="AQ140" i="10"/>
  <c r="H222" i="10" a="1"/>
  <c r="AE21" i="10"/>
  <c r="F95" i="10" a="1"/>
  <c r="I218" i="10" a="1"/>
  <c r="Q80" i="10"/>
  <c r="V228" i="10"/>
  <c r="F140" i="10" a="1"/>
  <c r="K165" i="10" a="1"/>
  <c r="N93" i="10"/>
  <c r="AC184" i="10"/>
  <c r="AE45" i="10"/>
  <c r="J33" i="10" a="1"/>
  <c r="V163" i="10"/>
  <c r="P213" i="10"/>
  <c r="H119" i="10" a="1"/>
  <c r="H60" i="10" a="1"/>
  <c r="AF10" i="10"/>
  <c r="AH8" i="10"/>
  <c r="AB26" i="10"/>
  <c r="F204" i="10" a="1"/>
  <c r="AA169" i="10"/>
  <c r="K170" i="10" a="1"/>
  <c r="BA195" i="10"/>
  <c r="AN11" i="10"/>
  <c r="L56" i="10" a="1"/>
  <c r="AA174" i="10"/>
  <c r="F9" i="10" a="1"/>
  <c r="F167" i="10" a="1"/>
  <c r="D203" i="10" a="1"/>
  <c r="AM88" i="10"/>
  <c r="AT226" i="10"/>
  <c r="BK100" i="10"/>
  <c r="BA130" i="10"/>
  <c r="P209" i="10"/>
  <c r="AZ38" i="10"/>
  <c r="AY178" i="10"/>
  <c r="BA98" i="10"/>
  <c r="K135" i="10" a="1"/>
  <c r="AY218" i="10"/>
  <c r="BV72" i="10"/>
  <c r="BW11" i="10"/>
  <c r="BE25" i="10"/>
  <c r="BX113" i="10"/>
  <c r="BA196" i="10"/>
  <c r="AS135" i="10"/>
  <c r="AU19" i="10"/>
  <c r="AY111" i="10"/>
  <c r="BB217" i="10"/>
  <c r="AP223" i="10"/>
  <c r="BC93" i="10"/>
  <c r="BM218" i="10"/>
  <c r="AY124" i="10"/>
  <c r="K89" i="10" a="1"/>
  <c r="F206" i="10" a="1"/>
  <c r="P186" i="10"/>
  <c r="AB226" i="10"/>
  <c r="AF227" i="10"/>
  <c r="AI216" i="10"/>
  <c r="BC35" i="10"/>
  <c r="H86" i="10" a="1"/>
  <c r="AY200" i="10"/>
  <c r="AN59" i="10"/>
  <c r="S118" i="10"/>
  <c r="Q102" i="10"/>
  <c r="CE176" i="10"/>
  <c r="BW224" i="10"/>
  <c r="AZ78" i="10"/>
  <c r="BJ196" i="10"/>
  <c r="W171" i="10"/>
  <c r="AT23" i="10"/>
  <c r="T157" i="10"/>
  <c r="AZ182" i="10"/>
  <c r="BB176" i="10"/>
  <c r="AG144" i="10"/>
  <c r="AH36" i="10"/>
  <c r="AR116" i="10"/>
  <c r="AR60" i="10"/>
  <c r="AG86" i="10"/>
  <c r="AH23" i="10"/>
  <c r="BX97" i="10"/>
  <c r="BB43" i="10"/>
  <c r="BA222" i="10"/>
  <c r="BB185" i="10"/>
  <c r="BV107" i="10"/>
  <c r="AO152" i="10"/>
  <c r="AM205" i="10"/>
  <c r="L216" i="10" a="1"/>
  <c r="AL22" i="10"/>
  <c r="BV168" i="10"/>
  <c r="BR46" i="10"/>
  <c r="AV143" i="10"/>
  <c r="BV56" i="10"/>
  <c r="BA27" i="10"/>
  <c r="BL166" i="10"/>
  <c r="BA191" i="10"/>
  <c r="AV173" i="10"/>
  <c r="AO63" i="10"/>
  <c r="AD222" i="10"/>
  <c r="H20" i="10" a="1"/>
  <c r="I41" i="10" a="1"/>
  <c r="D26" i="10" a="1"/>
  <c r="AC135" i="10"/>
  <c r="L223" i="10" a="1"/>
  <c r="AQ41" i="10"/>
  <c r="E15" i="10" a="1"/>
  <c r="AX118" i="10"/>
  <c r="BA117" i="10"/>
  <c r="N213" i="10"/>
  <c r="BL111" i="10"/>
  <c r="BX143" i="10"/>
  <c r="BH186" i="10"/>
  <c r="AO203" i="10"/>
  <c r="BJ29" i="10"/>
  <c r="BC50" i="10"/>
  <c r="BQ207" i="10"/>
  <c r="AV68" i="10"/>
  <c r="AV156" i="10"/>
  <c r="AQ45" i="10"/>
  <c r="Z214" i="10"/>
  <c r="AU99" i="10"/>
  <c r="BP217" i="10"/>
  <c r="BB39" i="10"/>
  <c r="W118" i="10"/>
  <c r="AO84" i="10"/>
  <c r="AX159" i="10"/>
  <c r="BP6" i="10"/>
  <c r="AY207" i="10"/>
  <c r="AN122" i="10"/>
  <c r="BI51" i="10"/>
  <c r="M153" i="10" a="1"/>
  <c r="AB54" i="10"/>
  <c r="D159" i="10" a="1"/>
  <c r="AD72" i="10"/>
  <c r="AJ171" i="10"/>
  <c r="U142" i="10"/>
  <c r="BV124" i="10"/>
  <c r="I216" i="10" a="1"/>
  <c r="AJ223" i="10"/>
  <c r="W199" i="10"/>
  <c r="BW59" i="10"/>
  <c r="F177" i="10" a="1"/>
  <c r="AK78" i="10"/>
  <c r="D219" i="10" a="1"/>
  <c r="AM62" i="10"/>
  <c r="J145" i="10" a="1"/>
  <c r="X189" i="10"/>
  <c r="U131" i="10"/>
  <c r="F151" i="10" a="1"/>
  <c r="E45" i="10" a="1"/>
  <c r="D37" i="10" a="1"/>
  <c r="E17" i="10" a="1"/>
  <c r="BJ190" i="10"/>
  <c r="AB123" i="10"/>
  <c r="H187" i="10" a="1"/>
  <c r="T119" i="10"/>
  <c r="BW39" i="10"/>
  <c r="H221" i="10" a="1"/>
  <c r="BQ11" i="10"/>
  <c r="P67" i="10"/>
  <c r="I181" i="10" a="1"/>
  <c r="H160" i="10" a="1"/>
  <c r="AH134" i="10"/>
  <c r="H162" i="10" a="1"/>
  <c r="J178" i="10" a="1"/>
  <c r="AD152" i="10"/>
  <c r="M133" i="10" a="1"/>
  <c r="AM142" i="10"/>
  <c r="G43" i="10" a="1"/>
  <c r="AT127" i="10"/>
  <c r="AR39" i="10"/>
  <c r="Y114" i="10"/>
  <c r="H84" i="10" a="1"/>
  <c r="BW194" i="10"/>
  <c r="X77" i="10"/>
  <c r="BP110" i="10"/>
  <c r="AE40" i="10"/>
  <c r="AQ62" i="10"/>
  <c r="AO131" i="10"/>
  <c r="L199" i="10" a="1"/>
  <c r="P198" i="10"/>
  <c r="AE53" i="10"/>
  <c r="AM82" i="10"/>
  <c r="AM78" i="10"/>
  <c r="P39" i="10"/>
  <c r="AP13" i="10"/>
  <c r="AX61" i="10"/>
  <c r="O190" i="10"/>
  <c r="AM186" i="10"/>
  <c r="AY15" i="10"/>
  <c r="BL127" i="10"/>
  <c r="AH180" i="10"/>
  <c r="AY87" i="10"/>
  <c r="AY58" i="10"/>
  <c r="D214" i="10" a="1"/>
  <c r="J202" i="10" a="1"/>
  <c r="BN220" i="10"/>
  <c r="AF116" i="10"/>
  <c r="AF174" i="10"/>
  <c r="I158" i="10" a="1"/>
  <c r="AD113" i="10"/>
  <c r="BE60" i="10"/>
  <c r="AR95" i="10"/>
  <c r="Y101" i="10"/>
  <c r="N223" i="10"/>
  <c r="BH85" i="10"/>
  <c r="G77" i="10" a="1"/>
  <c r="U186" i="10"/>
  <c r="T103" i="10"/>
  <c r="BS177" i="10"/>
  <c r="AN154" i="10"/>
  <c r="AC47" i="10"/>
  <c r="U174" i="10"/>
  <c r="N198" i="10"/>
  <c r="F97" i="10" a="1"/>
  <c r="F89" i="10" a="1"/>
  <c r="AC60" i="10"/>
  <c r="BV105" i="10"/>
  <c r="BA36" i="10"/>
  <c r="AH223" i="10"/>
  <c r="U146" i="10"/>
  <c r="AO42" i="10"/>
  <c r="BB145" i="10"/>
  <c r="U60" i="10"/>
  <c r="AS170" i="10"/>
  <c r="AP65" i="10"/>
  <c r="N177" i="10"/>
  <c r="Z66" i="10"/>
  <c r="AW42" i="10"/>
  <c r="Z177" i="10"/>
  <c r="H120" i="10" a="1"/>
  <c r="P161" i="10"/>
  <c r="W94" i="10"/>
  <c r="BS203" i="10"/>
  <c r="AQ152" i="10"/>
  <c r="AK36" i="10"/>
  <c r="AK152" i="10"/>
  <c r="AT72" i="10"/>
  <c r="S190" i="10"/>
  <c r="AM225" i="10"/>
  <c r="K46" i="10" a="1"/>
  <c r="AR181" i="10"/>
  <c r="F228" i="10" a="1"/>
  <c r="L134" i="10" a="1"/>
  <c r="W184" i="10"/>
  <c r="N180" i="10"/>
  <c r="D146" i="10" a="1"/>
  <c r="H139" i="10" a="1"/>
  <c r="Z11" i="10"/>
  <c r="BT211" i="10"/>
  <c r="M228" i="10" a="1"/>
  <c r="AG134" i="10"/>
  <c r="D161" i="10" a="1"/>
  <c r="AS66" i="10"/>
  <c r="H14" i="10" a="1"/>
  <c r="I183" i="10" a="1"/>
  <c r="D138" i="10" a="1"/>
  <c r="BA129" i="10"/>
  <c r="BC106" i="10"/>
  <c r="D8" i="10" a="1"/>
  <c r="H146" i="10" a="1"/>
  <c r="L224" i="10" a="1"/>
  <c r="F77" i="10" a="1"/>
  <c r="BX48" i="10"/>
  <c r="BU42" i="10"/>
  <c r="BK136" i="10"/>
  <c r="CS214" i="10"/>
  <c r="BN194" i="10"/>
  <c r="BK146" i="10"/>
  <c r="BS49" i="10"/>
  <c r="BJ103" i="10"/>
  <c r="BE33" i="10"/>
  <c r="BL15" i="10"/>
  <c r="BS129" i="10"/>
  <c r="BU158" i="10"/>
  <c r="BQ215" i="10"/>
  <c r="BN180" i="10"/>
  <c r="P18" i="10"/>
  <c r="BE44" i="10"/>
  <c r="AE141" i="10"/>
  <c r="BH138" i="10"/>
  <c r="BP169" i="10"/>
  <c r="AV5" i="10"/>
  <c r="AX100" i="10"/>
  <c r="AP119" i="10"/>
  <c r="AG127" i="10"/>
  <c r="AO15" i="10"/>
  <c r="H184" i="10" a="1"/>
  <c r="BB209" i="10"/>
  <c r="BQ6" i="10"/>
  <c r="CO213" i="10"/>
  <c r="CI206" i="10"/>
  <c r="BO198" i="10"/>
  <c r="BA83" i="10"/>
  <c r="BU60" i="10"/>
  <c r="AV98" i="10"/>
  <c r="BC205" i="10"/>
  <c r="AX5" i="10"/>
  <c r="AT48" i="10"/>
  <c r="H102" i="10" a="1"/>
  <c r="AY10" i="10"/>
  <c r="BA145" i="10"/>
  <c r="AJ181" i="10"/>
  <c r="AH101" i="10"/>
  <c r="BB125" i="10"/>
  <c r="CJ111" i="10"/>
  <c r="BE147" i="10"/>
  <c r="BB21" i="10"/>
  <c r="AP217" i="10"/>
  <c r="AN197" i="10"/>
  <c r="F111" i="10" a="1"/>
  <c r="BE126" i="10"/>
  <c r="AX117" i="10"/>
  <c r="BQ167" i="10"/>
  <c r="M60" i="10" a="1"/>
  <c r="AN172" i="10"/>
  <c r="CL86" i="10"/>
  <c r="BN163" i="10"/>
  <c r="CK223" i="10"/>
  <c r="BE94" i="10"/>
  <c r="S173" i="10"/>
  <c r="BA190" i="10"/>
  <c r="BI85" i="10"/>
  <c r="BU180" i="10"/>
  <c r="AP55" i="10"/>
  <c r="V136" i="10"/>
  <c r="H198" i="10" a="1"/>
  <c r="AM66" i="10"/>
  <c r="BS123" i="10"/>
  <c r="CC184" i="10"/>
  <c r="AR174" i="10"/>
  <c r="AT229" i="10"/>
  <c r="BE129" i="10"/>
  <c r="AF176" i="10"/>
  <c r="AT51" i="10"/>
  <c r="J100" i="10" a="1"/>
  <c r="BT154" i="10"/>
  <c r="AR102" i="10"/>
  <c r="AU154" i="10"/>
  <c r="AM52" i="10"/>
  <c r="AY184" i="10"/>
  <c r="K209" i="10" a="1"/>
  <c r="AU86" i="10"/>
  <c r="L203" i="10" a="1"/>
  <c r="AV37" i="10"/>
  <c r="AK188" i="10"/>
  <c r="AG107" i="10"/>
  <c r="S125" i="10"/>
  <c r="F133" i="10" a="1"/>
  <c r="AU131" i="10"/>
  <c r="Z209" i="10"/>
  <c r="AY158" i="10"/>
  <c r="D6" i="10"/>
  <c r="E223" i="10" a="1"/>
  <c r="AU151" i="10"/>
  <c r="Y160" i="10"/>
  <c r="BY161" i="10"/>
  <c r="AH146" i="10"/>
  <c r="BJ212" i="10"/>
  <c r="K94" i="10" a="1"/>
  <c r="AP177" i="10"/>
  <c r="AW230" i="10"/>
  <c r="R84" i="10"/>
  <c r="S176" i="10"/>
  <c r="AY119" i="10"/>
  <c r="AJ226" i="10"/>
  <c r="AW39" i="10"/>
  <c r="AH216" i="10"/>
  <c r="BC137" i="10"/>
  <c r="I203" i="10" a="1"/>
  <c r="AK84" i="10"/>
  <c r="I120" i="10" a="1"/>
  <c r="AU12" i="10"/>
  <c r="N182" i="10"/>
  <c r="AP88" i="10"/>
  <c r="H214" i="10" a="1"/>
  <c r="BE117" i="10"/>
  <c r="S46" i="10"/>
  <c r="D102" i="10" a="1"/>
  <c r="E12" i="10" a="1"/>
  <c r="AT185" i="10"/>
  <c r="J102" i="10" a="1"/>
  <c r="AX208" i="10"/>
  <c r="S47" i="10"/>
  <c r="AV75" i="10"/>
  <c r="O42" i="10"/>
  <c r="AL72" i="10"/>
  <c r="AD17" i="10"/>
  <c r="AW188" i="10"/>
  <c r="H73" i="10" a="1"/>
  <c r="AT79" i="10"/>
  <c r="U163" i="10"/>
  <c r="Y197" i="10"/>
  <c r="J188" i="10" a="1"/>
  <c r="AL51" i="10"/>
  <c r="Y146" i="10"/>
  <c r="BR151" i="10"/>
  <c r="AF179" i="10"/>
  <c r="AX57" i="10"/>
  <c r="Z163" i="10"/>
  <c r="G71" i="10" a="1"/>
  <c r="O150" i="10"/>
  <c r="AC180" i="10"/>
  <c r="P81" i="10"/>
  <c r="BI37" i="10"/>
  <c r="U223" i="10"/>
  <c r="AX90" i="10"/>
  <c r="Q177" i="10"/>
  <c r="AC149" i="10"/>
  <c r="L143" i="10" a="1"/>
  <c r="I61" i="10" a="1"/>
  <c r="AA135" i="10"/>
  <c r="AR136" i="10"/>
  <c r="AA163" i="10"/>
  <c r="AZ199" i="10"/>
  <c r="X132" i="10"/>
  <c r="U169" i="10"/>
  <c r="R203" i="10"/>
  <c r="W15" i="10"/>
  <c r="Q46" i="10"/>
  <c r="AU214" i="10"/>
  <c r="AJ205" i="10"/>
  <c r="BY201" i="10"/>
  <c r="I156" i="10" a="1"/>
  <c r="BS201" i="10"/>
  <c r="AG229" i="10"/>
  <c r="O230" i="10"/>
  <c r="I52" i="10" a="1"/>
  <c r="N83" i="10"/>
  <c r="BL68" i="10"/>
  <c r="AV87" i="10"/>
  <c r="W19" i="10"/>
  <c r="BH229" i="10"/>
  <c r="BC127" i="10"/>
  <c r="AB75" i="10"/>
  <c r="F221" i="10" a="1"/>
  <c r="L198" i="10" a="1"/>
  <c r="X167" i="10"/>
  <c r="AT220" i="10"/>
  <c r="U184" i="10"/>
  <c r="V197" i="10"/>
  <c r="AJ12" i="10"/>
  <c r="F166" i="10" a="1"/>
  <c r="Z151" i="10"/>
  <c r="AC39" i="10"/>
  <c r="T142" i="10"/>
  <c r="T77" i="10"/>
  <c r="R171" i="10"/>
  <c r="D90" i="10" a="1"/>
  <c r="AD141" i="10"/>
  <c r="AG52" i="10"/>
  <c r="T161" i="10"/>
  <c r="D100" i="10" a="1"/>
  <c r="AI81" i="10"/>
  <c r="M162" i="10" a="1"/>
  <c r="U132" i="10"/>
  <c r="P173" i="10"/>
  <c r="W79" i="10"/>
  <c r="AF96" i="10"/>
  <c r="R73" i="10"/>
  <c r="AC29" i="10"/>
  <c r="BD141" i="10"/>
  <c r="X158" i="10"/>
  <c r="Z119" i="10"/>
  <c r="AH7" i="10"/>
  <c r="AM34" i="10"/>
  <c r="AB17" i="10"/>
  <c r="AB223" i="10"/>
  <c r="N21" i="10"/>
  <c r="O144" i="10"/>
  <c r="D181" i="10" a="1"/>
  <c r="AD83" i="10"/>
  <c r="G29" i="10" a="1"/>
  <c r="AF188" i="10"/>
  <c r="Q196" i="10"/>
  <c r="AG184" i="10"/>
  <c r="D117" i="10" a="1"/>
  <c r="AB66" i="10"/>
  <c r="AL149" i="10"/>
  <c r="AG129" i="10"/>
  <c r="G203" i="10" a="1"/>
  <c r="U118" i="10"/>
  <c r="AG87" i="10"/>
  <c r="I224" i="10" a="1"/>
  <c r="BQ142" i="10"/>
  <c r="O139" i="10"/>
  <c r="P80" i="10"/>
  <c r="AC141" i="10"/>
  <c r="AB199" i="10"/>
  <c r="W153" i="10"/>
  <c r="AD202" i="10"/>
  <c r="N30" i="10"/>
  <c r="BI123" i="10"/>
  <c r="T71" i="10"/>
  <c r="BK92" i="10"/>
  <c r="AO171" i="10"/>
  <c r="W127" i="10"/>
  <c r="Y105" i="10"/>
  <c r="H181" i="10" a="1"/>
  <c r="Z80" i="10"/>
  <c r="K66" i="10" a="1"/>
  <c r="I26" i="10" a="1"/>
  <c r="BH141" i="10"/>
  <c r="BU28" i="10"/>
  <c r="I210" i="10" a="1"/>
  <c r="BU164" i="10"/>
  <c r="BA22" i="10"/>
  <c r="T146" i="10"/>
  <c r="AJ164" i="10"/>
  <c r="R95" i="10"/>
  <c r="R115" i="10"/>
  <c r="AK185" i="10"/>
  <c r="AZ133" i="10"/>
  <c r="T105" i="10"/>
  <c r="F223" i="10" a="1"/>
  <c r="W198" i="10"/>
  <c r="M34" i="10" a="1"/>
  <c r="X188" i="10"/>
  <c r="AJ40" i="10"/>
  <c r="L116" i="10" a="1"/>
  <c r="P24" i="10"/>
  <c r="AD148" i="10"/>
  <c r="AH83" i="10"/>
  <c r="I133" i="10" a="1"/>
  <c r="Y88" i="10"/>
  <c r="AJ51" i="10"/>
  <c r="AL81" i="10"/>
  <c r="AD49" i="10"/>
  <c r="AF55" i="10"/>
  <c r="AC191" i="10"/>
  <c r="G76" i="10" a="1"/>
  <c r="J101" i="10" a="1"/>
  <c r="AD129" i="10"/>
  <c r="Z93" i="10"/>
  <c r="U43" i="10"/>
  <c r="AQ199" i="10"/>
  <c r="N157" i="10"/>
  <c r="U144" i="10"/>
  <c r="AC204" i="10"/>
  <c r="U78" i="10"/>
  <c r="AH154" i="10"/>
  <c r="U104" i="10"/>
  <c r="P100" i="10"/>
  <c r="R86" i="10"/>
  <c r="O153" i="10"/>
  <c r="E28" i="10" a="1"/>
  <c r="F126" i="10" a="1"/>
  <c r="AM203" i="10"/>
  <c r="AJ98" i="10"/>
  <c r="AG83" i="10"/>
  <c r="N42" i="10"/>
  <c r="BH62" i="10"/>
  <c r="BU173" i="10"/>
  <c r="X179" i="10"/>
  <c r="L77" i="10" a="1"/>
  <c r="H56" i="10" a="1"/>
  <c r="AM143" i="10"/>
  <c r="AC81" i="10"/>
  <c r="U161" i="10"/>
  <c r="BO216" i="10"/>
  <c r="BA167" i="10"/>
  <c r="V225" i="10"/>
  <c r="BB113" i="10"/>
  <c r="AT21" i="10"/>
  <c r="L169" i="10" a="1"/>
  <c r="AF65" i="10"/>
  <c r="D24" i="10" a="1"/>
  <c r="S85" i="10"/>
  <c r="AP83" i="10"/>
  <c r="Q185" i="10"/>
  <c r="U227" i="10"/>
  <c r="T194" i="10"/>
  <c r="R226" i="10"/>
  <c r="M48" i="10" a="1"/>
  <c r="AA170" i="10"/>
  <c r="AJ54" i="10"/>
  <c r="AC153" i="10"/>
  <c r="AK57" i="10"/>
  <c r="AJ199" i="10"/>
  <c r="AM51" i="10"/>
  <c r="P41" i="10"/>
  <c r="AE117" i="10"/>
  <c r="AK169" i="10"/>
  <c r="AD162" i="10"/>
  <c r="AC28" i="10"/>
  <c r="Y41" i="10"/>
  <c r="O16" i="10"/>
  <c r="AD22" i="10"/>
  <c r="AB7" i="10"/>
  <c r="AC106" i="10"/>
  <c r="AI139" i="10"/>
  <c r="BN196" i="10"/>
  <c r="W46" i="10"/>
  <c r="AK19" i="10"/>
  <c r="O74" i="10"/>
  <c r="AM106" i="10"/>
  <c r="H87" i="10" a="1"/>
  <c r="O158" i="10"/>
  <c r="H100" i="10" a="1"/>
  <c r="Q172" i="10"/>
  <c r="AL90" i="10"/>
  <c r="AC9" i="10"/>
  <c r="D92" i="10" a="1"/>
  <c r="D21" i="10" a="1"/>
  <c r="X15" i="10"/>
  <c r="W131" i="10"/>
  <c r="AJ179" i="10"/>
  <c r="AE112" i="10"/>
  <c r="W168" i="10"/>
  <c r="F7" i="10" a="1"/>
  <c r="Z67" i="10"/>
  <c r="AD38" i="10"/>
  <c r="AB87" i="10"/>
  <c r="E103" i="10" a="1"/>
  <c r="M198" i="10" a="1"/>
  <c r="X219" i="10"/>
  <c r="AA7" i="10"/>
  <c r="AK141" i="10"/>
  <c r="AD82" i="10"/>
  <c r="AC202" i="10"/>
  <c r="I166" i="10" a="1"/>
  <c r="AH221" i="10"/>
  <c r="AZ30" i="10"/>
  <c r="G210" i="10" a="1"/>
  <c r="AT162" i="10"/>
  <c r="BC148" i="10"/>
  <c r="R199" i="10"/>
  <c r="AK213" i="10"/>
  <c r="AG24" i="10"/>
  <c r="Z75" i="10"/>
  <c r="X57" i="10"/>
  <c r="S148" i="10"/>
  <c r="BK219" i="10"/>
  <c r="BK158" i="10"/>
  <c r="V150" i="10"/>
  <c r="AU62" i="10"/>
  <c r="AU79" i="10"/>
  <c r="T181" i="10"/>
  <c r="I185" i="10" a="1"/>
  <c r="T67" i="10"/>
  <c r="R187" i="10"/>
  <c r="O196" i="10"/>
  <c r="AH189" i="10"/>
  <c r="BI223" i="10"/>
  <c r="H17" i="10" a="1"/>
  <c r="AB143" i="10"/>
  <c r="M177" i="10" a="1"/>
  <c r="D218" i="10" a="1"/>
  <c r="AH100" i="10"/>
  <c r="R209" i="10"/>
  <c r="AI82" i="10"/>
  <c r="AD43" i="10"/>
  <c r="AC230" i="10"/>
  <c r="N85" i="10"/>
  <c r="AB90" i="10"/>
  <c r="Q37" i="10"/>
  <c r="AK79" i="10"/>
  <c r="Q109" i="10"/>
  <c r="T26" i="10"/>
  <c r="AL52" i="10"/>
  <c r="U17" i="10"/>
  <c r="M76" i="10" a="1"/>
  <c r="J183" i="10" a="1"/>
  <c r="K35" i="10" a="1"/>
  <c r="R56" i="10"/>
  <c r="BJ201" i="10"/>
  <c r="M182" i="10" a="1"/>
  <c r="X18" i="10"/>
  <c r="AJ213" i="10"/>
  <c r="AE78" i="10"/>
  <c r="AD147" i="10"/>
  <c r="X22" i="10"/>
  <c r="F224" i="10" a="1"/>
  <c r="J158" i="10" a="1"/>
  <c r="AK163" i="10"/>
  <c r="AE125" i="10"/>
  <c r="L173" i="10" a="1"/>
  <c r="AB78" i="10"/>
  <c r="E70" i="10" a="1"/>
  <c r="AA104" i="10"/>
  <c r="L41" i="10" a="1"/>
  <c r="D201" i="10" a="1"/>
  <c r="D208" i="10" a="1"/>
  <c r="S157" i="10"/>
  <c r="AD125" i="10"/>
  <c r="U222" i="10"/>
  <c r="AG103" i="10"/>
  <c r="AX195" i="10"/>
  <c r="AA207" i="10"/>
  <c r="AA196" i="10"/>
  <c r="AG60" i="10"/>
  <c r="S110" i="10"/>
  <c r="AE219" i="10"/>
  <c r="AE175" i="10"/>
  <c r="G24" i="10" a="1"/>
  <c r="M103" i="10" a="1"/>
  <c r="AD16" i="10"/>
  <c r="AE79" i="10"/>
  <c r="N164" i="10"/>
  <c r="P212" i="10"/>
  <c r="O118" i="10"/>
  <c r="AV220" i="10"/>
  <c r="W33" i="10"/>
  <c r="E4" i="10"/>
  <c r="BY79" i="10"/>
  <c r="E22" i="10" a="1"/>
  <c r="T127" i="10"/>
  <c r="AY219" i="10"/>
  <c r="AP114" i="10"/>
  <c r="BT197" i="10"/>
  <c r="AZ80" i="10"/>
  <c r="AY142" i="10"/>
  <c r="AV71" i="10"/>
  <c r="H196" i="10" a="1"/>
  <c r="AN176" i="10"/>
  <c r="BK224" i="10"/>
  <c r="AK162" i="10"/>
  <c r="BM221" i="10"/>
  <c r="BD15" i="10"/>
  <c r="BQ211" i="10"/>
  <c r="AO197" i="10"/>
  <c r="H211" i="10" a="1"/>
  <c r="AH59" i="10"/>
  <c r="T65" i="10"/>
  <c r="AE11" i="10"/>
  <c r="V12" i="10"/>
  <c r="I130" i="10" a="1"/>
  <c r="BR230" i="10"/>
  <c r="AL212" i="10"/>
  <c r="AR180" i="10"/>
  <c r="P224" i="10"/>
  <c r="X52" i="10"/>
  <c r="AD13" i="10"/>
  <c r="BB67" i="10"/>
  <c r="BI190" i="10"/>
  <c r="BS44" i="10"/>
  <c r="BQ200" i="10"/>
  <c r="G153" i="10" a="1"/>
  <c r="Q218" i="10"/>
  <c r="AB175" i="10"/>
  <c r="BD173" i="10"/>
  <c r="AZ65" i="10"/>
  <c r="AK126" i="10"/>
  <c r="I59" i="10" a="1"/>
  <c r="AS146" i="10"/>
  <c r="AT183" i="10"/>
  <c r="S137" i="10"/>
  <c r="AQ203" i="10"/>
  <c r="AV121" i="10"/>
  <c r="X214" i="10"/>
  <c r="U182" i="10"/>
  <c r="BH216" i="10"/>
  <c r="R217" i="10"/>
  <c r="AD175" i="10"/>
  <c r="L106" i="10" a="1"/>
  <c r="Z99" i="10"/>
  <c r="G27" i="10" a="1"/>
  <c r="BC181" i="10"/>
  <c r="AV60" i="10"/>
  <c r="AX87" i="10"/>
  <c r="BW132" i="10"/>
  <c r="AY227" i="10"/>
  <c r="AW164" i="10"/>
  <c r="AZ178" i="10"/>
  <c r="BT81" i="10"/>
  <c r="BS121" i="10"/>
  <c r="O146" i="10"/>
  <c r="P214" i="10"/>
  <c r="AE198" i="10"/>
  <c r="E152" i="10" a="1"/>
  <c r="Q135" i="10"/>
  <c r="E86" i="10" a="1"/>
  <c r="BR192" i="10"/>
  <c r="H138" i="10" a="1"/>
  <c r="BH19" i="10"/>
  <c r="Q200" i="10"/>
  <c r="AF91" i="10"/>
  <c r="BZ213" i="10"/>
  <c r="BU229" i="10"/>
  <c r="BR195" i="10"/>
  <c r="AI174" i="10"/>
  <c r="BD34" i="10"/>
  <c r="BY174" i="10"/>
  <c r="AV85" i="10"/>
  <c r="BD229" i="10"/>
  <c r="AW15" i="10"/>
  <c r="G128" i="10" a="1"/>
  <c r="AM75" i="10"/>
  <c r="BC30" i="10"/>
  <c r="BD44" i="10"/>
  <c r="U168" i="10"/>
  <c r="AI7" i="10"/>
  <c r="BI171" i="10"/>
  <c r="AN161" i="10"/>
  <c r="E199" i="10" a="1"/>
  <c r="BP192" i="10"/>
  <c r="BO181" i="10"/>
  <c r="U191" i="10"/>
  <c r="AC137" i="10"/>
  <c r="AR186" i="10"/>
  <c r="AF75" i="10"/>
  <c r="N81" i="10"/>
  <c r="AM71" i="10"/>
  <c r="O97" i="10"/>
  <c r="AV42" i="10"/>
  <c r="AU127" i="10"/>
  <c r="X205" i="10"/>
  <c r="AE17" i="10"/>
  <c r="AW56" i="10"/>
  <c r="AM144" i="10"/>
  <c r="T132" i="10"/>
  <c r="AM69" i="10"/>
  <c r="BZ179" i="10"/>
  <c r="AT144" i="10"/>
  <c r="L172" i="10" a="1"/>
  <c r="M45" i="10" a="1"/>
  <c r="E32" i="10" a="1"/>
  <c r="AC56" i="10"/>
  <c r="AK45" i="10"/>
  <c r="G35" i="10" a="1"/>
  <c r="BR129" i="10"/>
  <c r="BC227" i="10"/>
  <c r="Y169" i="10"/>
  <c r="AH58" i="10"/>
  <c r="AW216" i="10"/>
  <c r="AY43" i="10"/>
  <c r="AV80" i="10"/>
  <c r="AH4" i="10"/>
  <c r="BD206" i="10"/>
  <c r="AV72" i="10"/>
  <c r="H141" i="10" a="1"/>
  <c r="AK117" i="10"/>
  <c r="L179" i="10" a="1"/>
  <c r="AL105" i="10"/>
  <c r="Q107" i="10"/>
  <c r="Y104" i="10"/>
  <c r="AJ132" i="10"/>
  <c r="AO56" i="10"/>
  <c r="E167" i="10" a="1"/>
  <c r="T183" i="10"/>
  <c r="Z174" i="10"/>
  <c r="AS97" i="10"/>
  <c r="T204" i="10"/>
  <c r="Y198" i="10"/>
  <c r="AM185" i="10"/>
  <c r="BA76" i="10"/>
  <c r="AG204" i="10"/>
  <c r="N138" i="10"/>
  <c r="Z120" i="10"/>
  <c r="U134" i="10"/>
  <c r="AK65" i="10"/>
  <c r="U63" i="10"/>
  <c r="M178" i="10" a="1"/>
  <c r="AR40" i="10"/>
  <c r="Z195" i="10"/>
  <c r="E126" i="10" a="1"/>
  <c r="CE102" i="10"/>
  <c r="BS228" i="10"/>
  <c r="AP159" i="10"/>
  <c r="AB183" i="10"/>
  <c r="BD49" i="10"/>
  <c r="BA120" i="10"/>
  <c r="J222" i="10" a="1"/>
  <c r="AJ15" i="10"/>
  <c r="AK53" i="10"/>
  <c r="P208" i="10"/>
  <c r="K200" i="10" a="1"/>
  <c r="L186" i="10" a="1"/>
  <c r="T47" i="10"/>
  <c r="J196" i="10" a="1"/>
  <c r="BT214" i="10"/>
  <c r="S155" i="10"/>
  <c r="AA230" i="10"/>
  <c r="AA212" i="10"/>
  <c r="X105" i="10"/>
  <c r="AS102" i="10"/>
  <c r="AF32" i="10"/>
  <c r="G199" i="10" a="1"/>
  <c r="BH133" i="10"/>
  <c r="F125" i="10" a="1"/>
  <c r="H116" i="10" a="1"/>
  <c r="N145" i="10"/>
  <c r="E31" i="10" a="1"/>
  <c r="AB25" i="10"/>
  <c r="AA94" i="10"/>
  <c r="W155" i="10"/>
  <c r="BC91" i="10"/>
  <c r="AA157" i="10"/>
  <c r="T140" i="10"/>
  <c r="AP210" i="10"/>
  <c r="BD17" i="10"/>
  <c r="AK46" i="10"/>
  <c r="AS176" i="10"/>
  <c r="AO136" i="10"/>
  <c r="Q164" i="10"/>
  <c r="AH76" i="10"/>
  <c r="I71" i="10" a="1"/>
  <c r="D180" i="10" a="1"/>
  <c r="AB14" i="10"/>
  <c r="G7" i="10" a="1"/>
  <c r="X23" i="10"/>
  <c r="J195" i="10" a="1"/>
  <c r="BW164" i="10"/>
  <c r="D118" i="10" a="1"/>
  <c r="AF159" i="10"/>
  <c r="AQ171" i="10"/>
  <c r="H35" i="10" a="1"/>
  <c r="H4" i="10"/>
  <c r="O18" i="10"/>
  <c r="AP191" i="10"/>
  <c r="AQ160" i="10"/>
  <c r="AD100" i="10"/>
  <c r="F94" i="10" a="1"/>
  <c r="M143" i="10" a="1"/>
  <c r="AH28" i="10"/>
  <c r="K19" i="10" a="1"/>
  <c r="J52" i="10" a="1"/>
  <c r="BL140" i="10"/>
  <c r="BC102" i="10"/>
  <c r="Q108" i="10"/>
  <c r="AG94" i="10"/>
  <c r="BN128" i="10"/>
  <c r="Z157" i="10"/>
  <c r="AU106" i="10"/>
  <c r="AH80" i="10"/>
  <c r="AO140" i="10"/>
  <c r="BP74" i="10"/>
  <c r="AJ165" i="10"/>
  <c r="N142" i="10"/>
  <c r="T125" i="10"/>
  <c r="AI156" i="10"/>
  <c r="BS82" i="10"/>
  <c r="BZ149" i="10"/>
  <c r="CG133" i="10"/>
  <c r="BL119" i="10"/>
  <c r="BJ122" i="10"/>
  <c r="BW159" i="10"/>
  <c r="BI215" i="10"/>
  <c r="BU160" i="10"/>
  <c r="BT147" i="10"/>
  <c r="AU39" i="10"/>
  <c r="BQ129" i="10"/>
  <c r="BP198" i="10"/>
  <c r="BV73" i="10"/>
  <c r="AT76" i="10"/>
  <c r="BN191" i="10"/>
  <c r="BK112" i="10"/>
  <c r="BI161" i="10"/>
  <c r="BI145" i="10"/>
  <c r="AX140" i="10"/>
  <c r="BE142" i="10"/>
  <c r="BB102" i="10"/>
  <c r="CO218" i="10"/>
  <c r="BA45" i="10"/>
  <c r="BK4" i="10"/>
  <c r="V28" i="10"/>
  <c r="BE210" i="10"/>
  <c r="CS153" i="10"/>
  <c r="CE161" i="10"/>
  <c r="CF176" i="10"/>
  <c r="BQ222" i="10"/>
  <c r="BK96" i="10"/>
  <c r="BI173" i="10"/>
  <c r="BP227" i="10"/>
  <c r="AX58" i="10"/>
  <c r="AY157" i="10"/>
  <c r="H176" i="10" a="1"/>
  <c r="AK33" i="10"/>
  <c r="AD230" i="10"/>
  <c r="I208" i="10" a="1"/>
  <c r="K138" i="10" a="1"/>
  <c r="AL54" i="10"/>
  <c r="BC136" i="10"/>
  <c r="BT110" i="10"/>
  <c r="BU128" i="10"/>
  <c r="O22" i="10"/>
  <c r="Y44" i="10"/>
  <c r="AP198" i="10"/>
  <c r="AD30" i="10"/>
  <c r="AZ98" i="10"/>
  <c r="BB61" i="10"/>
  <c r="H132" i="10" a="1"/>
  <c r="M52" i="10" a="1"/>
  <c r="AK228" i="10"/>
  <c r="CH213" i="10"/>
  <c r="BC167" i="10"/>
  <c r="AP37" i="10"/>
  <c r="AO216" i="10"/>
  <c r="BV58" i="10"/>
  <c r="O48" i="10"/>
  <c r="AX158" i="10"/>
  <c r="AU9" i="10"/>
  <c r="AQ207" i="10"/>
  <c r="F18" i="10" a="1"/>
  <c r="AN123" i="10"/>
  <c r="K175" i="10" a="1"/>
  <c r="BS97" i="10"/>
  <c r="AQ119" i="10"/>
  <c r="CE143" i="10"/>
  <c r="BL159" i="10"/>
  <c r="AG161" i="10"/>
  <c r="N13" i="10"/>
  <c r="T214" i="10"/>
  <c r="AT45" i="10"/>
  <c r="N162" i="10"/>
  <c r="BL67" i="10"/>
  <c r="V218" i="10"/>
  <c r="V99" i="10"/>
  <c r="AX111" i="10"/>
  <c r="AR127" i="10"/>
  <c r="AV227" i="10"/>
  <c r="AS211" i="10"/>
  <c r="Q175" i="10"/>
  <c r="F189" i="10" a="1"/>
  <c r="AE73" i="10"/>
  <c r="F196" i="10" a="1"/>
  <c r="AE19" i="10"/>
  <c r="V198" i="10"/>
  <c r="CO97" i="10"/>
  <c r="BB166" i="10"/>
  <c r="BK203" i="10"/>
  <c r="BS174" i="10"/>
  <c r="AZ153" i="10"/>
  <c r="E10" i="10" a="1"/>
  <c r="AX115" i="10"/>
  <c r="E210" i="10" a="1"/>
  <c r="AJ152" i="10"/>
  <c r="AS191" i="10"/>
  <c r="F92" i="10" a="1"/>
  <c r="BI186" i="10"/>
  <c r="R134" i="10"/>
  <c r="D29" i="10" a="1"/>
  <c r="AN53" i="10"/>
  <c r="AM33" i="10"/>
  <c r="T25" i="10"/>
  <c r="AF34" i="10"/>
  <c r="AX44" i="10"/>
  <c r="AG14" i="10"/>
  <c r="AA13" i="10"/>
  <c r="I199" i="10" a="1"/>
  <c r="AU89" i="10"/>
  <c r="W65" i="10"/>
  <c r="AO206" i="10"/>
  <c r="AR187" i="10"/>
  <c r="AO49" i="10"/>
  <c r="O34" i="10"/>
  <c r="L9" i="10" a="1"/>
  <c r="AI228" i="10"/>
  <c r="AL123" i="10"/>
  <c r="AA161" i="10"/>
  <c r="AJ170" i="10"/>
  <c r="S138" i="10"/>
  <c r="R184" i="10"/>
  <c r="AE128" i="10"/>
  <c r="Q10" i="10"/>
  <c r="N196" i="10"/>
  <c r="W167" i="10"/>
  <c r="M102" i="10" a="1"/>
  <c r="AD96" i="10"/>
  <c r="Q207" i="10"/>
  <c r="BK131" i="10"/>
  <c r="CR178" i="10"/>
  <c r="AA121" i="10"/>
  <c r="H18" i="10" a="1"/>
  <c r="AQ227" i="10"/>
  <c r="T200" i="10"/>
  <c r="AX228" i="10"/>
  <c r="BC166" i="10"/>
  <c r="AZ58" i="10"/>
  <c r="AH163" i="10"/>
  <c r="AA53" i="10"/>
  <c r="Y58" i="10"/>
  <c r="AZ198" i="10"/>
  <c r="Y152" i="10"/>
  <c r="AU92" i="10"/>
  <c r="T115" i="10"/>
  <c r="CS80" i="10"/>
  <c r="BM133" i="10"/>
  <c r="AI120" i="10"/>
  <c r="AC150" i="10"/>
  <c r="AZ149" i="10"/>
  <c r="R158" i="10"/>
  <c r="AO118" i="10"/>
  <c r="AW59" i="10"/>
  <c r="BA169" i="10"/>
  <c r="J130" i="10" a="1"/>
  <c r="P108" i="10"/>
  <c r="AA122" i="10"/>
  <c r="AQ187" i="10"/>
  <c r="Y144" i="10"/>
  <c r="AL187" i="10"/>
  <c r="U5" i="10"/>
  <c r="AT174" i="10"/>
  <c r="J206" i="10" a="1"/>
  <c r="W39" i="10"/>
  <c r="X17" i="10"/>
  <c r="G45" i="10" a="1"/>
  <c r="AP190" i="10"/>
  <c r="AV52" i="10"/>
  <c r="O17" i="10"/>
  <c r="V130" i="10"/>
  <c r="BP165" i="10"/>
  <c r="D186" i="10" a="1"/>
  <c r="S183" i="10"/>
  <c r="H210" i="10" a="1"/>
  <c r="AF64" i="10"/>
  <c r="W181" i="10"/>
  <c r="AY192" i="10"/>
  <c r="AA92" i="10"/>
  <c r="H170" i="10" a="1"/>
  <c r="AK211" i="10"/>
  <c r="K98" i="10" a="1"/>
  <c r="R5" i="10"/>
  <c r="AK100" i="10"/>
  <c r="E87" i="10" a="1"/>
  <c r="AM215" i="10"/>
  <c r="T149" i="10"/>
  <c r="AL221" i="10"/>
  <c r="AA81" i="10"/>
  <c r="V86" i="10"/>
  <c r="D173" i="10" a="1"/>
  <c r="AG98" i="10"/>
  <c r="N74" i="10"/>
  <c r="AC51" i="10"/>
  <c r="Y202" i="10"/>
  <c r="K185" i="10" a="1"/>
  <c r="F98" i="10" a="1"/>
  <c r="Y98" i="10"/>
  <c r="N17" i="10"/>
  <c r="I184" i="10" a="1"/>
  <c r="BB51" i="10"/>
  <c r="Q120" i="10"/>
  <c r="I222" i="10" a="1"/>
  <c r="R164" i="10"/>
  <c r="AD114" i="10"/>
  <c r="BS200" i="10"/>
  <c r="K153" i="10" a="1"/>
  <c r="AE9" i="10"/>
  <c r="E64" i="10" a="1"/>
  <c r="AC148" i="10"/>
  <c r="AG219" i="10"/>
  <c r="L185" i="10" a="1"/>
  <c r="M137" i="10" a="1"/>
  <c r="AD46" i="10"/>
  <c r="L157" i="10" a="1"/>
  <c r="K48" i="10" a="1"/>
  <c r="AH35" i="10"/>
  <c r="R88" i="10"/>
  <c r="AF9" i="10"/>
  <c r="AK92" i="10"/>
  <c r="U225" i="10"/>
  <c r="Y175" i="10"/>
  <c r="J187" i="10" a="1"/>
  <c r="BN226" i="10"/>
  <c r="AM127" i="10"/>
  <c r="J91" i="10" a="1"/>
  <c r="BE78" i="10"/>
  <c r="AH142" i="10"/>
  <c r="AW58" i="10"/>
  <c r="H10" i="10" a="1"/>
  <c r="Y186" i="10"/>
  <c r="AC205" i="10"/>
  <c r="AU25" i="10"/>
  <c r="D205" i="10" a="1"/>
  <c r="O226" i="10"/>
  <c r="AG221" i="10"/>
  <c r="D132" i="10" a="1"/>
  <c r="AI136" i="10"/>
  <c r="S126" i="10"/>
  <c r="AB46" i="10"/>
  <c r="AO38" i="10"/>
  <c r="L212" i="10" a="1"/>
  <c r="AK138" i="10"/>
  <c r="AO145" i="10"/>
  <c r="H205" i="10" a="1"/>
  <c r="AG40" i="10"/>
  <c r="Y27" i="10"/>
  <c r="K13" i="10" a="1"/>
  <c r="AD24" i="10"/>
  <c r="W183" i="10"/>
  <c r="AA195" i="10"/>
  <c r="M107" i="10" a="1"/>
  <c r="AA180" i="10"/>
  <c r="G25" i="10" a="1"/>
  <c r="H178" i="10" a="1"/>
  <c r="X47" i="10"/>
  <c r="AF156" i="10"/>
  <c r="AG147" i="10"/>
  <c r="H99" i="10" a="1"/>
  <c r="M36" i="10" a="1"/>
  <c r="S216" i="10"/>
  <c r="AG71" i="10"/>
  <c r="Q226" i="10"/>
  <c r="Z162" i="10"/>
  <c r="AK50" i="10"/>
  <c r="AE80" i="10"/>
  <c r="G164" i="10" a="1"/>
  <c r="Z137" i="10"/>
  <c r="T218" i="10"/>
  <c r="AJ151" i="10"/>
  <c r="Y135" i="10"/>
  <c r="K136" i="10" a="1"/>
  <c r="AA117" i="10"/>
  <c r="AK204" i="10"/>
  <c r="Z64" i="10"/>
  <c r="G117" i="10" a="1"/>
  <c r="AF172" i="10"/>
  <c r="K59" i="10" a="1"/>
  <c r="T111" i="10"/>
  <c r="G106" i="10" a="1"/>
  <c r="U124" i="10"/>
  <c r="P20" i="10"/>
  <c r="AI219" i="10"/>
  <c r="AL82" i="10"/>
  <c r="AE63" i="10"/>
  <c r="AI21" i="10"/>
  <c r="AD79" i="10"/>
  <c r="T126" i="10"/>
  <c r="K118" i="10" a="1"/>
  <c r="BP88" i="10"/>
  <c r="AZ99" i="10"/>
  <c r="J86" i="10" a="1"/>
  <c r="AK91" i="10"/>
  <c r="AC78" i="10"/>
  <c r="R96" i="10"/>
  <c r="H91" i="10" a="1"/>
  <c r="Z98" i="10"/>
  <c r="AZ79" i="10"/>
  <c r="AR222" i="10"/>
  <c r="V169" i="10"/>
  <c r="BE111" i="10"/>
  <c r="AT212" i="10"/>
  <c r="T206" i="10"/>
  <c r="AI193" i="10"/>
  <c r="P92" i="10"/>
  <c r="AI106" i="10"/>
  <c r="AK164" i="10"/>
  <c r="BL45" i="10"/>
  <c r="L72" i="10" a="1"/>
  <c r="Y147" i="10"/>
  <c r="AR192" i="10"/>
  <c r="AF207" i="10"/>
  <c r="V183" i="10"/>
  <c r="AL63" i="10"/>
  <c r="AF50" i="10"/>
  <c r="F51" i="10" a="1"/>
  <c r="H150" i="10" a="1"/>
  <c r="O63" i="10"/>
  <c r="L68" i="10" a="1"/>
  <c r="H226" i="10" a="1"/>
  <c r="AJ127" i="10"/>
  <c r="J184" i="10" a="1"/>
  <c r="AE154" i="10"/>
  <c r="Q144" i="10"/>
  <c r="K169" i="10" a="1"/>
  <c r="AJ96" i="10"/>
  <c r="L14" i="10" a="1"/>
  <c r="AD151" i="10"/>
  <c r="N193" i="10"/>
  <c r="S214" i="10"/>
  <c r="BK58" i="10"/>
  <c r="AJ116" i="10"/>
  <c r="AK63" i="10"/>
  <c r="BE141" i="10"/>
  <c r="G116" i="10" a="1"/>
  <c r="BH228" i="10"/>
  <c r="AM173" i="10"/>
  <c r="AH24" i="10"/>
  <c r="R42" i="10"/>
  <c r="U149" i="10"/>
  <c r="F130" i="10" a="1"/>
  <c r="AA225" i="10"/>
  <c r="I97" i="10" a="1"/>
  <c r="AF135" i="10"/>
  <c r="AG37" i="10"/>
  <c r="T63" i="10"/>
  <c r="AF126" i="10"/>
  <c r="AC131" i="10"/>
  <c r="F64" i="10" a="1"/>
  <c r="AD81" i="10"/>
  <c r="Y48" i="10"/>
  <c r="AM14" i="10"/>
  <c r="F165" i="10" a="1"/>
  <c r="BN206" i="10"/>
  <c r="AD85" i="10"/>
  <c r="L91" i="10" a="1"/>
  <c r="BS133" i="10"/>
  <c r="AH179" i="10"/>
  <c r="AU146" i="10"/>
  <c r="D182" i="10" a="1"/>
  <c r="L163" i="10" a="1"/>
  <c r="D128" i="10" a="1"/>
  <c r="BQ224" i="10"/>
  <c r="AH170" i="10"/>
  <c r="P141" i="10"/>
  <c r="G122" i="10" a="1"/>
  <c r="AM135" i="10"/>
  <c r="U23" i="10"/>
  <c r="AF100" i="10"/>
  <c r="AB115" i="10"/>
  <c r="AO77" i="10"/>
  <c r="E161" i="10" a="1"/>
  <c r="L136" i="10" a="1"/>
  <c r="AW28" i="10"/>
  <c r="AG227" i="10"/>
  <c r="AE100" i="10"/>
  <c r="AA131" i="10"/>
  <c r="W49" i="10"/>
  <c r="BH181" i="10"/>
  <c r="W53" i="10"/>
  <c r="U120" i="10"/>
  <c r="AD215" i="10"/>
  <c r="O15" i="10"/>
  <c r="AA9" i="10"/>
  <c r="AL25" i="10"/>
  <c r="AL178" i="10"/>
  <c r="M68" i="10" a="1"/>
  <c r="AA147" i="10"/>
  <c r="AD192" i="10"/>
  <c r="AJ147" i="10"/>
  <c r="O130" i="10"/>
  <c r="AK150" i="10"/>
  <c r="AE72" i="10"/>
  <c r="I132" i="10" a="1"/>
  <c r="N48" i="10"/>
  <c r="AF152" i="10"/>
  <c r="W138" i="10"/>
  <c r="S18" i="10"/>
  <c r="G65" i="10" a="1"/>
  <c r="AM223" i="10"/>
  <c r="M35" i="10" a="1"/>
  <c r="BO127" i="10"/>
  <c r="AC116" i="10"/>
  <c r="AD127" i="10"/>
  <c r="AL163" i="10"/>
  <c r="K62" i="10" a="1"/>
  <c r="P101" i="10"/>
  <c r="Z43" i="10"/>
  <c r="AM160" i="10"/>
  <c r="AJ224" i="10"/>
  <c r="Y25" i="10"/>
  <c r="AJ192" i="10"/>
  <c r="AI67" i="10"/>
  <c r="X127" i="10"/>
  <c r="P16" i="10"/>
  <c r="O160" i="10"/>
  <c r="AK40" i="10"/>
  <c r="O143" i="10"/>
  <c r="AH22" i="10"/>
  <c r="K141" i="10" a="1"/>
  <c r="X54" i="10"/>
  <c r="W93" i="10"/>
  <c r="R107" i="10"/>
  <c r="W174" i="10"/>
  <c r="T121" i="10"/>
  <c r="U79" i="10"/>
  <c r="AM47" i="10"/>
  <c r="AO98" i="10"/>
  <c r="AN52" i="10"/>
  <c r="V30" i="10"/>
  <c r="D226" i="10" a="1"/>
  <c r="H67" i="10" a="1"/>
  <c r="Y16" i="10"/>
  <c r="H131" i="10" a="1"/>
  <c r="O137" i="10"/>
  <c r="AE221" i="10"/>
  <c r="U211" i="10"/>
  <c r="AA219" i="10"/>
  <c r="AI73" i="10"/>
  <c r="AM116" i="10"/>
  <c r="N167" i="10"/>
  <c r="Z89" i="10"/>
  <c r="AM70" i="10"/>
  <c r="Y143" i="10"/>
  <c r="K220" i="10" a="1"/>
  <c r="AL24" i="10"/>
  <c r="R77" i="10"/>
  <c r="R52" i="10"/>
  <c r="G102" i="10" a="1"/>
  <c r="AD146" i="10"/>
  <c r="P8" i="10"/>
  <c r="P177" i="10"/>
  <c r="X121" i="10"/>
  <c r="H130" i="10" a="1"/>
  <c r="AJ89" i="10"/>
  <c r="H76" i="10" a="1"/>
  <c r="V167" i="10"/>
  <c r="W133" i="10"/>
  <c r="O59" i="10"/>
  <c r="AG230" i="10"/>
  <c r="AJ104" i="10"/>
  <c r="D211" i="10" a="1"/>
  <c r="AU22" i="10"/>
  <c r="BD85" i="10"/>
  <c r="F65" i="10" a="1"/>
  <c r="Z189" i="10"/>
  <c r="S211" i="10"/>
  <c r="T177" i="10"/>
  <c r="Y161" i="10"/>
  <c r="E118" i="10" a="1"/>
  <c r="AJ97" i="10"/>
  <c r="AF223" i="10"/>
  <c r="BD10" i="10"/>
  <c r="K75" i="10" a="1"/>
  <c r="E11" i="10" a="1"/>
  <c r="G133" i="10" a="1"/>
  <c r="AB43" i="10"/>
  <c r="Q31" i="10"/>
  <c r="AC73" i="10"/>
  <c r="AJ227" i="10"/>
  <c r="AL137" i="10"/>
  <c r="AA158" i="10"/>
  <c r="R220" i="10"/>
  <c r="BO151" i="10"/>
  <c r="BB121" i="10"/>
  <c r="AH47" i="10"/>
  <c r="E171" i="10" a="1"/>
  <c r="AE82" i="10"/>
  <c r="Z161" i="10"/>
  <c r="J58" i="10" a="1"/>
  <c r="AJ160" i="10"/>
  <c r="AK199" i="10"/>
  <c r="AG45" i="10"/>
  <c r="M175" i="10" a="1"/>
  <c r="M147" i="10" a="1"/>
  <c r="N64" i="10"/>
  <c r="R17" i="10"/>
  <c r="W105" i="10"/>
  <c r="U159" i="10"/>
  <c r="V79" i="10"/>
  <c r="U47" i="10"/>
  <c r="G145" i="10" a="1"/>
  <c r="I55" i="10" a="1"/>
  <c r="AI94" i="10"/>
  <c r="AA69" i="10"/>
  <c r="AV175" i="10"/>
  <c r="X203" i="10"/>
  <c r="E78" i="10" a="1"/>
  <c r="V126" i="10"/>
  <c r="AG29" i="10"/>
  <c r="P146" i="10"/>
  <c r="Z28" i="10"/>
  <c r="AC52" i="10"/>
  <c r="BO120" i="10"/>
  <c r="CF141" i="10"/>
  <c r="BY203" i="10"/>
  <c r="CP227" i="10"/>
  <c r="BQ194" i="10"/>
  <c r="AO208" i="10"/>
  <c r="BK75" i="10"/>
  <c r="L202" i="10" a="1"/>
  <c r="BM96" i="10"/>
  <c r="BS154" i="10"/>
  <c r="BH8" i="10"/>
  <c r="AS54" i="10"/>
  <c r="BD133" i="10"/>
  <c r="D22" i="10" a="1"/>
  <c r="AW135" i="10"/>
  <c r="Z26" i="10"/>
  <c r="BN188" i="10"/>
  <c r="BT12" i="10"/>
  <c r="BM178" i="10"/>
  <c r="AW77" i="10"/>
  <c r="AW48" i="10"/>
  <c r="AC13" i="10"/>
  <c r="AU109" i="10"/>
  <c r="I160" i="10" a="1"/>
  <c r="Q143" i="10"/>
  <c r="AV109" i="10"/>
  <c r="BS76" i="10"/>
  <c r="CN156" i="10"/>
  <c r="AU156" i="10"/>
  <c r="BQ103" i="10"/>
  <c r="BE80" i="10"/>
  <c r="BA137" i="10"/>
  <c r="AX188" i="10"/>
  <c r="BD188" i="10"/>
  <c r="BB134" i="10"/>
  <c r="T57" i="10"/>
  <c r="L137" i="10" a="1"/>
  <c r="AX93" i="10"/>
  <c r="BA225" i="10"/>
  <c r="R102" i="10"/>
  <c r="BC79" i="10"/>
  <c r="AZ125" i="10"/>
  <c r="AS126" i="10"/>
  <c r="AZ4" i="10"/>
  <c r="BA155" i="10"/>
  <c r="BR82" i="10"/>
  <c r="BB108" i="10"/>
  <c r="AD133" i="10"/>
  <c r="AD196" i="10"/>
  <c r="H163" i="10" a="1"/>
  <c r="E215" i="10" a="1"/>
  <c r="AD62" i="10"/>
  <c r="W100" i="10"/>
  <c r="AS209" i="10"/>
  <c r="AX86" i="10"/>
  <c r="AH178" i="10"/>
  <c r="L100" i="10" a="1"/>
  <c r="AO76" i="10"/>
  <c r="S119" i="10"/>
  <c r="AB169" i="10"/>
  <c r="V141" i="10"/>
  <c r="U164" i="10"/>
  <c r="K124" i="10" a="1"/>
  <c r="BX169" i="10"/>
  <c r="AC201" i="10"/>
  <c r="BD61" i="10"/>
  <c r="AO107" i="10"/>
  <c r="BD99" i="10"/>
  <c r="BJ169" i="10"/>
  <c r="D78" i="10" a="1"/>
  <c r="AZ36" i="10"/>
  <c r="AB144" i="10"/>
  <c r="CP180" i="10"/>
  <c r="AS14" i="10"/>
  <c r="BA116" i="10"/>
  <c r="AE206" i="10"/>
  <c r="X115" i="10"/>
  <c r="K210" i="10" a="1"/>
  <c r="BA21" i="10"/>
  <c r="AC196" i="10"/>
  <c r="BA226" i="10"/>
  <c r="Y151" i="10"/>
  <c r="Y127" i="10"/>
  <c r="AD181" i="10"/>
  <c r="AS15" i="10"/>
  <c r="AN91" i="10"/>
  <c r="Z165" i="10"/>
  <c r="BI119" i="10"/>
  <c r="AS223" i="10"/>
  <c r="CH108" i="10"/>
  <c r="CH189" i="10"/>
  <c r="D5" i="10"/>
  <c r="BT195" i="10"/>
  <c r="BB41" i="10"/>
  <c r="AR131" i="10"/>
  <c r="BT132" i="10"/>
  <c r="BX139" i="10"/>
  <c r="D222" i="10" a="1"/>
  <c r="L146" i="10" a="1"/>
  <c r="S153" i="10"/>
  <c r="AJ70" i="10"/>
  <c r="G211" i="10" a="1"/>
  <c r="AJ153" i="10"/>
  <c r="U9" i="10"/>
  <c r="AA186" i="10"/>
  <c r="AE169" i="10"/>
  <c r="V178" i="10"/>
  <c r="M99" i="10" a="1"/>
  <c r="E95" i="10" a="1"/>
  <c r="J124" i="10" a="1"/>
  <c r="O172" i="10"/>
  <c r="AY91" i="10"/>
  <c r="AS219" i="10"/>
  <c r="AG196" i="10"/>
  <c r="Q54" i="10"/>
  <c r="E26" i="10" a="1"/>
  <c r="X9" i="10"/>
  <c r="AP195" i="10"/>
  <c r="Z176" i="10"/>
  <c r="AF15" i="10"/>
  <c r="M11" i="10" a="1"/>
  <c r="BM120" i="10"/>
  <c r="S150" i="10"/>
  <c r="AM57" i="10"/>
  <c r="AG138" i="10"/>
  <c r="BJ165" i="10"/>
  <c r="Y200" i="10"/>
  <c r="AV34" i="10"/>
  <c r="AO35" i="10"/>
  <c r="S51" i="10"/>
  <c r="BO122" i="10"/>
  <c r="AB67" i="10"/>
  <c r="AE192" i="10"/>
  <c r="AN142" i="10"/>
  <c r="R23" i="10"/>
  <c r="AM44" i="10"/>
  <c r="U158" i="10"/>
  <c r="AP54" i="10"/>
  <c r="S44" i="10"/>
  <c r="N62" i="10"/>
  <c r="AJ106" i="10"/>
  <c r="CH185" i="10"/>
  <c r="S128" i="10"/>
  <c r="AX37" i="10"/>
  <c r="AV129" i="10"/>
  <c r="AI91" i="10"/>
  <c r="AZ112" i="10"/>
  <c r="G141" i="10" a="1"/>
  <c r="G94" i="10" a="1"/>
  <c r="AO72" i="10"/>
  <c r="AA21" i="10"/>
  <c r="AD221" i="10"/>
  <c r="P222" i="10"/>
  <c r="BQ206" i="10"/>
  <c r="K8" i="10" a="1"/>
  <c r="F62" i="10" a="1"/>
  <c r="AB114" i="10"/>
  <c r="AZ107" i="10"/>
  <c r="T112" i="10"/>
  <c r="AE84" i="10"/>
  <c r="AJ204" i="10"/>
  <c r="BU209" i="10"/>
  <c r="P193" i="10"/>
  <c r="I21" i="10" a="1"/>
  <c r="Z144" i="10"/>
  <c r="H123" i="10" a="1"/>
  <c r="AS51" i="10"/>
  <c r="AY70" i="10"/>
  <c r="Y80" i="10"/>
  <c r="AZ16" i="10"/>
  <c r="AE160" i="10"/>
  <c r="AD110" i="10"/>
  <c r="N97" i="10"/>
  <c r="F69" i="10" a="1"/>
  <c r="R143" i="10"/>
  <c r="AI152" i="10"/>
  <c r="AU42" i="10"/>
  <c r="AW25" i="10"/>
  <c r="AH107" i="10"/>
  <c r="AL140" i="10"/>
  <c r="M20" i="10" a="1"/>
  <c r="AB179" i="10"/>
  <c r="H199" i="10" a="1"/>
  <c r="AI124" i="10"/>
  <c r="M192" i="10" a="1"/>
  <c r="K139" i="10" a="1"/>
  <c r="AD190" i="10"/>
  <c r="I100" i="10" a="1"/>
  <c r="U117" i="10"/>
  <c r="AA141" i="10"/>
  <c r="H9" i="10" a="1"/>
  <c r="AA116" i="10"/>
  <c r="AJ55" i="10"/>
  <c r="U73" i="10"/>
  <c r="AJ34" i="10"/>
  <c r="X107" i="10"/>
  <c r="J191" i="10" a="1"/>
  <c r="AG124" i="10"/>
  <c r="AG104" i="10"/>
  <c r="AY199" i="10"/>
  <c r="AT160" i="10"/>
  <c r="R138" i="10"/>
  <c r="AE48" i="10"/>
  <c r="AK96" i="10"/>
  <c r="X183" i="10"/>
  <c r="L205" i="10" a="1"/>
  <c r="AI188" i="10"/>
  <c r="U147" i="10"/>
  <c r="D76" i="10" a="1"/>
  <c r="W187" i="10"/>
  <c r="J165" i="10" a="1"/>
  <c r="K78" i="10" a="1"/>
  <c r="D9" i="10" a="1"/>
  <c r="L194" i="10" a="1"/>
  <c r="W175" i="10"/>
  <c r="F160" i="10" a="1"/>
  <c r="N176" i="10"/>
  <c r="Z74" i="10"/>
  <c r="AE197" i="10"/>
  <c r="I80" i="10" a="1"/>
  <c r="V172" i="10"/>
  <c r="T167" i="10"/>
  <c r="L4" i="10"/>
  <c r="R218" i="10"/>
  <c r="AB207" i="10"/>
  <c r="W60" i="10"/>
  <c r="P74" i="10"/>
  <c r="AB194" i="10"/>
  <c r="AK83" i="10"/>
  <c r="AM110" i="10"/>
  <c r="J39" i="10" a="1"/>
  <c r="AS58" i="10"/>
  <c r="AB191" i="10"/>
  <c r="AH13" i="10"/>
  <c r="AH34" i="10"/>
  <c r="AF187" i="10"/>
  <c r="I174" i="10" a="1"/>
  <c r="W8" i="10"/>
  <c r="AX45" i="10"/>
  <c r="AY139" i="10"/>
  <c r="AF222" i="10"/>
  <c r="BB97" i="10"/>
  <c r="BY196" i="10"/>
  <c r="AI172" i="10"/>
  <c r="K49" i="10" a="1"/>
  <c r="AD18" i="10"/>
  <c r="U33" i="10"/>
  <c r="AV189" i="10"/>
  <c r="K83" i="10" a="1"/>
  <c r="S64" i="10"/>
  <c r="X156" i="10"/>
  <c r="AJ176" i="10"/>
  <c r="R228" i="10"/>
  <c r="R223" i="10"/>
  <c r="L47" i="10" a="1"/>
  <c r="AK225" i="10"/>
  <c r="X112" i="10"/>
  <c r="I57" i="10" a="1"/>
  <c r="O117" i="10"/>
  <c r="L18" i="10" a="1"/>
  <c r="AH98" i="10"/>
  <c r="U208" i="10"/>
  <c r="AF117" i="10"/>
  <c r="AM94" i="10"/>
  <c r="N216" i="10"/>
  <c r="AA64" i="10"/>
  <c r="I143" i="10" a="1"/>
  <c r="F149" i="10" a="1"/>
  <c r="M206" i="10" a="1"/>
  <c r="X12" i="10"/>
  <c r="AU163" i="10"/>
  <c r="R137" i="10"/>
  <c r="AB137" i="10"/>
  <c r="AK153" i="10"/>
  <c r="G224" i="10" a="1"/>
  <c r="O80" i="10"/>
  <c r="AK58" i="10"/>
  <c r="F56" i="10" a="1"/>
  <c r="P204" i="10"/>
  <c r="BD98" i="10"/>
  <c r="BD96" i="10"/>
  <c r="BU221" i="10"/>
  <c r="F68" i="10" a="1"/>
  <c r="BX140" i="10"/>
  <c r="BP229" i="10"/>
  <c r="P30" i="10"/>
  <c r="AA151" i="10"/>
  <c r="O222" i="10"/>
  <c r="BM73" i="10"/>
  <c r="BM69" i="10"/>
  <c r="AH144" i="10"/>
  <c r="AG102" i="10"/>
  <c r="AW85" i="10"/>
  <c r="N27" i="10"/>
  <c r="BC45" i="10"/>
  <c r="AY144" i="10"/>
  <c r="BB150" i="10"/>
  <c r="AT73" i="10"/>
  <c r="AN112" i="10"/>
  <c r="AW139" i="10"/>
  <c r="AV142" i="10"/>
  <c r="AH212" i="10"/>
  <c r="S201" i="10"/>
  <c r="AD205" i="10"/>
  <c r="H7" i="10" a="1"/>
  <c r="L39" i="10" a="1"/>
  <c r="E62" i="10" a="1"/>
  <c r="AG16" i="10"/>
  <c r="AW225" i="10"/>
  <c r="AO109" i="10"/>
  <c r="O156" i="10"/>
  <c r="Z20" i="10"/>
  <c r="BX27" i="10"/>
  <c r="BL207" i="10"/>
  <c r="BC5" i="10"/>
  <c r="BW219" i="10"/>
  <c r="BW21" i="10"/>
  <c r="AT113" i="10"/>
  <c r="BY119" i="10"/>
  <c r="AV176" i="10"/>
  <c r="AU186" i="10"/>
  <c r="F169" i="10" a="1"/>
  <c r="Z140" i="10"/>
  <c r="BS168" i="10"/>
  <c r="BS180" i="10"/>
  <c r="BQ193" i="10"/>
  <c r="AJ230" i="10"/>
  <c r="AT148" i="10"/>
  <c r="AP117" i="10"/>
  <c r="AX204" i="10"/>
  <c r="AX183" i="10"/>
  <c r="BQ163" i="10"/>
  <c r="AU111" i="10"/>
  <c r="E164" i="10" a="1"/>
  <c r="N31" i="10"/>
  <c r="L80" i="10" a="1"/>
  <c r="AV101" i="10"/>
  <c r="BV140" i="10"/>
  <c r="AX95" i="10"/>
  <c r="BA208" i="10"/>
  <c r="BW146" i="10"/>
  <c r="AQ76" i="10"/>
  <c r="AS27" i="10"/>
  <c r="AS70" i="10"/>
  <c r="AJ220" i="10"/>
  <c r="AP167" i="10"/>
  <c r="Q184" i="10"/>
  <c r="I182" i="10" a="1"/>
  <c r="R197" i="10"/>
  <c r="AH60" i="10"/>
  <c r="H58" i="10" a="1"/>
  <c r="AK16" i="10"/>
  <c r="I103" i="10" a="1"/>
  <c r="BX177" i="10"/>
  <c r="AY9" i="10"/>
  <c r="AE104" i="10"/>
  <c r="M131" i="10" a="1"/>
  <c r="BN57" i="10"/>
  <c r="BW119" i="10"/>
  <c r="BK169" i="10"/>
  <c r="M207" i="10" a="1"/>
  <c r="BE144" i="10"/>
  <c r="AS21" i="10"/>
  <c r="AX46" i="10"/>
  <c r="BD201" i="10"/>
  <c r="AW8" i="10"/>
  <c r="K28" i="10" a="1"/>
  <c r="R71" i="10"/>
  <c r="AR75" i="10"/>
  <c r="AN166" i="10"/>
  <c r="X144" i="10"/>
  <c r="AH20" i="10"/>
  <c r="BX88" i="10"/>
  <c r="AB5" i="10"/>
  <c r="S175" i="10"/>
  <c r="AP8" i="10"/>
  <c r="X4" i="10"/>
  <c r="N63" i="10"/>
  <c r="L119" i="10" a="1"/>
  <c r="AW121" i="10"/>
  <c r="AD126" i="10"/>
  <c r="F134" i="10" a="1"/>
  <c r="AD112" i="10"/>
  <c r="U64" i="10"/>
  <c r="BI133" i="10"/>
  <c r="U188" i="10"/>
  <c r="F127" i="10" a="1"/>
  <c r="Y137" i="10"/>
  <c r="AY16" i="10"/>
  <c r="O123" i="10"/>
  <c r="P71" i="10"/>
  <c r="AE216" i="10"/>
  <c r="AT145" i="10"/>
  <c r="AV147" i="10"/>
  <c r="V107" i="10"/>
  <c r="L87" i="10" a="1"/>
  <c r="AE134" i="10"/>
  <c r="N119" i="10"/>
  <c r="L112" i="10" a="1"/>
  <c r="AI96" i="10"/>
  <c r="BE124" i="10"/>
  <c r="BA112" i="10"/>
  <c r="O136" i="10"/>
  <c r="U81" i="10"/>
  <c r="I6" i="10"/>
  <c r="AQ109" i="10"/>
  <c r="U11" i="10"/>
  <c r="AO199" i="10"/>
  <c r="BD167" i="10"/>
  <c r="H194" i="10" a="1"/>
  <c r="V76" i="10"/>
  <c r="BD106" i="10"/>
  <c r="AK74" i="10"/>
  <c r="E156" i="10" a="1"/>
  <c r="AB178" i="10"/>
  <c r="S172" i="10"/>
  <c r="AQ133" i="10"/>
  <c r="AV84" i="10"/>
  <c r="O199" i="10"/>
  <c r="E91" i="10" a="1"/>
  <c r="BV147" i="10"/>
  <c r="AB188" i="10"/>
  <c r="T143" i="10"/>
  <c r="AA93" i="10"/>
  <c r="G55" i="10" a="1"/>
  <c r="AN82" i="10"/>
  <c r="AK178" i="10"/>
  <c r="AL11" i="10"/>
  <c r="N149" i="10"/>
  <c r="M229" i="10" a="1"/>
  <c r="O191" i="10"/>
  <c r="I105" i="10" a="1"/>
  <c r="BN179" i="10"/>
  <c r="AZ35" i="10"/>
  <c r="AD164" i="10"/>
  <c r="I36" i="10" a="1"/>
  <c r="AS175" i="10"/>
  <c r="BK161" i="10"/>
  <c r="AV8" i="10"/>
  <c r="BR191" i="10"/>
  <c r="BC115" i="10"/>
  <c r="BM198" i="10"/>
  <c r="Z141" i="10"/>
  <c r="Z127" i="10"/>
  <c r="G73" i="10" a="1"/>
  <c r="U44" i="10"/>
  <c r="AL65" i="10"/>
  <c r="V64" i="10"/>
  <c r="AG11" i="10"/>
  <c r="AT179" i="10"/>
  <c r="AQ196" i="10"/>
  <c r="I187" i="10" a="1"/>
  <c r="V189" i="10"/>
  <c r="BB183" i="10"/>
  <c r="AI111" i="10"/>
  <c r="AZ119" i="10"/>
  <c r="U94" i="10"/>
  <c r="BA204" i="10"/>
  <c r="AO51" i="10"/>
  <c r="AJ217" i="10"/>
  <c r="L219" i="10" a="1"/>
  <c r="AC86" i="10"/>
  <c r="AM174" i="10"/>
  <c r="O178" i="10"/>
  <c r="AJ77" i="10"/>
  <c r="K5" i="10"/>
  <c r="BE114" i="10"/>
  <c r="G200" i="10" a="1"/>
  <c r="AF191" i="10"/>
  <c r="BE53" i="10"/>
  <c r="AI171" i="10"/>
  <c r="AX77" i="10"/>
  <c r="BD193" i="10"/>
  <c r="AR114" i="10"/>
  <c r="D56" i="10" a="1"/>
  <c r="AL222" i="10"/>
  <c r="AF72" i="10"/>
  <c r="D106" i="10" a="1"/>
  <c r="D216" i="10" a="1"/>
  <c r="F209" i="10" a="1"/>
  <c r="S15" i="10"/>
  <c r="AR196" i="10"/>
  <c r="AU7" i="10"/>
  <c r="AE213" i="10"/>
  <c r="R212" i="10"/>
  <c r="BV101" i="10"/>
  <c r="P114" i="10"/>
  <c r="S229" i="10"/>
  <c r="R145" i="10"/>
  <c r="AZ74" i="10"/>
  <c r="T216" i="10"/>
  <c r="W173" i="10"/>
  <c r="G176" i="10" a="1"/>
  <c r="S198" i="10"/>
  <c r="P118" i="10"/>
  <c r="T116" i="10"/>
  <c r="O85" i="10"/>
  <c r="AU165" i="10"/>
  <c r="N199" i="10"/>
  <c r="X229" i="10"/>
  <c r="P217" i="10"/>
  <c r="Q217" i="10"/>
  <c r="Y182" i="10"/>
  <c r="AG203" i="10"/>
  <c r="T39" i="10"/>
  <c r="AX198" i="10"/>
  <c r="N107" i="10"/>
  <c r="J82" i="10" a="1"/>
  <c r="AK69" i="10"/>
  <c r="D38" i="10" a="1"/>
  <c r="D65" i="10" a="1"/>
  <c r="BT63" i="10"/>
  <c r="CB163" i="10"/>
  <c r="BY194" i="10"/>
  <c r="BN103" i="10"/>
  <c r="AW179" i="10"/>
  <c r="BH199" i="10"/>
  <c r="BN53" i="10"/>
  <c r="D209" i="10" a="1"/>
  <c r="BT74" i="10"/>
  <c r="AO4" i="10"/>
  <c r="BU129" i="10"/>
  <c r="BJ161" i="10"/>
  <c r="AU147" i="10"/>
  <c r="J114" i="10" a="1"/>
  <c r="AN37" i="10"/>
  <c r="O221" i="10"/>
  <c r="BX170" i="10"/>
  <c r="BV211" i="10"/>
  <c r="BB87" i="10"/>
  <c r="BP175" i="10"/>
  <c r="AY225" i="10"/>
  <c r="AG226" i="10"/>
  <c r="AZ209" i="10"/>
  <c r="AU210" i="10"/>
  <c r="AD173" i="10"/>
  <c r="AV77" i="10"/>
  <c r="CK198" i="10"/>
  <c r="CL150" i="10"/>
  <c r="AX33" i="10"/>
  <c r="BY55" i="10"/>
  <c r="BY145" i="10"/>
  <c r="AZ146" i="10"/>
  <c r="BL146" i="10"/>
  <c r="AE177" i="10"/>
  <c r="N179" i="10"/>
  <c r="AG128" i="10"/>
  <c r="U31" i="10"/>
  <c r="V122" i="10"/>
  <c r="Q129" i="10"/>
  <c r="I86" i="10" a="1"/>
  <c r="AZ140" i="10"/>
  <c r="AQ82" i="10"/>
  <c r="BA39" i="10"/>
  <c r="AF4" i="10"/>
  <c r="AV148" i="10"/>
  <c r="BE217" i="10"/>
  <c r="BV191" i="10"/>
  <c r="H227" i="10" a="1"/>
  <c r="AW212" i="10"/>
  <c r="BE173" i="10"/>
  <c r="L123" i="10" a="1"/>
  <c r="AF54" i="10"/>
  <c r="AK175" i="10"/>
  <c r="BX19" i="10"/>
  <c r="BY220" i="10"/>
  <c r="S151" i="10"/>
  <c r="AJ182" i="10"/>
  <c r="BI11" i="10"/>
  <c r="I56" i="10" a="1"/>
  <c r="AY140" i="10"/>
  <c r="AY223" i="10"/>
  <c r="F106" i="10" a="1"/>
  <c r="D14" i="10" a="1"/>
  <c r="P179" i="10"/>
  <c r="AA55" i="10"/>
  <c r="CA155" i="10"/>
  <c r="AG6" i="10"/>
  <c r="BP122" i="10"/>
  <c r="BP201" i="10"/>
  <c r="AO124" i="10"/>
  <c r="AS11" i="10"/>
  <c r="AM188" i="10"/>
  <c r="AY183" i="10"/>
  <c r="AY99" i="10"/>
  <c r="AT38" i="10"/>
  <c r="J20" i="10" a="1"/>
  <c r="AA41" i="10"/>
  <c r="AP33" i="10"/>
  <c r="W200" i="10"/>
  <c r="BD176" i="10"/>
  <c r="U206" i="10"/>
  <c r="Q151" i="10"/>
  <c r="N188" i="10"/>
  <c r="Q75" i="10"/>
  <c r="D123" i="10" a="1"/>
  <c r="AY203" i="10"/>
  <c r="H223" i="10" a="1"/>
  <c r="G4" i="10"/>
  <c r="BJ38" i="10"/>
  <c r="BJ177" i="10"/>
  <c r="BH195" i="10"/>
  <c r="AK5" i="10"/>
  <c r="AD170" i="10"/>
  <c r="BE224" i="10"/>
  <c r="V114" i="10"/>
  <c r="AV112" i="10"/>
  <c r="BM159" i="10"/>
  <c r="K230" i="10" a="1"/>
  <c r="F48" i="10" a="1"/>
  <c r="AJ180" i="10"/>
  <c r="AD169" i="10"/>
  <c r="AN109" i="10"/>
  <c r="AF217" i="10"/>
  <c r="AF74" i="10"/>
  <c r="P77" i="10"/>
  <c r="AV70" i="10"/>
  <c r="AM190" i="10"/>
  <c r="E124" i="10" a="1"/>
  <c r="V46" i="10"/>
  <c r="AR31" i="10"/>
  <c r="AJ188" i="10"/>
  <c r="AW34" i="10"/>
  <c r="AT18" i="10"/>
  <c r="AD31" i="10"/>
  <c r="J137" i="10" a="1"/>
  <c r="Z32" i="10"/>
  <c r="AJ123" i="10"/>
  <c r="BV228" i="10"/>
  <c r="AE142" i="10"/>
  <c r="V159" i="10"/>
  <c r="F207" i="10" a="1"/>
  <c r="AQ213" i="10"/>
  <c r="E82" i="10" a="1"/>
  <c r="AD19" i="10"/>
  <c r="W63" i="10"/>
  <c r="BY129" i="10"/>
  <c r="AB86" i="10"/>
  <c r="AW104" i="10"/>
  <c r="AB210" i="10"/>
  <c r="Y192" i="10"/>
  <c r="AX137" i="10"/>
  <c r="J115" i="10" a="1"/>
  <c r="M140" i="10" a="1"/>
  <c r="AN214" i="10"/>
  <c r="E13" i="10" a="1"/>
  <c r="M161" i="10" a="1"/>
  <c r="S92" i="10"/>
  <c r="AW95" i="10"/>
  <c r="P225" i="10"/>
  <c r="T91" i="10"/>
  <c r="AH85" i="10"/>
  <c r="AU168" i="10"/>
  <c r="P129" i="10"/>
  <c r="BA55" i="10"/>
  <c r="F173" i="10" a="1"/>
  <c r="J169" i="10" a="1"/>
  <c r="AT36" i="10"/>
  <c r="AI110" i="10"/>
  <c r="M78" i="10" a="1"/>
  <c r="AW194" i="10"/>
  <c r="Q206" i="10"/>
  <c r="AL125" i="10"/>
  <c r="T18" i="10"/>
  <c r="AR54" i="10"/>
  <c r="AN102" i="10"/>
  <c r="AT87" i="10"/>
  <c r="AD150" i="10"/>
  <c r="AN205" i="10"/>
  <c r="T134" i="10"/>
  <c r="BC200" i="10"/>
  <c r="F40" i="10" a="1"/>
  <c r="K73" i="10" a="1"/>
  <c r="AI12" i="10"/>
  <c r="X31" i="10"/>
  <c r="AL133" i="10"/>
  <c r="O44" i="10"/>
  <c r="V87" i="10"/>
  <c r="AH120" i="10"/>
  <c r="O54" i="10"/>
  <c r="AJ66" i="10"/>
  <c r="I119" i="10" a="1"/>
  <c r="F154" i="10" a="1"/>
  <c r="R208" i="10"/>
  <c r="AK216" i="10"/>
  <c r="W22" i="10"/>
  <c r="BC129" i="10"/>
  <c r="D46" i="10" a="1"/>
  <c r="U59" i="10"/>
  <c r="N35" i="10"/>
  <c r="H57" i="10" a="1"/>
  <c r="AJ119" i="10"/>
  <c r="AI76" i="10"/>
  <c r="AL99" i="10"/>
  <c r="E123" i="10" a="1"/>
  <c r="AE37" i="10"/>
  <c r="M82" i="10" a="1"/>
  <c r="AC25" i="10"/>
  <c r="BW212" i="10"/>
  <c r="AI148" i="10"/>
  <c r="AQ195" i="10"/>
  <c r="F99" i="10" a="1"/>
  <c r="V180" i="10"/>
  <c r="AM206" i="10"/>
  <c r="S96" i="10"/>
  <c r="AH136" i="10"/>
  <c r="J61" i="10" a="1"/>
  <c r="Q119" i="10"/>
  <c r="BK51" i="10"/>
  <c r="T174" i="10"/>
  <c r="L11" i="10" a="1"/>
  <c r="AA179" i="10"/>
  <c r="AJ107" i="10"/>
  <c r="E73" i="10" a="1"/>
  <c r="AY104" i="10"/>
  <c r="W170" i="10"/>
  <c r="BB191" i="10"/>
  <c r="P229" i="10"/>
  <c r="AW168" i="10"/>
  <c r="Q165" i="10"/>
  <c r="BJ134" i="10"/>
  <c r="I204" i="10" a="1"/>
  <c r="AJ190" i="10"/>
  <c r="Q118" i="10"/>
  <c r="O95" i="10"/>
  <c r="T199" i="10"/>
  <c r="G56" i="10" a="1"/>
  <c r="AJ80" i="10"/>
  <c r="AJ74" i="10"/>
  <c r="M191" i="10" a="1"/>
  <c r="Y211" i="10"/>
  <c r="G78" i="10" a="1"/>
  <c r="E176" i="10" a="1"/>
  <c r="AF12" i="10"/>
  <c r="N71" i="10"/>
  <c r="AI130" i="10"/>
  <c r="AU77" i="10"/>
  <c r="K4" i="10"/>
  <c r="M38" i="10" a="1"/>
  <c r="AR163" i="10"/>
  <c r="D59" i="10" a="1"/>
  <c r="AG113" i="10"/>
  <c r="R58" i="10"/>
  <c r="BC92" i="10"/>
  <c r="K21" i="10" a="1"/>
  <c r="I227" i="10" a="1"/>
  <c r="AB47" i="10"/>
  <c r="V54" i="10"/>
  <c r="AM48" i="10"/>
  <c r="X140" i="10"/>
  <c r="AE50" i="10"/>
  <c r="AM89" i="10"/>
  <c r="K205" i="10" a="1"/>
  <c r="AE56" i="10"/>
  <c r="AK99" i="10"/>
  <c r="U121" i="10"/>
  <c r="W35" i="10"/>
  <c r="BV177" i="10"/>
  <c r="U111" i="10"/>
  <c r="AB105" i="10"/>
  <c r="W45" i="10"/>
  <c r="AF38" i="10"/>
  <c r="AM28" i="10"/>
  <c r="AR8" i="10"/>
  <c r="Y225" i="10"/>
  <c r="T163" i="10"/>
  <c r="I112" i="10" a="1"/>
  <c r="E20" i="10" a="1"/>
  <c r="F148" i="10" a="1"/>
  <c r="X163" i="10"/>
  <c r="AE119" i="10"/>
  <c r="V104" i="10"/>
  <c r="AA74" i="10"/>
  <c r="CB207" i="10"/>
  <c r="CC186" i="10"/>
  <c r="CR155" i="10"/>
  <c r="BW157" i="10"/>
  <c r="CF61" i="10"/>
  <c r="BB179" i="10"/>
  <c r="AN30" i="10"/>
  <c r="AV230" i="10"/>
  <c r="BS12" i="10"/>
  <c r="AR99" i="10"/>
  <c r="AX47" i="10"/>
  <c r="AP7" i="10"/>
  <c r="W6" i="10"/>
  <c r="BY58" i="10"/>
  <c r="AZ196" i="10"/>
  <c r="BM122" i="10"/>
  <c r="BQ122" i="10"/>
  <c r="BB54" i="10"/>
  <c r="BP65" i="10"/>
  <c r="BS165" i="10"/>
  <c r="AT197" i="10"/>
  <c r="BE56" i="10"/>
  <c r="BE87" i="10"/>
  <c r="AZ150" i="10"/>
  <c r="BE178" i="10"/>
  <c r="AK107" i="10"/>
  <c r="S130" i="10"/>
  <c r="AO198" i="10"/>
  <c r="AX190" i="10"/>
  <c r="J107" i="10" a="1"/>
  <c r="V129" i="10"/>
  <c r="R110" i="10"/>
  <c r="BR124" i="10"/>
  <c r="BV146" i="10"/>
  <c r="AX153" i="10"/>
  <c r="BS124" i="10"/>
  <c r="AU112" i="10"/>
  <c r="AQ100" i="10"/>
  <c r="BD118" i="10"/>
  <c r="BY228" i="10"/>
  <c r="AT78" i="10"/>
  <c r="AL85" i="10"/>
  <c r="M37" i="10" a="1"/>
  <c r="J31" i="10" a="1"/>
  <c r="E194" i="10" a="1"/>
  <c r="BE8" i="10"/>
  <c r="BD103" i="10"/>
  <c r="BD88" i="10"/>
  <c r="L206" i="10" a="1"/>
  <c r="I200" i="10" a="1"/>
  <c r="AS152" i="10"/>
  <c r="AV69" i="10"/>
  <c r="BS171" i="10"/>
  <c r="R141" i="10"/>
  <c r="BC154" i="10"/>
  <c r="AO189" i="10"/>
  <c r="AX35" i="10"/>
  <c r="K106" i="10" a="1"/>
  <c r="AT217" i="10"/>
  <c r="CS147" i="10"/>
  <c r="M63" i="10" a="1"/>
  <c r="P72" i="10"/>
  <c r="BO125" i="10"/>
  <c r="BS221" i="10"/>
  <c r="AQ164" i="10"/>
  <c r="H111" i="10" a="1"/>
  <c r="Z113" i="10"/>
  <c r="O173" i="10"/>
  <c r="AB72" i="10"/>
  <c r="J173" i="10" a="1"/>
  <c r="Q90" i="10"/>
  <c r="L135" i="10" a="1"/>
  <c r="AO32" i="10"/>
  <c r="X41" i="10"/>
  <c r="AJ193" i="10"/>
  <c r="X181" i="10"/>
  <c r="N86" i="10"/>
  <c r="AF114" i="10"/>
  <c r="AI27" i="10"/>
  <c r="N108" i="10"/>
  <c r="Q195" i="10"/>
  <c r="Q70" i="10"/>
  <c r="Z63" i="10"/>
  <c r="BB192" i="10"/>
  <c r="U10" i="10"/>
  <c r="AC175" i="10"/>
  <c r="D32" i="10" a="1"/>
  <c r="AN180" i="10"/>
  <c r="X190" i="10"/>
  <c r="L165" i="10" a="1"/>
  <c r="J162" i="10" a="1"/>
  <c r="Q50" i="10"/>
  <c r="AK24" i="10"/>
  <c r="AL217" i="10"/>
  <c r="AC53" i="10"/>
  <c r="H26" i="10" a="1"/>
  <c r="L138" i="10" a="1"/>
  <c r="AL39" i="10"/>
  <c r="N173" i="10"/>
  <c r="S221" i="10"/>
  <c r="AC34" i="10"/>
  <c r="S37" i="10"/>
  <c r="U170" i="10"/>
  <c r="I28" i="10" a="1"/>
  <c r="O219" i="10"/>
  <c r="F84" i="10" a="1"/>
  <c r="AK167" i="10"/>
  <c r="T87" i="10"/>
  <c r="AH225" i="10"/>
  <c r="AG22" i="10"/>
  <c r="AR198" i="10"/>
  <c r="AC158" i="10"/>
  <c r="AD74" i="10"/>
  <c r="K58" i="10" a="1"/>
  <c r="Y96" i="10"/>
  <c r="AN61" i="10"/>
  <c r="AJ148" i="10"/>
  <c r="AB128" i="10"/>
  <c r="O88" i="10"/>
  <c r="BX145" i="10"/>
  <c r="S212" i="10"/>
  <c r="BE18" i="10"/>
  <c r="I228" i="10" a="1"/>
  <c r="AA216" i="10"/>
  <c r="BM103" i="10"/>
  <c r="W91" i="10"/>
  <c r="L177" i="10" a="1"/>
  <c r="Y212" i="10"/>
  <c r="P131" i="10"/>
  <c r="P166" i="10"/>
  <c r="E81" i="10" a="1"/>
  <c r="J160" i="10" a="1"/>
  <c r="H104" i="10" a="1"/>
  <c r="AA124" i="10"/>
  <c r="I24" i="10" a="1"/>
  <c r="AM214" i="10"/>
  <c r="K137" i="10" a="1"/>
  <c r="AN26" i="10"/>
  <c r="AR228" i="10"/>
  <c r="H101" i="10" a="1"/>
  <c r="M209" i="10" a="1"/>
  <c r="AG210" i="10"/>
  <c r="AG82" i="10"/>
  <c r="AJ139" i="10"/>
  <c r="P93" i="10"/>
  <c r="O104" i="10"/>
  <c r="AD132" i="10"/>
  <c r="T108" i="10"/>
  <c r="BQ228" i="10"/>
  <c r="AZ177" i="10"/>
  <c r="T201" i="10"/>
  <c r="H89" i="10" a="1"/>
  <c r="S56" i="10"/>
  <c r="F118" i="10" a="1"/>
  <c r="G127" i="10" a="1"/>
  <c r="AD157" i="10"/>
  <c r="BD28" i="10"/>
  <c r="AT31" i="10"/>
  <c r="G10" i="10" a="1"/>
  <c r="BA220" i="10"/>
  <c r="AC200" i="10"/>
  <c r="E137" i="10" a="1"/>
  <c r="O163" i="10"/>
  <c r="E168" i="10" a="1"/>
  <c r="AC26" i="10"/>
  <c r="K204" i="10" a="1"/>
  <c r="H228" i="10" a="1"/>
  <c r="AJ143" i="10"/>
  <c r="K53" i="10" a="1"/>
  <c r="W74" i="10"/>
  <c r="AJ10" i="10"/>
  <c r="AQ180" i="10"/>
  <c r="M69" i="10" a="1"/>
  <c r="S35" i="10"/>
  <c r="N118" i="10"/>
  <c r="AJ49" i="10"/>
  <c r="AK67" i="10"/>
  <c r="L105" i="10" a="1"/>
  <c r="G207" i="10" a="1"/>
  <c r="R51" i="10"/>
  <c r="AI74" i="10"/>
  <c r="G139" i="10" a="1"/>
  <c r="AM193" i="10"/>
  <c r="U128" i="10"/>
  <c r="P12" i="10"/>
  <c r="Z56" i="10"/>
  <c r="V26" i="10"/>
  <c r="AA129" i="10"/>
  <c r="AH169" i="10"/>
  <c r="X194" i="10"/>
  <c r="E170" i="10" a="1"/>
  <c r="Y12" i="10"/>
  <c r="N183" i="10"/>
  <c r="AF39" i="10"/>
  <c r="AK80" i="10"/>
  <c r="I48" i="10" a="1"/>
  <c r="AB50" i="10"/>
  <c r="H217" i="10" a="1"/>
  <c r="W87" i="10"/>
  <c r="AL91" i="10"/>
  <c r="H204" i="10" a="1"/>
  <c r="AD90" i="10"/>
  <c r="AE26" i="10"/>
  <c r="P155" i="10"/>
  <c r="M195" i="10" a="1"/>
  <c r="V85" i="10"/>
  <c r="R55" i="10"/>
  <c r="AD61" i="10"/>
  <c r="O45" i="10"/>
  <c r="T93" i="10"/>
  <c r="AI116" i="10"/>
  <c r="BE180" i="10"/>
  <c r="D155" i="10" a="1"/>
  <c r="M129" i="10" a="1"/>
  <c r="Z36" i="10"/>
  <c r="R150" i="10"/>
  <c r="Q22" i="10"/>
  <c r="AI168" i="10"/>
  <c r="Z96" i="10"/>
  <c r="BA91" i="10"/>
  <c r="J216" i="10" a="1"/>
  <c r="BR188" i="10"/>
  <c r="AQ90" i="10"/>
  <c r="AA198" i="10"/>
  <c r="Q205" i="10"/>
  <c r="AG146" i="10"/>
  <c r="H185" i="10" a="1"/>
  <c r="R182" i="10"/>
  <c r="AB56" i="10"/>
  <c r="BE221" i="10"/>
  <c r="AP120" i="10"/>
  <c r="S144" i="10"/>
  <c r="BA203" i="10"/>
  <c r="AN144" i="10"/>
  <c r="AA27" i="10"/>
  <c r="K95" i="10" a="1"/>
  <c r="Z73" i="10"/>
  <c r="O78" i="10"/>
  <c r="K142" i="10" a="1"/>
  <c r="E193" i="10" a="1"/>
  <c r="AR53" i="10"/>
  <c r="AD135" i="10"/>
  <c r="Z150" i="10"/>
  <c r="AC147" i="10"/>
  <c r="X161" i="10"/>
  <c r="H230" i="10" a="1"/>
  <c r="P54" i="10"/>
  <c r="AC95" i="10"/>
  <c r="W52" i="10"/>
  <c r="AK183" i="10"/>
  <c r="AA45" i="10"/>
  <c r="AK123" i="10"/>
  <c r="P113" i="10"/>
  <c r="O119" i="10"/>
  <c r="L66" i="10" a="1"/>
  <c r="AF143" i="10"/>
  <c r="AF189" i="10"/>
  <c r="F131" i="10" a="1"/>
  <c r="M31" i="10" a="1"/>
  <c r="D88" i="10" a="1"/>
  <c r="AA58" i="10"/>
  <c r="AI182" i="10"/>
  <c r="AV155" i="10"/>
  <c r="BQ170" i="10"/>
  <c r="AJ57" i="10"/>
  <c r="N189" i="10"/>
  <c r="AA210" i="10"/>
  <c r="G41" i="10" a="1"/>
  <c r="AK157" i="10"/>
  <c r="AE105" i="10"/>
  <c r="Y7" i="10"/>
  <c r="Y23" i="10"/>
  <c r="O25" i="10"/>
  <c r="AF139" i="10"/>
  <c r="M105" i="10" a="1"/>
  <c r="AM149" i="10"/>
  <c r="S104" i="10"/>
  <c r="X32" i="10"/>
  <c r="AD121" i="10"/>
  <c r="AG159" i="10"/>
  <c r="E71" i="10" a="1"/>
  <c r="AG114" i="10"/>
  <c r="F191" i="10" a="1"/>
  <c r="Q124" i="10"/>
  <c r="AU208" i="10"/>
  <c r="X165" i="10"/>
  <c r="O72" i="10"/>
  <c r="S106" i="10"/>
  <c r="F113" i="10" a="1"/>
  <c r="AD174" i="10"/>
  <c r="J68" i="10" a="1"/>
  <c r="P32" i="10"/>
  <c r="I135" i="10" a="1"/>
  <c r="Z9" i="10"/>
  <c r="AF20" i="10"/>
  <c r="AF37" i="10"/>
  <c r="U203" i="10"/>
  <c r="V75" i="10"/>
  <c r="Y69" i="10"/>
  <c r="AE88" i="10"/>
  <c r="AL36" i="10"/>
  <c r="AB15" i="10"/>
  <c r="V57" i="10"/>
  <c r="S194" i="10"/>
  <c r="AB101" i="10"/>
  <c r="U116" i="10"/>
  <c r="O87" i="10"/>
  <c r="AC212" i="10"/>
  <c r="M204" i="10" a="1"/>
  <c r="AF118" i="10"/>
  <c r="AO224" i="10"/>
  <c r="AG150" i="10"/>
  <c r="X98" i="10"/>
  <c r="U123" i="10"/>
  <c r="AD20" i="10"/>
  <c r="F59" i="10" a="1"/>
  <c r="N77" i="10"/>
  <c r="N9" i="10"/>
  <c r="N49" i="10"/>
  <c r="J111" i="10" a="1"/>
  <c r="Q141" i="10"/>
  <c r="AZ25" i="10"/>
  <c r="H125" i="10" a="1"/>
  <c r="AD128" i="10"/>
  <c r="AW129" i="10"/>
  <c r="K12" i="10" a="1"/>
  <c r="M156" i="10" a="1"/>
  <c r="F119" i="10" a="1"/>
  <c r="AC176" i="10"/>
  <c r="K100" i="10" a="1"/>
  <c r="K110" i="10" a="1"/>
  <c r="BX23" i="10"/>
  <c r="O76" i="10"/>
  <c r="V67" i="10"/>
  <c r="AB85" i="10"/>
  <c r="P13" i="10"/>
  <c r="AG95" i="10"/>
  <c r="AD193" i="10"/>
  <c r="X46" i="10"/>
  <c r="AJ28" i="10"/>
  <c r="AH94" i="10"/>
  <c r="AM202" i="10"/>
  <c r="AZ93" i="10"/>
  <c r="O189" i="10"/>
  <c r="J122" i="10" a="1"/>
  <c r="BE206" i="10"/>
  <c r="AM194" i="10"/>
  <c r="BE63" i="10"/>
  <c r="D54" i="10" a="1"/>
  <c r="AB64" i="10"/>
  <c r="AM15" i="10"/>
  <c r="AL157" i="10"/>
  <c r="AL45" i="10"/>
  <c r="AB81" i="10"/>
  <c r="K57" i="10" a="1"/>
  <c r="K30" i="10" a="1"/>
  <c r="R114" i="10"/>
  <c r="AH55" i="10"/>
  <c r="D73" i="10" a="1"/>
  <c r="AM37" i="10"/>
  <c r="G96" i="10" a="1"/>
  <c r="M186" i="10" a="1"/>
  <c r="AD103" i="10"/>
  <c r="AJ128" i="10"/>
  <c r="BM105" i="10"/>
  <c r="E65" i="10" a="1"/>
  <c r="V168" i="10"/>
  <c r="AX84" i="10"/>
  <c r="AK31" i="10"/>
  <c r="AZ139" i="10"/>
  <c r="O225" i="10"/>
  <c r="Y14" i="10"/>
  <c r="BW100" i="10"/>
  <c r="BH94" i="10"/>
  <c r="BQ221" i="10"/>
  <c r="BY175" i="10"/>
  <c r="AK4" i="10"/>
  <c r="BY135" i="10"/>
  <c r="BM132" i="10"/>
  <c r="AO187" i="10"/>
  <c r="BN60" i="10"/>
  <c r="AQ151" i="10"/>
  <c r="BT172" i="10"/>
  <c r="BW201" i="10"/>
  <c r="AA4" i="10"/>
  <c r="AS173" i="10"/>
  <c r="AN115" i="10"/>
  <c r="AW163" i="10"/>
  <c r="BR172" i="10"/>
  <c r="BT226" i="10"/>
  <c r="AR123" i="10"/>
  <c r="BM224" i="10"/>
  <c r="AO137" i="10"/>
  <c r="BP202" i="10"/>
  <c r="AS73" i="10"/>
  <c r="AN34" i="10"/>
  <c r="X141" i="10"/>
  <c r="AR45" i="10"/>
  <c r="CC177" i="10"/>
  <c r="BY214" i="10"/>
  <c r="BQ191" i="10"/>
  <c r="Y209" i="10"/>
  <c r="AS114" i="10"/>
  <c r="BE177" i="10"/>
  <c r="AT221" i="10"/>
  <c r="BB142" i="10"/>
  <c r="BA44" i="10"/>
  <c r="AE92" i="10"/>
  <c r="Q130" i="10"/>
  <c r="BA87" i="10"/>
  <c r="AY107" i="10"/>
  <c r="M230" i="10" a="1"/>
  <c r="AK39" i="10"/>
  <c r="BH188" i="10"/>
  <c r="AS165" i="10"/>
  <c r="AY54" i="10"/>
  <c r="K214" i="10" a="1"/>
  <c r="E205" i="10" a="1"/>
  <c r="BQ155" i="10"/>
  <c r="AI155" i="10"/>
  <c r="BA75" i="10"/>
  <c r="AV125" i="10"/>
  <c r="R27" i="10"/>
  <c r="U35" i="10"/>
  <c r="M222" i="10" a="1"/>
  <c r="CB4" i="10"/>
  <c r="BC155" i="10"/>
  <c r="AK149" i="10"/>
  <c r="N104" i="10"/>
  <c r="AZ85" i="10"/>
  <c r="H202" i="10" a="1"/>
  <c r="AN191" i="10"/>
  <c r="BD212" i="10"/>
  <c r="AJ137" i="10"/>
  <c r="AC167" i="10"/>
  <c r="BT229" i="10"/>
  <c r="R225" i="10"/>
  <c r="CL207" i="10"/>
  <c r="CG200" i="10"/>
  <c r="AT106" i="10"/>
  <c r="BD178" i="10"/>
  <c r="AP90" i="10"/>
  <c r="BA43" i="10"/>
  <c r="AP94" i="10"/>
  <c r="AV78" i="10"/>
  <c r="BM161" i="10"/>
  <c r="AS44" i="10"/>
  <c r="J131" i="10" a="1"/>
  <c r="N19" i="10"/>
  <c r="AP104" i="10"/>
  <c r="Z5" i="10"/>
  <c r="AP187" i="10"/>
  <c r="AQ230" i="10"/>
  <c r="BD194" i="10"/>
  <c r="O28" i="10"/>
  <c r="I107" i="10" a="1"/>
  <c r="I225" i="10" a="1"/>
  <c r="BS142" i="10"/>
  <c r="F79" i="10" a="1"/>
  <c r="BK121" i="10"/>
  <c r="AY77" i="10"/>
  <c r="BP224" i="10"/>
  <c r="BB26" i="10"/>
  <c r="AN7" i="10"/>
  <c r="P96" i="10"/>
  <c r="AZ191" i="10"/>
  <c r="K213" i="10" a="1"/>
  <c r="BR113" i="10"/>
  <c r="AP52" i="10"/>
  <c r="AI230" i="10"/>
  <c r="AE159" i="10"/>
  <c r="T40" i="10"/>
  <c r="Q193" i="10"/>
  <c r="AQ145" i="10"/>
  <c r="U137" i="10"/>
  <c r="S83" i="10"/>
  <c r="AM17" i="10"/>
  <c r="AW138" i="10"/>
  <c r="J87" i="10" a="1"/>
  <c r="AA11" i="10"/>
  <c r="AE96" i="10"/>
  <c r="AU27" i="10"/>
  <c r="Q81" i="10"/>
  <c r="AW7" i="10"/>
  <c r="AQ107" i="10"/>
  <c r="J190" i="10" a="1"/>
  <c r="M225" i="10" a="1"/>
  <c r="K81" i="10" a="1"/>
  <c r="F39" i="10" a="1"/>
  <c r="AT92" i="10"/>
  <c r="AB34" i="10"/>
  <c r="X86" i="10"/>
  <c r="J32" i="10" a="1"/>
  <c r="AX182" i="10"/>
  <c r="L49" i="10" a="1"/>
  <c r="T78" i="10"/>
  <c r="T12" i="10"/>
  <c r="AU11" i="10"/>
  <c r="U108" i="10"/>
  <c r="BA17" i="10"/>
  <c r="BJ106" i="10"/>
  <c r="AI186" i="10"/>
  <c r="M115" i="10" a="1"/>
  <c r="P62" i="10"/>
  <c r="R64" i="10"/>
  <c r="AV169" i="10"/>
  <c r="H124" i="10" a="1"/>
  <c r="AR139" i="10"/>
  <c r="AG110" i="10"/>
  <c r="O216" i="10"/>
  <c r="AA47" i="10"/>
  <c r="S220" i="10"/>
  <c r="AE7" i="10"/>
  <c r="AH194" i="10"/>
  <c r="L63" i="10" a="1"/>
  <c r="AQ161" i="10"/>
  <c r="BD192" i="10"/>
  <c r="AQ79" i="10"/>
  <c r="Y35" i="10"/>
  <c r="AL48" i="10"/>
  <c r="D139" i="10" a="1"/>
  <c r="AM200" i="10"/>
  <c r="S29" i="10"/>
  <c r="Q5" i="10"/>
  <c r="R147" i="10"/>
  <c r="V121" i="10"/>
  <c r="AA214" i="10"/>
  <c r="K33" i="10" a="1"/>
  <c r="N38" i="10"/>
  <c r="AF198" i="10"/>
  <c r="G180" i="10" a="1"/>
  <c r="S227" i="10"/>
  <c r="N88" i="10"/>
  <c r="BY188" i="10"/>
  <c r="AB29" i="10"/>
  <c r="Y128" i="10"/>
  <c r="AJ18" i="10"/>
  <c r="AB22" i="10"/>
  <c r="AW160" i="10"/>
  <c r="AX81" i="10"/>
  <c r="AG137" i="10"/>
  <c r="BD121" i="10"/>
  <c r="AS79" i="10"/>
  <c r="R185" i="10"/>
  <c r="Z197" i="10"/>
  <c r="AD9" i="10"/>
  <c r="Z115" i="10"/>
  <c r="T84" i="10"/>
  <c r="AZ185" i="10"/>
  <c r="AB198" i="10"/>
  <c r="U220" i="10"/>
  <c r="AE102" i="10"/>
  <c r="D193" i="10" a="1"/>
  <c r="E188" i="10" a="1"/>
  <c r="AD208" i="10"/>
  <c r="AK86" i="10"/>
  <c r="F17" i="10" a="1"/>
  <c r="T166" i="10"/>
  <c r="Y70" i="10"/>
  <c r="AF11" i="10"/>
  <c r="D126" i="10" a="1"/>
  <c r="L214" i="10" a="1"/>
  <c r="H179" i="10" a="1"/>
  <c r="I124" i="10" a="1"/>
  <c r="X100" i="10"/>
  <c r="H63" i="10" a="1"/>
  <c r="AC61" i="10"/>
  <c r="L101" i="10" a="1"/>
  <c r="Y109" i="10"/>
  <c r="M183" i="10" a="1"/>
  <c r="AA103" i="10"/>
  <c r="AY90" i="10"/>
  <c r="U106" i="10"/>
  <c r="AC144" i="10"/>
  <c r="G183" i="10" a="1"/>
  <c r="AK71" i="10"/>
  <c r="E229" i="10" a="1"/>
  <c r="F42" i="10" a="1"/>
  <c r="N82" i="10"/>
  <c r="J69" i="10" a="1"/>
  <c r="M19" i="10" a="1"/>
  <c r="AM150" i="10"/>
  <c r="Z54" i="10"/>
  <c r="AJ79" i="10"/>
  <c r="T172" i="10"/>
  <c r="AC155" i="10"/>
  <c r="H107" i="10" a="1"/>
  <c r="Y17" i="10"/>
  <c r="AK20" i="10"/>
  <c r="AE90" i="10"/>
  <c r="X29" i="10"/>
  <c r="N203" i="10"/>
  <c r="K69" i="10" a="1"/>
  <c r="J199" i="10" a="1"/>
  <c r="BY183" i="10"/>
  <c r="F88" i="10" a="1"/>
  <c r="M9" i="10" a="1"/>
  <c r="AV123" i="10"/>
  <c r="X227" i="10"/>
  <c r="AY108" i="10"/>
  <c r="I13" i="10" a="1"/>
  <c r="P121" i="10"/>
  <c r="Y74" i="10"/>
  <c r="BR193" i="10"/>
  <c r="AG186" i="10"/>
  <c r="Z186" i="10"/>
  <c r="I186" i="10" a="1"/>
  <c r="AG19" i="10"/>
  <c r="AK229" i="10"/>
  <c r="AC224" i="10"/>
  <c r="BP154" i="10"/>
  <c r="AX26" i="10"/>
  <c r="Z168" i="10"/>
  <c r="O26" i="10"/>
  <c r="BC223" i="10"/>
  <c r="V115" i="10"/>
  <c r="AH53" i="10"/>
  <c r="AH33" i="10"/>
  <c r="G227" i="10" a="1"/>
  <c r="AS72" i="10"/>
  <c r="AL27" i="10"/>
  <c r="E19" i="10" a="1"/>
  <c r="F105" i="10" a="1"/>
  <c r="S63" i="10"/>
  <c r="L121" i="10" a="1"/>
  <c r="J123" i="10" a="1"/>
  <c r="I223" i="10" a="1"/>
  <c r="AL148" i="10"/>
  <c r="BU77" i="10"/>
  <c r="BY25" i="10"/>
  <c r="BS148" i="10"/>
  <c r="AG191" i="10"/>
  <c r="BM62" i="10"/>
  <c r="AJ130" i="10"/>
  <c r="BU10" i="10"/>
  <c r="BN140" i="10"/>
  <c r="AZ157" i="10"/>
  <c r="AQ153" i="10"/>
  <c r="BB20" i="10"/>
  <c r="Y142" i="10"/>
  <c r="AT147" i="10"/>
  <c r="AO61" i="10"/>
  <c r="AX129" i="10"/>
  <c r="F195" i="10" a="1"/>
  <c r="BR194" i="10"/>
  <c r="AE60" i="10"/>
  <c r="BC225" i="10"/>
  <c r="BB222" i="10"/>
  <c r="K190" i="10" a="1"/>
  <c r="AR177" i="10"/>
  <c r="AP39" i="10"/>
  <c r="P106" i="10"/>
  <c r="R118" i="10"/>
  <c r="N95" i="10"/>
  <c r="W30" i="10"/>
  <c r="I230" i="10" a="1"/>
  <c r="S31" i="10"/>
  <c r="F203" i="10" a="1"/>
  <c r="W139" i="10"/>
  <c r="O52" i="10"/>
  <c r="F32" i="10" a="1"/>
  <c r="AM155" i="10"/>
  <c r="AM118" i="10"/>
  <c r="F102" i="10" a="1"/>
  <c r="I38" i="10" a="1"/>
  <c r="O103" i="10"/>
  <c r="X78" i="10"/>
  <c r="AE32" i="10"/>
  <c r="I134" i="10" a="1"/>
  <c r="BU219" i="10"/>
  <c r="AP4" i="10"/>
  <c r="T61" i="10"/>
  <c r="H224" i="10" a="1"/>
  <c r="S20" i="10"/>
  <c r="L196" i="10" a="1"/>
  <c r="X145" i="10"/>
  <c r="Y118" i="10"/>
  <c r="AR68" i="10"/>
  <c r="V113" i="10"/>
  <c r="AD134" i="10"/>
  <c r="M181" i="10" a="1"/>
  <c r="AM112" i="10"/>
  <c r="Q157" i="10"/>
  <c r="AM169" i="10"/>
  <c r="AK203" i="10"/>
  <c r="O126" i="10"/>
  <c r="Q208" i="10"/>
  <c r="Y18" i="10"/>
  <c r="BE165" i="10"/>
  <c r="AI32" i="10"/>
  <c r="AD138" i="10"/>
  <c r="AS132" i="10"/>
  <c r="E94" i="10" a="1"/>
  <c r="AD15" i="10"/>
  <c r="G222" i="10" a="1"/>
  <c r="L126" i="10" a="1"/>
  <c r="V109" i="10"/>
  <c r="T48" i="10"/>
  <c r="Y37" i="10"/>
  <c r="Z124" i="10"/>
  <c r="AJ68" i="10"/>
  <c r="BE152" i="10"/>
  <c r="AW177" i="10"/>
  <c r="AA18" i="10"/>
  <c r="AM72" i="10"/>
  <c r="T144" i="10"/>
  <c r="AM207" i="10"/>
  <c r="P136" i="10"/>
  <c r="AN118" i="10"/>
  <c r="V173" i="10"/>
  <c r="E195" i="10" a="1"/>
  <c r="AC112" i="10"/>
  <c r="AO178" i="10"/>
  <c r="G208" i="10" a="1"/>
  <c r="AA185" i="10"/>
  <c r="N50" i="10"/>
  <c r="AV113" i="10"/>
  <c r="F103" i="10" a="1"/>
  <c r="G134" i="10" a="1"/>
  <c r="AL161" i="10"/>
  <c r="AC44" i="10"/>
  <c r="X81" i="10"/>
  <c r="AI8" i="10"/>
  <c r="AB103" i="10"/>
  <c r="AC30" i="10"/>
  <c r="Z118" i="10"/>
  <c r="V82" i="10"/>
  <c r="AL165" i="10"/>
  <c r="Q212" i="10"/>
  <c r="AC188" i="10"/>
  <c r="M227" i="10" a="1"/>
  <c r="AC215" i="10"/>
  <c r="Z61" i="10"/>
  <c r="AA218" i="10"/>
  <c r="L83" i="10" a="1"/>
  <c r="AH99" i="10"/>
  <c r="AM198" i="10"/>
  <c r="V35" i="10"/>
  <c r="N55" i="10"/>
  <c r="BA184" i="10"/>
  <c r="S178" i="10"/>
  <c r="Q149" i="10"/>
  <c r="AB177" i="10"/>
  <c r="N113" i="10"/>
  <c r="AO126" i="10"/>
  <c r="H43" i="10" a="1"/>
  <c r="AL83" i="10"/>
  <c r="AM16" i="10"/>
  <c r="AN194" i="10"/>
  <c r="Y185" i="10"/>
  <c r="AW162" i="10"/>
  <c r="M210" i="10" a="1"/>
  <c r="S7" i="10"/>
  <c r="AY48" i="10"/>
  <c r="F202" i="10" a="1"/>
  <c r="AG59" i="10"/>
  <c r="AM216" i="10"/>
  <c r="AI134" i="10"/>
  <c r="K79" i="10" a="1"/>
  <c r="S224" i="10"/>
  <c r="H126" i="10" a="1"/>
  <c r="X162" i="10"/>
  <c r="AI18" i="10"/>
  <c r="AM80" i="10"/>
  <c r="V200" i="10"/>
  <c r="P53" i="10"/>
  <c r="AN31" i="10"/>
  <c r="AQ61" i="10"/>
  <c r="E216" i="10" a="1"/>
  <c r="AB27" i="10"/>
  <c r="L55" i="10" a="1"/>
  <c r="AJ115" i="10"/>
  <c r="M150" i="10" a="1"/>
  <c r="Q83" i="10"/>
  <c r="AC101" i="10"/>
  <c r="AK12" i="10"/>
  <c r="BD202" i="10"/>
  <c r="D199" i="10" a="1"/>
  <c r="L170" i="10" a="1"/>
  <c r="AC68" i="10"/>
  <c r="Z62" i="10"/>
  <c r="AI140" i="10"/>
  <c r="AP174" i="10"/>
  <c r="R117" i="10"/>
  <c r="AI184" i="10"/>
  <c r="AF203" i="10"/>
  <c r="AD91" i="10"/>
  <c r="AB52" i="10"/>
  <c r="AF169" i="10"/>
  <c r="AG136" i="10"/>
  <c r="V119" i="10"/>
  <c r="N8" i="10"/>
  <c r="Q85" i="10"/>
  <c r="AG119" i="10"/>
  <c r="AI178" i="10"/>
  <c r="Q69" i="10"/>
  <c r="D189" i="10" a="1"/>
  <c r="G59" i="10" a="1"/>
  <c r="Y90" i="10"/>
  <c r="AL14" i="10"/>
  <c r="AA25" i="10"/>
  <c r="AB217" i="10"/>
  <c r="P21" i="10"/>
  <c r="AM199" i="10"/>
  <c r="BS172" i="10"/>
  <c r="D93" i="10" a="1"/>
  <c r="G103" i="10" a="1"/>
  <c r="AP5" i="10"/>
  <c r="E114" i="10" a="1"/>
  <c r="AM229" i="10"/>
  <c r="AK118" i="10"/>
  <c r="AL43" i="10"/>
  <c r="J138" i="10" a="1"/>
  <c r="P29" i="10"/>
  <c r="X152" i="10"/>
  <c r="AU56" i="10"/>
  <c r="H152" i="10" a="1"/>
  <c r="AM114" i="10"/>
  <c r="Q214" i="10"/>
  <c r="M86" i="10" a="1"/>
  <c r="AA78" i="10"/>
  <c r="R9" i="10"/>
  <c r="L122" i="10" a="1"/>
  <c r="AF171" i="10"/>
  <c r="P103" i="10"/>
  <c r="Z7" i="10"/>
  <c r="I67" i="10" a="1"/>
  <c r="AI144" i="10"/>
  <c r="AI123" i="10"/>
  <c r="S108" i="10"/>
  <c r="AI103" i="10"/>
  <c r="AI47" i="10"/>
  <c r="J177" i="10" a="1"/>
  <c r="R207" i="10"/>
  <c r="BN97" i="10"/>
  <c r="I162" i="10" a="1"/>
  <c r="AA211" i="10"/>
  <c r="AG165" i="10"/>
  <c r="AW198" i="10"/>
  <c r="T41" i="10"/>
  <c r="BV122" i="10"/>
  <c r="M91" i="10" a="1"/>
  <c r="AM191" i="10"/>
  <c r="W38" i="10"/>
  <c r="V15" i="10"/>
  <c r="AI192" i="10"/>
  <c r="K101" i="10" a="1"/>
  <c r="E41" i="10" a="1"/>
  <c r="AP6" i="10"/>
  <c r="Z105" i="10"/>
  <c r="O112" i="10"/>
  <c r="AC11" i="10"/>
  <c r="K34" i="10" a="1"/>
  <c r="AL218" i="10"/>
  <c r="AF183" i="10"/>
  <c r="O51" i="10"/>
  <c r="L44" i="10" a="1"/>
  <c r="F120" i="10" a="1"/>
  <c r="I69" i="10" a="1"/>
  <c r="Z164" i="10"/>
  <c r="BA35" i="10"/>
  <c r="AC32" i="10"/>
  <c r="I66" i="10" a="1"/>
  <c r="H70" i="10" a="1"/>
  <c r="AB65" i="10"/>
  <c r="M106" i="10" a="1"/>
  <c r="AK214" i="10"/>
  <c r="AF137" i="10"/>
  <c r="J164" i="10" a="1"/>
  <c r="G185" i="10" a="1"/>
  <c r="W88" i="10"/>
  <c r="AJ44" i="10"/>
  <c r="Y64" i="10"/>
  <c r="U95" i="10"/>
  <c r="I214" i="10" a="1"/>
  <c r="H110" i="10" a="1"/>
  <c r="AC23" i="10"/>
  <c r="AF214" i="10"/>
  <c r="AF142" i="10"/>
  <c r="AD10" i="10"/>
  <c r="AG145" i="10"/>
  <c r="H209" i="10" a="1"/>
  <c r="AC132" i="10"/>
  <c r="X166" i="10"/>
  <c r="AQ96" i="10"/>
  <c r="R174" i="10"/>
  <c r="G140" i="10" a="1"/>
  <c r="AG209" i="10"/>
  <c r="Y131" i="10"/>
  <c r="AC195" i="10"/>
  <c r="E160" i="10" a="1"/>
  <c r="U196" i="10"/>
  <c r="L86" i="10" a="1"/>
  <c r="AE54" i="10"/>
  <c r="BE97" i="10"/>
  <c r="BQ149" i="10"/>
  <c r="AW80" i="10"/>
  <c r="M104" i="10" a="1"/>
  <c r="Q202" i="10"/>
  <c r="AG15" i="10"/>
  <c r="H118" i="10" a="1"/>
  <c r="N67" i="10"/>
  <c r="E190" i="10" a="1"/>
  <c r="W225" i="10"/>
  <c r="P226" i="10"/>
  <c r="V140" i="10"/>
  <c r="E203" i="10" a="1"/>
  <c r="O207" i="10"/>
  <c r="AR158" i="10"/>
  <c r="AG89" i="10"/>
  <c r="BQ205" i="10"/>
  <c r="O37" i="10"/>
  <c r="K17" i="10" a="1"/>
  <c r="AC170" i="10"/>
  <c r="Z125" i="10"/>
  <c r="G34" i="10" a="1"/>
  <c r="D41" i="10" a="1"/>
  <c r="V193" i="10"/>
  <c r="BD21" i="10"/>
  <c r="BB159" i="10"/>
  <c r="AL172" i="10"/>
  <c r="N171" i="10"/>
  <c r="AH16" i="10"/>
  <c r="E110" i="10" a="1"/>
  <c r="G98" i="10" a="1"/>
  <c r="AA87" i="10"/>
  <c r="E119" i="10" a="1"/>
  <c r="X159" i="10"/>
  <c r="AK182" i="10"/>
  <c r="AJ93" i="10"/>
  <c r="X133" i="10"/>
  <c r="L61" i="10" a="1"/>
  <c r="BO182" i="10"/>
  <c r="AF134" i="10"/>
  <c r="AB49" i="10"/>
  <c r="Z183" i="10"/>
  <c r="BR178" i="10"/>
  <c r="AZ77" i="10"/>
  <c r="J14" i="10" a="1"/>
  <c r="W211" i="10"/>
  <c r="W191" i="10"/>
  <c r="AE162" i="10"/>
  <c r="L189" i="10" a="1"/>
  <c r="Z59" i="10"/>
  <c r="AT130" i="10"/>
  <c r="V105" i="10"/>
  <c r="AJ129" i="10"/>
  <c r="N134" i="10"/>
  <c r="AX175" i="10"/>
  <c r="AC220" i="10"/>
  <c r="AF144" i="10"/>
  <c r="O46" i="10"/>
  <c r="N92" i="10"/>
  <c r="BA210" i="10"/>
  <c r="D153" i="10" a="1"/>
  <c r="N41" i="10"/>
  <c r="AI197" i="10"/>
  <c r="T179" i="10"/>
  <c r="AD203" i="10"/>
  <c r="BD223" i="10"/>
  <c r="U26" i="10"/>
  <c r="AC59" i="10"/>
  <c r="W150" i="10"/>
  <c r="M59" i="10" a="1"/>
  <c r="AD27" i="10"/>
  <c r="X72" i="10"/>
  <c r="AE170" i="10"/>
  <c r="F170" i="10" a="1"/>
  <c r="Z217" i="10"/>
  <c r="I190" i="10" a="1"/>
  <c r="AA16" i="10"/>
  <c r="Y195" i="10"/>
  <c r="AB140" i="10"/>
  <c r="AB112" i="10"/>
  <c r="T22" i="10"/>
  <c r="M17" i="10" a="1"/>
  <c r="J13" i="10" a="1"/>
  <c r="O24" i="10"/>
  <c r="Q203" i="10"/>
  <c r="AF73" i="10"/>
  <c r="AH66" i="10"/>
  <c r="E74" i="10" a="1"/>
  <c r="H23" i="10" a="1"/>
  <c r="AG174" i="10"/>
  <c r="W205" i="10"/>
  <c r="BL135" i="10"/>
  <c r="T151" i="10"/>
  <c r="F174" i="10" a="1"/>
  <c r="X82" i="10"/>
  <c r="S105" i="10"/>
  <c r="O147" i="10"/>
  <c r="U212" i="10"/>
  <c r="S121" i="10"/>
  <c r="F156" i="10" a="1"/>
  <c r="AA8" i="10"/>
  <c r="AD207" i="10"/>
  <c r="AM29" i="10"/>
  <c r="P174" i="10"/>
  <c r="BR227" i="10"/>
  <c r="AH211" i="10"/>
  <c r="F199" i="10" a="1"/>
  <c r="AH121" i="10"/>
  <c r="L22" i="10" a="1"/>
  <c r="D175" i="10" a="1"/>
  <c r="P147" i="10"/>
  <c r="AB120" i="10"/>
  <c r="I91" i="10" a="1"/>
  <c r="AI135" i="10"/>
  <c r="AC226" i="10"/>
  <c r="AB131" i="10"/>
  <c r="BC104" i="10"/>
  <c r="AN54" i="10"/>
  <c r="Z129" i="10"/>
  <c r="AM119" i="10"/>
  <c r="AM182" i="10"/>
  <c r="Q95" i="10"/>
  <c r="E108" i="10" a="1"/>
  <c r="E138" i="10" a="1"/>
  <c r="AC27" i="10"/>
  <c r="AQ125" i="10"/>
  <c r="AB70" i="10"/>
  <c r="Q222" i="10"/>
  <c r="AO143" i="10"/>
  <c r="AH124" i="10"/>
  <c r="CF144" i="10"/>
  <c r="BH108" i="10"/>
  <c r="AN16" i="10"/>
  <c r="BX87" i="10"/>
  <c r="BY198" i="10"/>
  <c r="BJ226" i="10"/>
  <c r="AN110" i="10"/>
  <c r="AX24" i="10"/>
  <c r="BI139" i="10"/>
  <c r="BK208" i="10"/>
  <c r="BX191" i="10"/>
  <c r="AI157" i="10"/>
  <c r="AW81" i="10"/>
  <c r="CF206" i="10"/>
  <c r="P194" i="10"/>
  <c r="BM70" i="10"/>
  <c r="AN29" i="10"/>
  <c r="N175" i="10"/>
  <c r="BA25" i="10"/>
  <c r="AB220" i="10"/>
  <c r="AT140" i="10"/>
  <c r="AV83" i="10"/>
  <c r="G197" i="10" a="1"/>
  <c r="Z142" i="10"/>
  <c r="H175" i="10" a="1"/>
  <c r="D197" i="10" a="1"/>
  <c r="AX83" i="10"/>
  <c r="AR57" i="10"/>
  <c r="AU224" i="10"/>
  <c r="BB216" i="10"/>
  <c r="L225" i="10" a="1"/>
  <c r="BD55" i="10"/>
  <c r="BL142" i="10"/>
  <c r="AS33" i="10"/>
  <c r="BI228" i="10"/>
  <c r="BK163" i="10"/>
  <c r="AT230" i="10"/>
  <c r="J192" i="10" a="1"/>
  <c r="BW174" i="10"/>
  <c r="BM223" i="10"/>
  <c r="AY95" i="10"/>
  <c r="AE20" i="10"/>
  <c r="AV184" i="10"/>
  <c r="BO89" i="10"/>
  <c r="AO62" i="10"/>
  <c r="AY68" i="10"/>
  <c r="BE48" i="10"/>
  <c r="AT206" i="10"/>
  <c r="AI191" i="10"/>
  <c r="AD210" i="10"/>
  <c r="AM222" i="10"/>
  <c r="AD191" i="10"/>
  <c r="Y164" i="10"/>
  <c r="W55" i="10"/>
  <c r="J136" i="10" a="1"/>
  <c r="BK179" i="10"/>
  <c r="AP153" i="10"/>
  <c r="AG39" i="10"/>
  <c r="AN221" i="10"/>
  <c r="AH67" i="10"/>
  <c r="BQ88" i="10"/>
  <c r="T138" i="10"/>
  <c r="BT187" i="10"/>
  <c r="AP38" i="10"/>
  <c r="AT157" i="10"/>
  <c r="AM22" i="10"/>
  <c r="AS95" i="10"/>
  <c r="AG4" i="10"/>
  <c r="AP160" i="10"/>
  <c r="AG151" i="10"/>
  <c r="AX70" i="10"/>
  <c r="BU230" i="10"/>
  <c r="AS115" i="10"/>
  <c r="AJ228" i="10"/>
  <c r="AW90" i="10"/>
  <c r="AP201" i="10"/>
  <c r="BW115" i="10"/>
  <c r="K172" i="10" a="1"/>
  <c r="AV111" i="10"/>
  <c r="AU118" i="10"/>
  <c r="AR155" i="10"/>
  <c r="AL29" i="10"/>
  <c r="K64" i="10" a="1"/>
  <c r="AV39" i="10"/>
  <c r="AO205" i="10"/>
  <c r="AL185" i="10"/>
  <c r="F143" i="10" a="1"/>
  <c r="D70" i="10" a="1"/>
  <c r="H207" i="10" a="1"/>
  <c r="AN95" i="10"/>
  <c r="AQ136" i="10"/>
  <c r="AE227" i="10"/>
  <c r="K207" i="10" a="1"/>
  <c r="O31" i="10"/>
  <c r="O145" i="10"/>
  <c r="AI10" i="10"/>
  <c r="AE62" i="10"/>
  <c r="N168" i="10"/>
  <c r="AI72" i="10"/>
  <c r="AV27" i="10"/>
  <c r="S22" i="10"/>
  <c r="AA33" i="10"/>
  <c r="AA150" i="10"/>
  <c r="AA56" i="10"/>
  <c r="P159" i="10"/>
  <c r="G42" i="10" a="1"/>
  <c r="I128" i="10" a="1"/>
  <c r="Z77" i="10"/>
  <c r="AA49" i="10"/>
  <c r="H36" i="10" a="1"/>
  <c r="AI99" i="10"/>
  <c r="AJ9" i="10"/>
  <c r="AP75" i="10"/>
  <c r="AZ203" i="10"/>
  <c r="R224" i="10"/>
  <c r="D210" i="10" a="1"/>
  <c r="D187" i="10" a="1"/>
  <c r="V13" i="10"/>
  <c r="Y9" i="10"/>
  <c r="AA176" i="10"/>
  <c r="AJ19" i="10"/>
  <c r="F86" i="10" a="1"/>
  <c r="U27" i="10"/>
  <c r="BP203" i="10"/>
  <c r="AG133" i="10"/>
  <c r="AJ48" i="10"/>
  <c r="Z31" i="10"/>
  <c r="J45" i="10" a="1"/>
  <c r="AF162" i="10"/>
  <c r="H62" i="10" a="1"/>
  <c r="W81" i="10"/>
  <c r="Q179" i="10"/>
  <c r="L59" i="10" a="1"/>
  <c r="K178" i="10" a="1"/>
  <c r="AI202" i="10"/>
  <c r="N37" i="10"/>
  <c r="T137" i="10"/>
  <c r="X73" i="10"/>
  <c r="AL7" i="10"/>
  <c r="Y52" i="10"/>
  <c r="AJ94" i="10"/>
  <c r="AJ41" i="10"/>
  <c r="M62" i="10" a="1"/>
  <c r="AC136" i="10"/>
  <c r="O125" i="10"/>
  <c r="W84" i="10"/>
  <c r="K93" i="10" a="1"/>
  <c r="Q71" i="10"/>
  <c r="BE132" i="10"/>
  <c r="AR72" i="10"/>
  <c r="AD68" i="10"/>
  <c r="AG91" i="10"/>
  <c r="Y78" i="10"/>
  <c r="H24" i="10" a="1"/>
  <c r="G20" i="10" a="1"/>
  <c r="V98" i="10"/>
  <c r="BA10" i="10"/>
  <c r="AR77" i="10"/>
  <c r="I45" i="10" a="1"/>
  <c r="BO204" i="10"/>
  <c r="BC186" i="10"/>
  <c r="Q76" i="10"/>
  <c r="E96" i="10" a="1"/>
  <c r="V214" i="10"/>
  <c r="AI86" i="10"/>
  <c r="AL208" i="10"/>
  <c r="BX71" i="10"/>
  <c r="T58" i="10"/>
  <c r="P60" i="10"/>
  <c r="AY92" i="10"/>
  <c r="Z39" i="10"/>
  <c r="BD160" i="10"/>
  <c r="AI20" i="10"/>
  <c r="S177" i="10"/>
  <c r="AF190" i="10"/>
  <c r="AK94" i="10"/>
  <c r="T82" i="10"/>
  <c r="T69" i="10"/>
  <c r="M8" i="10" a="1"/>
  <c r="AC83" i="10"/>
  <c r="AM31" i="10"/>
  <c r="N225" i="10"/>
  <c r="J127" i="10" a="1"/>
  <c r="T224" i="10"/>
  <c r="P79" i="10"/>
  <c r="AF158" i="10"/>
  <c r="AG181" i="10"/>
  <c r="L111" i="10" a="1"/>
  <c r="AI29" i="10"/>
  <c r="AV28" i="10"/>
  <c r="AE23" i="10"/>
  <c r="N206" i="10"/>
  <c r="BA125" i="10"/>
  <c r="Y20" i="10"/>
  <c r="BQ203" i="10"/>
  <c r="V42" i="10"/>
  <c r="AL117" i="10"/>
  <c r="AJ135" i="10"/>
  <c r="D16" i="10" a="1"/>
  <c r="P40" i="10"/>
  <c r="AM21" i="10"/>
  <c r="AK112" i="10"/>
  <c r="Q213" i="10"/>
  <c r="K128" i="10" a="1"/>
  <c r="U200" i="10"/>
  <c r="AL12" i="10"/>
  <c r="U83" i="10"/>
  <c r="J78" i="10" a="1"/>
  <c r="AD198" i="10"/>
  <c r="F179" i="10" a="1"/>
  <c r="P130" i="10"/>
  <c r="O218" i="10"/>
  <c r="AN57" i="10"/>
  <c r="M89" i="10" a="1"/>
  <c r="E197" i="10" a="1"/>
  <c r="BA108" i="10"/>
  <c r="AA101" i="10"/>
  <c r="BD190" i="10"/>
  <c r="E8" i="10" a="1"/>
  <c r="S57" i="10"/>
  <c r="AC82" i="10"/>
  <c r="K181" i="10" a="1"/>
  <c r="W159" i="10"/>
  <c r="AC76" i="10"/>
  <c r="E97" i="10" a="1"/>
  <c r="H144" i="10" a="1"/>
  <c r="S169" i="10"/>
  <c r="N151" i="10"/>
  <c r="BU48" i="10"/>
  <c r="BE45" i="10"/>
  <c r="AI164" i="10"/>
  <c r="O82" i="10"/>
  <c r="AN99" i="10"/>
  <c r="AB189" i="10"/>
  <c r="AJ114" i="10"/>
  <c r="R108" i="10"/>
  <c r="G188" i="10" a="1"/>
  <c r="BX210" i="10"/>
  <c r="F53" i="10" a="1"/>
  <c r="AL164" i="10"/>
  <c r="G51" i="10" a="1"/>
  <c r="H154" i="10" a="1"/>
  <c r="E191" i="10" a="1"/>
  <c r="S14" i="10"/>
  <c r="AL68" i="10"/>
  <c r="O8" i="10"/>
  <c r="K72" i="10" a="1"/>
  <c r="E79" i="10" a="1"/>
  <c r="Q12" i="10"/>
  <c r="Z85" i="10"/>
  <c r="G124" i="10" a="1"/>
  <c r="R81" i="10"/>
  <c r="P56" i="10"/>
  <c r="K25" i="10" a="1"/>
  <c r="N202" i="10"/>
  <c r="L191" i="10" a="1"/>
  <c r="R8" i="10"/>
  <c r="M202" i="10" a="1"/>
  <c r="AF219" i="10"/>
  <c r="Z88" i="10"/>
  <c r="AZ8" i="10"/>
  <c r="G99" i="10" a="1"/>
  <c r="AI45" i="10"/>
  <c r="AE76" i="10"/>
  <c r="Z12" i="10"/>
  <c r="O206" i="10"/>
  <c r="AH102" i="10"/>
  <c r="U216" i="10"/>
  <c r="N25" i="10"/>
  <c r="X67" i="10"/>
  <c r="AK87" i="10"/>
  <c r="P9" i="10"/>
  <c r="AA167" i="10"/>
  <c r="D55" i="10" a="1"/>
  <c r="AM124" i="10"/>
  <c r="G52" i="10" a="1"/>
  <c r="O86" i="10"/>
  <c r="K145" i="10" a="1"/>
  <c r="AH89" i="10"/>
  <c r="D36" i="10" a="1"/>
  <c r="AB181" i="10"/>
  <c r="AH128" i="10"/>
  <c r="E211" i="10" a="1"/>
  <c r="AI224" i="10"/>
  <c r="AF211" i="10"/>
  <c r="BA157" i="10"/>
  <c r="AL197" i="10"/>
  <c r="J215" i="10" a="1"/>
  <c r="F76" i="10" a="1"/>
  <c r="W83" i="10"/>
  <c r="AJ71" i="10"/>
  <c r="AC45" i="10"/>
  <c r="AA224" i="10"/>
  <c r="AA220" i="10"/>
  <c r="AX222" i="10"/>
  <c r="N128" i="10"/>
  <c r="AL88" i="10"/>
  <c r="U199" i="10"/>
  <c r="AE38" i="10"/>
  <c r="AH137" i="10"/>
  <c r="I169" i="10" a="1"/>
  <c r="K60" i="10" a="1"/>
  <c r="AK190" i="10"/>
  <c r="P123" i="10"/>
  <c r="N101" i="10"/>
  <c r="AL198" i="10"/>
  <c r="P46" i="10"/>
  <c r="U71" i="10"/>
  <c r="F35" i="10" a="1"/>
  <c r="BD199" i="10"/>
  <c r="V164" i="10"/>
  <c r="H12" i="10" a="1"/>
  <c r="H64" i="10" a="1"/>
  <c r="L120" i="10" a="1"/>
  <c r="P218" i="10"/>
  <c r="AL8" i="10"/>
  <c r="AF185" i="10"/>
  <c r="AM67" i="10"/>
  <c r="K80" i="10" a="1"/>
  <c r="J180" i="10" a="1"/>
  <c r="L160" i="10" a="1"/>
  <c r="AQ116" i="10"/>
  <c r="AY36" i="10"/>
  <c r="R154" i="10"/>
  <c r="R45" i="10"/>
  <c r="U96" i="10"/>
  <c r="AH130" i="10"/>
  <c r="Z143" i="10"/>
  <c r="Q93" i="10"/>
  <c r="AE108" i="10"/>
  <c r="AM131" i="10"/>
  <c r="E100" i="10" a="1"/>
  <c r="M95" i="10" a="1"/>
  <c r="V11" i="10"/>
  <c r="G193" i="10" a="1"/>
  <c r="O208" i="10"/>
  <c r="K88" i="10" a="1"/>
  <c r="AJ30" i="10"/>
  <c r="L65" i="10" a="1"/>
  <c r="Q7" i="10"/>
  <c r="AF30" i="10"/>
  <c r="J146" i="10" a="1"/>
  <c r="AZ197" i="10"/>
  <c r="BA179" i="10"/>
  <c r="F190" i="10" a="1"/>
  <c r="AK68" i="10"/>
  <c r="Z173" i="10"/>
  <c r="AL96" i="10"/>
  <c r="Z87" i="10"/>
  <c r="AG111" i="10"/>
  <c r="M25" i="10" a="1"/>
  <c r="Y171" i="10"/>
  <c r="W116" i="10"/>
  <c r="BD151" i="10"/>
  <c r="AL26" i="10"/>
  <c r="W185" i="10"/>
  <c r="E90" i="10" a="1"/>
  <c r="AI204" i="10"/>
  <c r="AF221" i="10"/>
  <c r="AK90" i="10"/>
  <c r="D60" i="10" a="1"/>
  <c r="P70" i="10"/>
  <c r="F101" i="10" a="1"/>
  <c r="H177" i="10" a="1"/>
  <c r="X150" i="10"/>
  <c r="AP147" i="10"/>
  <c r="N10" i="10"/>
  <c r="I170" i="10" a="1"/>
  <c r="R16" i="10"/>
  <c r="S199" i="10"/>
  <c r="M159" i="10" a="1"/>
  <c r="X174" i="10"/>
  <c r="CR34" i="10"/>
  <c r="CK199" i="10"/>
  <c r="BC180" i="10"/>
  <c r="BC51" i="10"/>
  <c r="AP207" i="10"/>
  <c r="BM85" i="10"/>
  <c r="BL186" i="10"/>
  <c r="BI210" i="10"/>
  <c r="CS123" i="10"/>
  <c r="AO55" i="10"/>
  <c r="AW169" i="10"/>
  <c r="AM189" i="10"/>
  <c r="BK71" i="10"/>
  <c r="E154" i="10" a="1"/>
  <c r="AN226" i="10"/>
  <c r="AH220" i="10"/>
  <c r="CP105" i="10"/>
  <c r="BJ98" i="10"/>
  <c r="BP211" i="10"/>
  <c r="U152" i="10"/>
  <c r="AQ148" i="10"/>
  <c r="AK217" i="10"/>
  <c r="AR206" i="10"/>
  <c r="V162" i="10"/>
  <c r="M118" i="10" a="1"/>
  <c r="AP171" i="10"/>
  <c r="BU122" i="10"/>
  <c r="BO197" i="10"/>
  <c r="AW131" i="10"/>
  <c r="BN167" i="10"/>
  <c r="AQ27" i="10"/>
  <c r="AR33" i="10"/>
  <c r="AR140" i="10"/>
  <c r="AV57" i="10"/>
  <c r="AW153" i="10"/>
  <c r="K107" i="10" a="1"/>
  <c r="AE214" i="10"/>
  <c r="AZ115" i="10"/>
  <c r="AW223" i="10"/>
  <c r="J174" i="10" a="1"/>
  <c r="AN49" i="10"/>
  <c r="BE192" i="10"/>
  <c r="BA78" i="10"/>
  <c r="AU82" i="10"/>
  <c r="AY40" i="10"/>
  <c r="BV148" i="10"/>
  <c r="BC189" i="10"/>
  <c r="AH131" i="10"/>
  <c r="BC163" i="10"/>
  <c r="BX218" i="10"/>
  <c r="D81" i="10" a="1"/>
  <c r="BN109" i="10"/>
  <c r="F175" i="10" a="1"/>
  <c r="AU84" i="10"/>
  <c r="BA57" i="10"/>
  <c r="I165" i="10" a="1"/>
  <c r="D99" i="10" a="1"/>
  <c r="BA30" i="10"/>
  <c r="D200" i="10" a="1"/>
  <c r="AV174" i="10"/>
  <c r="AU95" i="10"/>
  <c r="L26" i="10" a="1"/>
  <c r="AH32" i="10"/>
  <c r="AH173" i="10"/>
  <c r="AC199" i="10"/>
  <c r="CQ230" i="10"/>
  <c r="BT67" i="10"/>
  <c r="AQ163" i="10"/>
  <c r="AJ185" i="10"/>
  <c r="AB228" i="10"/>
  <c r="V125" i="10"/>
  <c r="AA217" i="10"/>
  <c r="BM124" i="10"/>
  <c r="AS116" i="10"/>
  <c r="AT215" i="10"/>
  <c r="D171" i="10" a="1"/>
  <c r="U41" i="10"/>
  <c r="AZ164" i="10"/>
  <c r="CS155" i="10"/>
  <c r="BA205" i="10"/>
  <c r="AX226" i="10"/>
  <c r="J221" i="10" a="1"/>
  <c r="F71" i="10" a="1"/>
  <c r="P153" i="10"/>
  <c r="BB117" i="10"/>
  <c r="AN215" i="10"/>
  <c r="Z213" i="10"/>
  <c r="BD56" i="10"/>
  <c r="AX42" i="10"/>
  <c r="BU204" i="10"/>
  <c r="AR16" i="10"/>
  <c r="AW120" i="10"/>
  <c r="BX213" i="10"/>
  <c r="AS227" i="10"/>
  <c r="BB42" i="10"/>
  <c r="AA229" i="10"/>
  <c r="BM211" i="10"/>
  <c r="W212" i="10"/>
  <c r="AC182" i="10"/>
  <c r="F168" i="10" a="1"/>
  <c r="BM182" i="10"/>
  <c r="AH193" i="10"/>
  <c r="AW75" i="10"/>
  <c r="AB73" i="10"/>
  <c r="Y11" i="10"/>
  <c r="O170" i="10"/>
  <c r="AI150" i="10"/>
  <c r="Y179" i="10"/>
  <c r="BP182" i="10"/>
  <c r="AM180" i="10"/>
  <c r="BH50" i="10"/>
  <c r="AP35" i="10"/>
  <c r="BP66" i="10"/>
  <c r="L8" i="10" a="1"/>
  <c r="Q96" i="10"/>
  <c r="AE178" i="10"/>
  <c r="P162" i="10"/>
  <c r="BY14" i="10"/>
  <c r="Z227" i="10"/>
  <c r="E121" i="10" a="1"/>
  <c r="J83" i="10" a="1"/>
  <c r="BC222" i="10"/>
  <c r="E198" i="10" a="1"/>
  <c r="AK197" i="10"/>
  <c r="V33" i="10"/>
  <c r="AO153" i="10"/>
  <c r="S186" i="10"/>
  <c r="AW215" i="10"/>
  <c r="V194" i="10"/>
  <c r="D85" i="10" a="1"/>
  <c r="BM117" i="10"/>
  <c r="N210" i="10"/>
  <c r="AH184" i="10"/>
  <c r="H189" i="10" a="1"/>
  <c r="O56" i="10"/>
  <c r="AE149" i="10"/>
  <c r="J71" i="10" a="1"/>
  <c r="H151" i="10" a="1"/>
  <c r="H229" i="10" a="1"/>
  <c r="S55" i="10"/>
  <c r="D122" i="10" a="1"/>
  <c r="S116" i="10"/>
  <c r="AL188" i="10"/>
  <c r="AW118" i="10"/>
  <c r="BS99" i="10"/>
  <c r="AL84" i="10"/>
  <c r="AT29" i="10"/>
  <c r="Q105" i="10"/>
  <c r="AA164" i="10"/>
  <c r="K171" i="10" a="1"/>
  <c r="E217" i="10" a="1"/>
  <c r="H153" i="10" a="1"/>
  <c r="H71" i="10" a="1"/>
  <c r="AA194" i="10"/>
  <c r="AM152" i="10"/>
  <c r="AH96" i="10"/>
  <c r="AL213" i="10"/>
  <c r="N166" i="10"/>
  <c r="AB130" i="10"/>
  <c r="F66" i="10" a="1"/>
  <c r="F11" i="10" a="1"/>
  <c r="BB8" i="10"/>
  <c r="AD149" i="10"/>
  <c r="L19" i="10" a="1"/>
  <c r="L144" i="10" a="1"/>
  <c r="S179" i="10"/>
  <c r="AY154" i="10"/>
  <c r="AO46" i="10"/>
  <c r="E75" i="10" a="1"/>
  <c r="AO9" i="10"/>
  <c r="AJ150" i="10"/>
  <c r="W67" i="10"/>
  <c r="AM55" i="10"/>
  <c r="AA125" i="10"/>
  <c r="AM27" i="10"/>
  <c r="S58" i="10"/>
  <c r="M154" i="10" a="1"/>
  <c r="AF129" i="10"/>
  <c r="AI181" i="10"/>
  <c r="G72" i="10" a="1"/>
  <c r="AM36" i="10"/>
  <c r="AG97" i="10"/>
  <c r="D34" i="10" a="1"/>
  <c r="D165" i="10" a="1"/>
  <c r="R100" i="10"/>
  <c r="F122" i="10" a="1"/>
  <c r="J72" i="10" a="1"/>
  <c r="H13" i="10" a="1"/>
  <c r="L33" i="10" a="1"/>
  <c r="J213" i="10" a="1"/>
  <c r="T80" i="10"/>
  <c r="AH49" i="10"/>
  <c r="W11" i="10"/>
  <c r="R127" i="10"/>
  <c r="AL121" i="10"/>
  <c r="I140" i="10" a="1"/>
  <c r="V73" i="10"/>
  <c r="G44" i="10" a="1"/>
  <c r="L118" i="10" a="1"/>
  <c r="AH181" i="10"/>
  <c r="AI158" i="10"/>
  <c r="AG162" i="10"/>
  <c r="D198" i="10" a="1"/>
  <c r="P59" i="10"/>
  <c r="Q114" i="10"/>
  <c r="T60" i="10"/>
  <c r="AB184" i="10"/>
  <c r="S43" i="10"/>
  <c r="AH45" i="10"/>
  <c r="U77" i="10"/>
  <c r="D110" i="10" a="1"/>
  <c r="I93" i="10" a="1"/>
  <c r="P215" i="10"/>
  <c r="AI143" i="10"/>
  <c r="U37" i="10"/>
  <c r="N18" i="10"/>
  <c r="W148" i="10"/>
  <c r="L195" i="10" a="1"/>
  <c r="P61" i="10"/>
  <c r="AJ225" i="10"/>
  <c r="K112" i="10" a="1"/>
  <c r="R186" i="10"/>
  <c r="BD195" i="10"/>
  <c r="AA209" i="10"/>
  <c r="D33" i="10" a="1"/>
  <c r="J205" i="10" a="1"/>
  <c r="X68" i="10"/>
  <c r="AC8" i="10"/>
  <c r="AJ76" i="10"/>
  <c r="AK142" i="10"/>
  <c r="CS173" i="10"/>
  <c r="Y6" i="10"/>
  <c r="Q86" i="10"/>
  <c r="AI17" i="10"/>
  <c r="F20" i="10" a="1"/>
  <c r="V24" i="10"/>
  <c r="D18" i="10" a="1"/>
  <c r="AF206" i="10"/>
  <c r="BC171" i="10"/>
  <c r="AV91" i="10"/>
  <c r="AI24" i="10"/>
  <c r="AW140" i="10"/>
  <c r="AQ155" i="10"/>
  <c r="P189" i="10"/>
  <c r="G228" i="10" a="1"/>
  <c r="X211" i="10"/>
  <c r="AK62" i="10"/>
  <c r="AE228" i="10"/>
  <c r="H206" i="10" a="1"/>
  <c r="F213" i="10" a="1"/>
  <c r="AJ23" i="10"/>
  <c r="AI223" i="10"/>
  <c r="AC21" i="10"/>
  <c r="AF56" i="10"/>
  <c r="G47" i="10" a="1"/>
  <c r="AF46" i="10"/>
  <c r="CG182" i="10"/>
  <c r="CQ217" i="10"/>
  <c r="BW153" i="10"/>
  <c r="AW94" i="10"/>
  <c r="AX39" i="10"/>
  <c r="AU199" i="10"/>
  <c r="BB165" i="10"/>
  <c r="BV40" i="10"/>
  <c r="AS144" i="10"/>
  <c r="BE71" i="10"/>
  <c r="AV19" i="10"/>
  <c r="Y199" i="10"/>
  <c r="K162" i="10" a="1"/>
  <c r="BD111" i="10"/>
  <c r="I49" i="10" a="1"/>
  <c r="BP59" i="10"/>
  <c r="BP77" i="10"/>
  <c r="AZ103" i="10"/>
  <c r="AE202" i="10"/>
  <c r="AT91" i="10"/>
  <c r="Q128" i="10"/>
  <c r="AI43" i="10"/>
  <c r="BA84" i="10"/>
  <c r="BR168" i="10"/>
  <c r="AM90" i="10"/>
  <c r="AP77" i="10"/>
  <c r="AD94" i="10"/>
  <c r="BS32" i="10"/>
  <c r="O212" i="10"/>
  <c r="AS202" i="10"/>
  <c r="P220" i="10"/>
  <c r="BB90" i="10"/>
  <c r="L94" i="10" a="1"/>
  <c r="BX119" i="10"/>
  <c r="H65" i="10" a="1"/>
  <c r="BJ179" i="10"/>
  <c r="X106" i="10"/>
  <c r="BX225" i="10"/>
  <c r="AH135" i="10"/>
  <c r="AT49" i="10"/>
  <c r="E63" i="10" a="1"/>
  <c r="AP27" i="10"/>
  <c r="O203" i="10"/>
  <c r="AY37" i="10"/>
  <c r="AC171" i="10"/>
  <c r="N103" i="10"/>
  <c r="V23" i="10"/>
  <c r="Q34" i="10"/>
  <c r="J47" i="10" a="1"/>
  <c r="Y193" i="10"/>
  <c r="J110" i="10" a="1"/>
  <c r="D91" i="10" a="1"/>
  <c r="D12" i="10" a="1"/>
  <c r="P122" i="10"/>
  <c r="Z134" i="10"/>
  <c r="AM140" i="10"/>
  <c r="E60" i="10" a="1"/>
  <c r="AO116" i="10"/>
  <c r="K115" i="10" a="1"/>
  <c r="AN87" i="10"/>
  <c r="AO230" i="10"/>
  <c r="I122" i="10" a="1"/>
  <c r="AD63" i="10"/>
  <c r="AK161" i="10"/>
  <c r="P135" i="10"/>
  <c r="J194" i="10" a="1"/>
  <c r="AL41" i="10"/>
  <c r="W229" i="10"/>
  <c r="AL86" i="10"/>
  <c r="Z196" i="10"/>
  <c r="T24" i="10"/>
  <c r="AC75" i="10"/>
  <c r="AL195" i="10"/>
  <c r="D98" i="10" a="1"/>
  <c r="AM156" i="10"/>
  <c r="AE139" i="10"/>
  <c r="Z24" i="10"/>
  <c r="AK42" i="10"/>
  <c r="Q20" i="10"/>
  <c r="E61" i="10" a="1"/>
  <c r="AS84" i="10"/>
  <c r="Z160" i="10"/>
  <c r="X60" i="10"/>
  <c r="K67" i="10" a="1"/>
  <c r="BS57" i="10"/>
  <c r="AU166" i="10"/>
  <c r="O149" i="10"/>
  <c r="AL214" i="10"/>
  <c r="AB84" i="10"/>
  <c r="Z138" i="10"/>
  <c r="AN125" i="10"/>
  <c r="Y180" i="10"/>
  <c r="O227" i="10"/>
  <c r="D133" i="10" a="1"/>
  <c r="AJ37" i="10"/>
  <c r="F70" i="10" a="1"/>
  <c r="AG126" i="10"/>
  <c r="S90" i="10"/>
  <c r="V97" i="10"/>
  <c r="M73" i="10" a="1"/>
  <c r="BA192" i="10"/>
  <c r="Z44" i="10"/>
  <c r="G169" i="10" a="1"/>
  <c r="E112" i="10" a="1"/>
  <c r="K61" i="10" a="1"/>
  <c r="Y125" i="10"/>
  <c r="V43" i="10"/>
  <c r="W7" i="10"/>
  <c r="J166" i="10" a="1"/>
  <c r="V128" i="10"/>
  <c r="Y61" i="10"/>
  <c r="AE230" i="10"/>
  <c r="T23" i="10"/>
  <c r="BK83" i="10"/>
  <c r="J126" i="10" a="1"/>
  <c r="AJ155" i="10"/>
  <c r="AR105" i="10"/>
  <c r="Y76" i="10"/>
  <c r="K11" i="10" a="1"/>
  <c r="P127" i="10"/>
  <c r="BC55" i="10"/>
  <c r="U210" i="10"/>
  <c r="K189" i="10" a="1"/>
  <c r="H38" i="10" a="1"/>
  <c r="AV179" i="10"/>
  <c r="AJ122" i="10"/>
  <c r="D220" i="10" a="1"/>
  <c r="W134" i="10"/>
  <c r="W111" i="10"/>
  <c r="AM49" i="10"/>
  <c r="AE13" i="10"/>
  <c r="AH230" i="10"/>
  <c r="N7" i="10"/>
  <c r="AH206" i="10"/>
  <c r="T73" i="10"/>
  <c r="Q122" i="10"/>
  <c r="AJ184" i="10"/>
  <c r="AG34" i="10"/>
  <c r="Y181" i="10"/>
  <c r="Q171" i="10"/>
  <c r="AJ121" i="10"/>
  <c r="H140" i="10" a="1"/>
  <c r="V176" i="10"/>
  <c r="AM100" i="10"/>
  <c r="AF79" i="10"/>
  <c r="AG208" i="10"/>
  <c r="J193" i="10" a="1"/>
  <c r="W58" i="10"/>
  <c r="AI206" i="10"/>
  <c r="P120" i="10"/>
  <c r="AL57" i="10"/>
  <c r="AG20" i="10"/>
  <c r="Y203" i="10"/>
  <c r="F110" i="10" a="1"/>
  <c r="AE109" i="10"/>
  <c r="M80" i="10" a="1"/>
  <c r="D63" i="10" a="1"/>
  <c r="O108" i="10"/>
  <c r="AF196" i="10"/>
  <c r="F16" i="10" a="1"/>
  <c r="O5" i="10"/>
  <c r="AM195" i="10"/>
  <c r="AJ198" i="10"/>
  <c r="AG118" i="10"/>
  <c r="AM115" i="10"/>
  <c r="AK25" i="10"/>
  <c r="AS193" i="10"/>
  <c r="W24" i="10"/>
  <c r="O209" i="10"/>
  <c r="K68" i="10" a="1"/>
  <c r="V161" i="10"/>
  <c r="AD7" i="10"/>
  <c r="K193" i="10" a="1"/>
  <c r="Z190" i="10"/>
  <c r="AF70" i="10"/>
  <c r="Z175" i="10"/>
  <c r="D149" i="10" a="1"/>
  <c r="BD79" i="10"/>
  <c r="L139" i="10" a="1"/>
  <c r="D229" i="10" a="1"/>
  <c r="O188" i="10"/>
  <c r="V36" i="10"/>
  <c r="Y19" i="10"/>
  <c r="Q17" i="10"/>
  <c r="AL132" i="10"/>
  <c r="G38" i="10" a="1"/>
  <c r="D40" i="10" a="1"/>
  <c r="V210" i="10"/>
  <c r="BE185" i="10"/>
  <c r="AG32" i="10"/>
  <c r="AM61" i="10"/>
  <c r="I79" i="10" a="1"/>
  <c r="O116" i="10"/>
  <c r="X61" i="10"/>
  <c r="R191" i="10"/>
  <c r="K55" i="10" a="1"/>
  <c r="AE148" i="10"/>
  <c r="G62" i="10" a="1"/>
  <c r="AI118" i="10"/>
  <c r="R167" i="10"/>
  <c r="O140" i="10"/>
  <c r="I173" i="10" a="1"/>
  <c r="AD197" i="10"/>
  <c r="I171" i="10" a="1"/>
  <c r="T158" i="10"/>
  <c r="Z187" i="10"/>
  <c r="AI212" i="10"/>
  <c r="Q92" i="10"/>
  <c r="BU80" i="10"/>
  <c r="BU65" i="10"/>
  <c r="E230" i="10" a="1"/>
  <c r="AK136" i="10"/>
  <c r="I94" i="10" a="1"/>
  <c r="AK158" i="10"/>
  <c r="S8" i="10"/>
  <c r="AI62" i="10"/>
  <c r="O107" i="10"/>
  <c r="AE39" i="10"/>
  <c r="AE61" i="10"/>
  <c r="S79" i="10"/>
  <c r="W34" i="10"/>
  <c r="AG80" i="10"/>
  <c r="AA17" i="10"/>
  <c r="AK187" i="10"/>
  <c r="N70" i="10"/>
  <c r="AF19" i="10"/>
  <c r="F112" i="10" a="1"/>
  <c r="F104" i="10" a="1"/>
  <c r="V111" i="10"/>
  <c r="I136" i="10" a="1"/>
  <c r="AA140" i="10"/>
  <c r="K91" i="10" a="1"/>
  <c r="AH150" i="10"/>
  <c r="AD39" i="10"/>
  <c r="AB16" i="10"/>
  <c r="AM146" i="10"/>
  <c r="U181" i="10"/>
  <c r="G17" i="10" a="1"/>
  <c r="K104" i="10" a="1"/>
  <c r="L46" i="10" a="1"/>
  <c r="V207" i="10"/>
  <c r="AK21" i="10"/>
  <c r="Q32" i="10"/>
  <c r="L69" i="10" a="1"/>
  <c r="S71" i="10"/>
  <c r="H166" i="10" a="1"/>
  <c r="AB76" i="10"/>
  <c r="AF210" i="10"/>
  <c r="AL118" i="10"/>
  <c r="BE47" i="10"/>
  <c r="D141" i="10" a="1"/>
  <c r="AA114" i="10"/>
  <c r="AF226" i="10"/>
  <c r="F52" i="10" a="1"/>
  <c r="J24" i="10" a="1"/>
  <c r="O55" i="10"/>
  <c r="AV14" i="10"/>
  <c r="U49" i="10"/>
  <c r="D135" i="10" a="1"/>
  <c r="F60" i="10" a="1"/>
  <c r="AL160" i="10"/>
  <c r="J80" i="10" a="1"/>
  <c r="P73" i="10"/>
  <c r="W169" i="10"/>
  <c r="Y163" i="10"/>
  <c r="BA148" i="10"/>
  <c r="D174" i="10" a="1"/>
  <c r="O58" i="10"/>
  <c r="AJ69" i="10"/>
  <c r="W186" i="10"/>
  <c r="V160" i="10"/>
  <c r="J171" i="10" a="1"/>
  <c r="AJ72" i="10"/>
  <c r="M83" i="10" a="1"/>
  <c r="G120" i="10" a="1"/>
  <c r="AA118" i="10"/>
  <c r="AJ21" i="10"/>
  <c r="AG202" i="10"/>
  <c r="AV21" i="10"/>
  <c r="F132" i="10" a="1"/>
  <c r="BD211" i="10"/>
  <c r="S132" i="10"/>
  <c r="T128" i="10"/>
  <c r="K144" i="10" a="1"/>
  <c r="H22" i="10" a="1"/>
  <c r="P35" i="10"/>
  <c r="AG56" i="10"/>
  <c r="J226" i="10" a="1"/>
  <c r="AF167" i="10"/>
  <c r="AZ116" i="10"/>
  <c r="AG135" i="10"/>
  <c r="N219" i="10"/>
  <c r="I150" i="10" a="1"/>
  <c r="AJ78" i="10"/>
  <c r="AH43" i="10"/>
  <c r="AK194" i="10"/>
  <c r="W196" i="10"/>
  <c r="AJ117" i="10"/>
  <c r="AB79" i="10"/>
  <c r="Z33" i="10"/>
  <c r="T30" i="10"/>
  <c r="N20" i="10"/>
  <c r="AI107" i="10"/>
  <c r="AN33" i="10"/>
  <c r="P142" i="10"/>
  <c r="AP102" i="10"/>
  <c r="AH214" i="10"/>
  <c r="BS73" i="10"/>
  <c r="AB111" i="10"/>
  <c r="AU51" i="10"/>
  <c r="AJ85" i="10"/>
  <c r="E177" i="10" a="1"/>
  <c r="I211" i="10" a="1"/>
  <c r="L151" i="10" a="1"/>
  <c r="S166" i="10"/>
  <c r="K56" i="10" a="1"/>
  <c r="AK52" i="10"/>
  <c r="Q204" i="10"/>
  <c r="AC128" i="10"/>
  <c r="Z76" i="10"/>
  <c r="I221" i="10" a="1"/>
  <c r="K71" i="10" a="1"/>
  <c r="BE75" i="10"/>
  <c r="L166" i="10" a="1"/>
  <c r="N4" i="10"/>
  <c r="P164" i="10"/>
  <c r="AA52" i="10"/>
  <c r="J163" i="10" a="1"/>
  <c r="M214" i="10" a="1"/>
  <c r="R24" i="10"/>
  <c r="AD57" i="10"/>
  <c r="X182" i="10"/>
  <c r="D121" i="10" a="1"/>
  <c r="AM161" i="10"/>
  <c r="X93" i="10"/>
  <c r="AG217" i="10"/>
  <c r="AL181" i="10"/>
  <c r="R139" i="10"/>
  <c r="AJ46" i="10"/>
  <c r="K140" i="10" a="1"/>
  <c r="BD31" i="10"/>
  <c r="AH10" i="10"/>
  <c r="AF163" i="10"/>
  <c r="AJ187" i="10"/>
  <c r="Q35" i="10"/>
  <c r="Z60" i="10"/>
  <c r="M176" i="10" a="1"/>
  <c r="W42" i="10"/>
  <c r="AC154" i="10"/>
  <c r="AA37" i="10"/>
  <c r="Y196" i="10"/>
  <c r="L115" i="10" a="1"/>
  <c r="I154" i="10" a="1"/>
  <c r="P170" i="10"/>
  <c r="F90" i="10" a="1"/>
  <c r="M196" i="10" a="1"/>
  <c r="AD179" i="10"/>
  <c r="G50" i="10" a="1"/>
  <c r="AB21" i="10"/>
  <c r="AH210" i="10"/>
  <c r="AE14" i="10"/>
  <c r="AH160" i="10"/>
  <c r="O171" i="10"/>
  <c r="AO75" i="10"/>
  <c r="BE28" i="10"/>
  <c r="AH119" i="10"/>
  <c r="D115" i="10" a="1"/>
  <c r="J25" i="10" a="1"/>
  <c r="BA13" i="10"/>
  <c r="R192" i="10"/>
  <c r="AH78" i="10"/>
  <c r="AA85" i="10"/>
  <c r="AF60" i="10"/>
  <c r="AF180" i="10"/>
  <c r="V143" i="10"/>
  <c r="L58" i="10" a="1"/>
  <c r="AF49" i="10"/>
  <c r="AI79" i="10"/>
  <c r="AB62" i="10"/>
  <c r="X37" i="10"/>
  <c r="AG187" i="10"/>
  <c r="AL17" i="10"/>
  <c r="F24" i="10" a="1"/>
  <c r="AH197" i="10"/>
  <c r="AA149" i="10"/>
  <c r="H45" i="10" a="1"/>
  <c r="AH114" i="10"/>
  <c r="R130" i="10"/>
  <c r="D11" i="10" a="1"/>
  <c r="N40" i="10"/>
  <c r="Z95" i="10"/>
  <c r="AF205" i="10"/>
  <c r="P84" i="10"/>
  <c r="AB142" i="10"/>
  <c r="BF182" i="10"/>
  <c r="CF209" i="10"/>
  <c r="BT44" i="10"/>
  <c r="BC224" i="10"/>
  <c r="AA182" i="10"/>
  <c r="BM188" i="10"/>
  <c r="AW35" i="10"/>
  <c r="AJ194" i="10"/>
  <c r="K216" i="10" a="1"/>
  <c r="BQ40" i="10"/>
  <c r="AT158" i="10"/>
  <c r="AK137" i="10"/>
  <c r="AD76" i="10"/>
  <c r="CA154" i="10"/>
  <c r="CL209" i="10"/>
  <c r="AH161" i="10"/>
  <c r="BO174" i="10"/>
  <c r="BX66" i="10"/>
  <c r="I44" i="10" a="1"/>
  <c r="BJ214" i="10"/>
  <c r="AE111" i="10"/>
  <c r="CF217" i="10"/>
  <c r="AU217" i="10"/>
  <c r="BJ75" i="10"/>
  <c r="BS216" i="10"/>
  <c r="AY148" i="10"/>
  <c r="AH123" i="10"/>
  <c r="AY197" i="10"/>
  <c r="AN79" i="10"/>
  <c r="AU18" i="10"/>
  <c r="R179" i="10"/>
  <c r="W165" i="10"/>
  <c r="AM38" i="10"/>
  <c r="BH185" i="10"/>
  <c r="BS103" i="10"/>
  <c r="AA171" i="10"/>
  <c r="O155" i="10"/>
  <c r="BS4" i="10"/>
  <c r="E155" i="10" a="1"/>
  <c r="AU143" i="10"/>
  <c r="BB89" i="10"/>
  <c r="AH97" i="10"/>
  <c r="W18" i="10"/>
  <c r="AO138" i="10"/>
  <c r="BP118" i="10"/>
  <c r="BL211" i="10"/>
  <c r="AE226" i="10"/>
  <c r="AG199" i="10"/>
  <c r="Q24" i="10"/>
  <c r="AL78" i="10"/>
  <c r="AK198" i="10"/>
  <c r="H127" i="10" a="1"/>
  <c r="U54" i="10"/>
  <c r="Z107" i="10"/>
  <c r="AA48" i="10"/>
  <c r="AE136" i="10"/>
  <c r="X197" i="10"/>
  <c r="O38" i="10"/>
  <c r="R120" i="10"/>
  <c r="AI199" i="10"/>
  <c r="D136" i="10" a="1"/>
  <c r="AG179" i="10"/>
  <c r="AF130" i="10"/>
  <c r="H165" i="10" a="1"/>
  <c r="BY224" i="10"/>
  <c r="E80" i="10" a="1"/>
  <c r="AM26" i="10"/>
  <c r="AS131" i="10"/>
  <c r="AM228" i="10"/>
  <c r="AN153" i="10"/>
  <c r="AA175" i="10"/>
  <c r="BJ217" i="10"/>
  <c r="BE15" i="10"/>
  <c r="AM79" i="10"/>
  <c r="Z216" i="10"/>
  <c r="AS20" i="10"/>
  <c r="F159" i="10" a="1"/>
  <c r="BB184" i="10"/>
  <c r="T118" i="10"/>
  <c r="AW199" i="10"/>
  <c r="X101" i="10"/>
  <c r="V215" i="10"/>
  <c r="AK208" i="10"/>
  <c r="BP22" i="10"/>
  <c r="W135" i="10"/>
  <c r="BA131" i="10"/>
  <c r="AE77" i="10"/>
  <c r="O164" i="10"/>
  <c r="AA190" i="10"/>
  <c r="O162" i="10"/>
  <c r="J134" i="10" a="1"/>
  <c r="O157" i="10"/>
  <c r="J203" i="10" a="1"/>
  <c r="S102" i="10"/>
  <c r="Q21" i="10"/>
  <c r="S161" i="10"/>
  <c r="T54" i="10"/>
  <c r="X11" i="10"/>
  <c r="G142" i="10" a="1"/>
  <c r="AW44" i="10"/>
  <c r="AC111" i="10"/>
  <c r="AM176" i="10"/>
  <c r="F82" i="10" a="1"/>
  <c r="L84" i="10" a="1"/>
  <c r="D79" i="10" a="1"/>
  <c r="AM23" i="10"/>
  <c r="AB154" i="10"/>
  <c r="AA200" i="10"/>
  <c r="AA46" i="10"/>
  <c r="P169" i="10"/>
  <c r="O36" i="10"/>
  <c r="L60" i="10" a="1"/>
  <c r="AM210" i="10"/>
  <c r="AE25" i="10"/>
  <c r="AE195" i="10"/>
  <c r="I78" i="10" a="1"/>
  <c r="AA173" i="10"/>
  <c r="P138" i="10"/>
  <c r="AE115" i="10"/>
  <c r="X151" i="10"/>
  <c r="AF150" i="10"/>
  <c r="AT82" i="10"/>
  <c r="AK223" i="10"/>
  <c r="AA191" i="10"/>
  <c r="AD153" i="10"/>
  <c r="Z42" i="10"/>
  <c r="AS36" i="10"/>
  <c r="AS217" i="10"/>
  <c r="M55" i="10" a="1"/>
  <c r="M221" i="10" a="1"/>
  <c r="AL205" i="10"/>
  <c r="N59" i="10"/>
  <c r="R79" i="10"/>
  <c r="AE166" i="10"/>
  <c r="L192" i="10" a="1"/>
  <c r="Z152" i="10"/>
  <c r="BK53" i="10"/>
  <c r="G113" i="10" a="1"/>
  <c r="N181" i="10"/>
  <c r="AE188" i="10"/>
  <c r="X26" i="10"/>
  <c r="AE81" i="10"/>
  <c r="N129" i="10"/>
  <c r="Z38" i="10"/>
  <c r="AB124" i="10"/>
  <c r="U22" i="10"/>
  <c r="G40" i="10" a="1"/>
  <c r="T173" i="10"/>
  <c r="AK34" i="10"/>
  <c r="AX196" i="10"/>
  <c r="AQ13" i="10"/>
  <c r="AD187" i="10"/>
  <c r="F181" i="10" a="1"/>
  <c r="F8" i="10" a="1"/>
  <c r="AD98" i="10"/>
  <c r="F96" i="10" a="1"/>
  <c r="Y54" i="10"/>
  <c r="AO142" i="10"/>
  <c r="AN80" i="10"/>
  <c r="AL147" i="10"/>
  <c r="AT105" i="10"/>
  <c r="M188" i="10" a="1"/>
  <c r="G209" i="10" a="1"/>
  <c r="V224" i="10"/>
  <c r="P134" i="10"/>
  <c r="W26" i="10"/>
  <c r="Z149" i="10"/>
  <c r="AV158" i="10"/>
  <c r="BR66" i="10"/>
  <c r="W82" i="10"/>
  <c r="AF209" i="10"/>
  <c r="J57" i="10" a="1"/>
  <c r="G194" i="10" a="1"/>
  <c r="G173" i="10" a="1"/>
  <c r="D44" i="10" a="1"/>
  <c r="E179" i="10" a="1"/>
  <c r="P139" i="10"/>
  <c r="F26" i="10" a="1"/>
  <c r="AF195" i="10"/>
  <c r="AM138" i="10"/>
  <c r="I46" i="10" a="1"/>
  <c r="N16" i="10"/>
  <c r="AH132" i="10"/>
  <c r="AM122" i="10"/>
  <c r="Z101" i="10"/>
  <c r="G217" i="10" a="1"/>
  <c r="N152" i="10"/>
  <c r="D163" i="10" a="1"/>
  <c r="AB71" i="10"/>
  <c r="AK206" i="10"/>
  <c r="AX161" i="10"/>
  <c r="BH119" i="10"/>
  <c r="AM184" i="10"/>
  <c r="W95" i="10"/>
  <c r="AM141" i="10"/>
  <c r="G170" i="10" a="1"/>
  <c r="AB58" i="10"/>
  <c r="I53" i="10" a="1"/>
  <c r="K130" i="10" a="1"/>
  <c r="T123" i="10"/>
  <c r="I27" i="10" a="1"/>
  <c r="AC209" i="10"/>
  <c r="P191" i="10"/>
  <c r="M148" i="10" a="1"/>
  <c r="M51" i="10" a="1"/>
  <c r="AD45" i="10"/>
  <c r="AA126" i="10"/>
  <c r="P15" i="10"/>
  <c r="AB196" i="10"/>
  <c r="L96" i="10" a="1"/>
  <c r="N69" i="10"/>
  <c r="U15" i="10"/>
  <c r="M168" i="10" a="1"/>
  <c r="AP86" i="10"/>
  <c r="AY176" i="10"/>
  <c r="J21" i="10" a="1"/>
  <c r="AD102" i="10"/>
  <c r="O152" i="10"/>
  <c r="Q62" i="10"/>
  <c r="O205" i="10"/>
  <c r="K9" i="10" a="1"/>
  <c r="BX51" i="10"/>
  <c r="AT102" i="10"/>
  <c r="O197" i="10"/>
  <c r="AA100" i="10"/>
  <c r="U76" i="10"/>
  <c r="I74" i="10" a="1"/>
  <c r="AH27" i="10"/>
  <c r="AL34" i="10"/>
  <c r="BN127" i="10"/>
  <c r="AT208" i="10"/>
  <c r="R28" i="10"/>
  <c r="BD145" i="10"/>
  <c r="AS107" i="10"/>
  <c r="AK135" i="10"/>
  <c r="AL114" i="10"/>
  <c r="Y140" i="10"/>
  <c r="R183" i="10"/>
  <c r="AQ36" i="10"/>
  <c r="E135" i="10" a="1"/>
  <c r="Y201" i="10"/>
  <c r="I99" i="10" a="1"/>
  <c r="Z128" i="10"/>
  <c r="Q39" i="10"/>
  <c r="U133" i="10"/>
  <c r="D20" i="10" a="1"/>
  <c r="G218" i="10" a="1"/>
  <c r="G100" i="10" a="1"/>
  <c r="AL159" i="10"/>
  <c r="AI145" i="10"/>
  <c r="AD165" i="10"/>
  <c r="AJ11" i="10"/>
  <c r="G225" i="10" a="1"/>
  <c r="AF106" i="10"/>
  <c r="R7" i="10"/>
  <c r="W40" i="10"/>
  <c r="O20" i="10"/>
  <c r="X202" i="10"/>
  <c r="J197" i="10" a="1"/>
  <c r="W104" i="10"/>
  <c r="J42" i="10" a="1"/>
  <c r="AU32" i="10"/>
  <c r="H173" i="10" a="1"/>
  <c r="R215" i="10"/>
  <c r="U92" i="10"/>
  <c r="N178" i="10"/>
  <c r="X14" i="10"/>
  <c r="W201" i="10"/>
  <c r="E18" i="10" a="1"/>
  <c r="S152" i="10"/>
  <c r="AI112" i="10"/>
  <c r="Z229" i="10"/>
  <c r="AE93" i="10"/>
  <c r="F30" i="10" a="1"/>
  <c r="AF13" i="10"/>
  <c r="AD77" i="10"/>
  <c r="AJ201" i="10"/>
  <c r="Z48" i="10"/>
  <c r="W101" i="10"/>
  <c r="AA77" i="10"/>
  <c r="AC98" i="10"/>
  <c r="AJ58" i="10"/>
  <c r="AA165" i="10"/>
  <c r="AD120" i="10"/>
  <c r="H49" i="10" a="1"/>
  <c r="AH213" i="10"/>
  <c r="R76" i="10"/>
  <c r="K41" i="10" a="1"/>
  <c r="AJ158" i="10"/>
  <c r="X104" i="10"/>
  <c r="AM165" i="10"/>
  <c r="T98" i="10"/>
  <c r="T66" i="10"/>
  <c r="Y132" i="10"/>
  <c r="K36" i="10" a="1"/>
  <c r="AW217" i="10"/>
  <c r="BR202" i="10"/>
  <c r="K45" i="10" a="1"/>
  <c r="AF113" i="10"/>
  <c r="BA66" i="10"/>
  <c r="W152" i="10"/>
  <c r="AL4" i="10"/>
  <c r="AH140" i="10"/>
  <c r="U100" i="10"/>
  <c r="W157" i="10"/>
  <c r="AM87" i="10"/>
  <c r="O105" i="10"/>
  <c r="AA20" i="10"/>
  <c r="AG38" i="10"/>
  <c r="Y38" i="10"/>
  <c r="AF151" i="10"/>
  <c r="U110" i="10"/>
  <c r="D215" i="10" a="1"/>
  <c r="H183" i="10" a="1"/>
  <c r="AH63" i="10"/>
  <c r="H92" i="10" a="1"/>
  <c r="J10" i="10" a="1"/>
  <c r="W75" i="10"/>
  <c r="P221" i="10"/>
  <c r="W228" i="10"/>
  <c r="BE82" i="10"/>
  <c r="D147" i="10" a="1"/>
  <c r="N65" i="10"/>
  <c r="AE95" i="10"/>
  <c r="E49" i="10" a="1"/>
  <c r="K43" i="10" a="1"/>
  <c r="AF182" i="10"/>
  <c r="AC50" i="10"/>
  <c r="K18" i="10" a="1"/>
  <c r="U172" i="10"/>
  <c r="Y123" i="10"/>
  <c r="AJ195" i="10"/>
  <c r="F192" i="10" a="1"/>
  <c r="AS59" i="10"/>
  <c r="AR216" i="10"/>
  <c r="AH155" i="10"/>
  <c r="AD29" i="10"/>
  <c r="AH87" i="10"/>
  <c r="AD184" i="10"/>
  <c r="N212" i="10"/>
  <c r="P167" i="10"/>
  <c r="BR176" i="10"/>
  <c r="E85" i="10" a="1"/>
  <c r="R195" i="10"/>
  <c r="S19" i="10"/>
  <c r="D25" i="10" a="1"/>
  <c r="N169" i="10"/>
  <c r="I47" i="10" a="1"/>
  <c r="S114" i="10"/>
  <c r="AI11" i="10"/>
  <c r="P133" i="10"/>
  <c r="AA89" i="10"/>
  <c r="R214" i="10"/>
  <c r="AP45" i="10"/>
  <c r="V38" i="10"/>
  <c r="BA219" i="10"/>
  <c r="AZ229" i="10"/>
  <c r="L213" i="10" a="1"/>
  <c r="X49" i="10"/>
  <c r="Y106" i="10"/>
  <c r="F73" i="10" a="1"/>
  <c r="Z155" i="10"/>
  <c r="AA36" i="10"/>
  <c r="BV181" i="10"/>
  <c r="AI52" i="10"/>
  <c r="Y34" i="10"/>
  <c r="S228" i="10"/>
  <c r="L52" i="10" a="1"/>
  <c r="I31" i="10" a="1"/>
  <c r="D62" i="10" a="1"/>
  <c r="D131" i="10" a="1"/>
  <c r="D58" i="10" a="1"/>
  <c r="CQ175" i="10"/>
  <c r="CI204" i="10"/>
  <c r="CF182" i="10"/>
  <c r="CI114" i="10"/>
  <c r="BT184" i="10"/>
  <c r="BU109" i="10"/>
  <c r="BK95" i="10"/>
  <c r="BV195" i="10"/>
  <c r="BE150" i="10"/>
  <c r="CO194" i="10"/>
  <c r="AO162" i="10"/>
  <c r="BH212" i="10"/>
  <c r="BR217" i="10"/>
  <c r="AZ214" i="10"/>
  <c r="AH39" i="10"/>
  <c r="BH126" i="10"/>
  <c r="AF112" i="10"/>
  <c r="CH197" i="10"/>
  <c r="BH214" i="10"/>
  <c r="BE36" i="10"/>
  <c r="AX73" i="10"/>
  <c r="AU108" i="10"/>
  <c r="Q133" i="10"/>
  <c r="BA59" i="10"/>
  <c r="X44" i="10"/>
  <c r="BD90" i="10"/>
  <c r="CG145" i="10"/>
  <c r="BP173" i="10"/>
  <c r="BT156" i="10"/>
  <c r="AQ64" i="10"/>
  <c r="BU216" i="10"/>
  <c r="BH120" i="10"/>
  <c r="BW187" i="10"/>
  <c r="BJ135" i="10"/>
  <c r="BO208" i="10"/>
  <c r="BD140" i="10"/>
  <c r="H75" i="10" a="1"/>
  <c r="AX96" i="10"/>
  <c r="AR178" i="10"/>
  <c r="AR112" i="10"/>
  <c r="U173" i="10"/>
  <c r="V199" i="10"/>
  <c r="CC158" i="10"/>
  <c r="BB201" i="10"/>
  <c r="BJ7" i="10"/>
  <c r="AN89" i="10"/>
  <c r="BE164" i="10"/>
  <c r="AZ200" i="10"/>
  <c r="BC195" i="10"/>
  <c r="AV35" i="10"/>
  <c r="BT201" i="10"/>
  <c r="AD178" i="10"/>
  <c r="X118" i="10"/>
  <c r="AD161" i="10"/>
  <c r="AR202" i="10"/>
  <c r="AV99" i="10"/>
  <c r="BC177" i="10"/>
  <c r="BI79" i="10"/>
  <c r="AZ18" i="10"/>
  <c r="K74" i="10" a="1"/>
  <c r="BC173" i="10"/>
  <c r="BH87" i="10"/>
  <c r="AL38" i="10"/>
  <c r="BW149" i="10"/>
  <c r="W120" i="10"/>
  <c r="BU89" i="10"/>
  <c r="CA200" i="10"/>
  <c r="BX38" i="10"/>
  <c r="BQ57" i="10"/>
  <c r="AX164" i="10"/>
  <c r="AE57" i="10"/>
  <c r="AZ100" i="10"/>
  <c r="AA155" i="10"/>
  <c r="AF178" i="10"/>
  <c r="BO191" i="10"/>
  <c r="AK6" i="10"/>
  <c r="F57" i="10" a="1"/>
  <c r="AW132" i="10"/>
  <c r="AP47" i="10"/>
  <c r="BI202" i="10"/>
  <c r="AQ89" i="10"/>
  <c r="AZ223" i="10"/>
  <c r="AA39" i="10"/>
  <c r="I118" i="10" a="1"/>
  <c r="M90" i="10" a="1"/>
  <c r="Z136" i="10"/>
  <c r="AG214" i="10"/>
  <c r="X160" i="10"/>
  <c r="BA214" i="10"/>
  <c r="AQ226" i="10"/>
  <c r="AR145" i="10"/>
  <c r="AV207" i="10"/>
  <c r="AG173" i="10"/>
  <c r="BJ150" i="10"/>
  <c r="Q123" i="10"/>
  <c r="BI75" i="10"/>
  <c r="AA28" i="10"/>
  <c r="AR28" i="10"/>
  <c r="G130" i="10" a="1"/>
  <c r="Z126" i="10"/>
  <c r="AJ29" i="10"/>
  <c r="BB136" i="10"/>
  <c r="P68" i="10"/>
  <c r="AX130" i="10"/>
  <c r="AF115" i="10"/>
  <c r="AS104" i="10"/>
  <c r="AC113" i="10"/>
  <c r="O134" i="10"/>
  <c r="S9" i="10"/>
  <c r="AY47" i="10"/>
  <c r="AL76" i="10"/>
  <c r="AO190" i="10"/>
  <c r="AB221" i="10"/>
  <c r="AP29" i="10"/>
  <c r="V211" i="10"/>
  <c r="G108" i="10" a="1"/>
  <c r="AI71" i="10"/>
  <c r="BV219" i="10"/>
  <c r="D167" i="10" a="1"/>
  <c r="BB52" i="10"/>
  <c r="T100" i="10"/>
  <c r="BR182" i="10"/>
  <c r="AK218" i="10"/>
  <c r="P26" i="10"/>
  <c r="H59" i="10" a="1"/>
  <c r="AP168" i="10"/>
  <c r="Z184" i="10"/>
  <c r="AN68" i="10"/>
  <c r="BO226" i="10"/>
  <c r="BU186" i="10"/>
  <c r="T50" i="10"/>
  <c r="J209" i="10" a="1"/>
  <c r="AH65" i="10"/>
  <c r="D221" i="10" a="1"/>
  <c r="H192" i="10" a="1"/>
  <c r="AB150" i="10"/>
  <c r="AH117" i="10"/>
  <c r="O39" i="10"/>
  <c r="AL115" i="10"/>
  <c r="AE24" i="10"/>
  <c r="O19" i="10"/>
  <c r="CL174" i="10"/>
  <c r="F155" i="10" a="1"/>
  <c r="BS34" i="10"/>
  <c r="BD60" i="10"/>
  <c r="AV89" i="10"/>
  <c r="AA12" i="10"/>
  <c r="Z178" i="10"/>
  <c r="AE176" i="10"/>
  <c r="CR222" i="10"/>
  <c r="G168" i="10" a="1"/>
  <c r="BS33" i="10"/>
  <c r="AD117" i="10"/>
  <c r="U219" i="10"/>
  <c r="Q230" i="10"/>
  <c r="F212" i="10" a="1"/>
  <c r="N54" i="10"/>
  <c r="BQ38" i="10"/>
  <c r="AI214" i="10"/>
  <c r="BO75" i="10"/>
  <c r="S21" i="10"/>
  <c r="AE133" i="10"/>
  <c r="AL136" i="10"/>
  <c r="AC16" i="10"/>
  <c r="K167" i="10" a="1"/>
  <c r="I11" i="10" a="1"/>
  <c r="BY46" i="10"/>
  <c r="AZ55" i="10"/>
  <c r="P165" i="10"/>
  <c r="BO149" i="10"/>
  <c r="AN218" i="10"/>
  <c r="AC160" i="10"/>
  <c r="V45" i="10"/>
  <c r="X8" i="10"/>
  <c r="AH110" i="10"/>
  <c r="AO78" i="10"/>
  <c r="Y45" i="10"/>
  <c r="Y59" i="10"/>
  <c r="M218" i="10" a="1"/>
  <c r="E134" i="10" a="1"/>
  <c r="H81" i="10" a="1"/>
  <c r="G21" i="10" a="1"/>
  <c r="AC84" i="10"/>
  <c r="AG167" i="10"/>
  <c r="I196" i="10" a="1"/>
  <c r="I8" i="10" a="1"/>
  <c r="AH29" i="10"/>
  <c r="W164" i="10"/>
  <c r="AE186" i="10"/>
  <c r="E182" i="10" a="1"/>
  <c r="AG33" i="10"/>
  <c r="L193" i="10" a="1"/>
  <c r="AL9" i="10"/>
  <c r="N133" i="10"/>
  <c r="AA61" i="10"/>
  <c r="AJ67" i="10"/>
  <c r="Y218" i="10"/>
  <c r="H147" i="10" a="1"/>
  <c r="BA122" i="10"/>
  <c r="L103" i="10" a="1"/>
  <c r="AF66" i="10"/>
  <c r="AJ215" i="10"/>
  <c r="AF61" i="10"/>
  <c r="F186" i="10" a="1"/>
  <c r="W86" i="10"/>
  <c r="AD130" i="10"/>
  <c r="H94" i="10" a="1"/>
  <c r="X55" i="10"/>
  <c r="U65" i="10"/>
  <c r="F34" i="10" a="1"/>
  <c r="F138" i="10" a="1"/>
  <c r="AK109" i="10"/>
  <c r="AG30" i="10"/>
  <c r="AI166" i="10"/>
  <c r="X186" i="10"/>
  <c r="E84" i="10" a="1"/>
  <c r="X38" i="10"/>
  <c r="Y122" i="10"/>
  <c r="V21" i="10"/>
  <c r="W113" i="10"/>
  <c r="AG62" i="10"/>
  <c r="W222" i="10"/>
  <c r="V216" i="10"/>
  <c r="Q84" i="10"/>
  <c r="S109" i="10"/>
  <c r="U125" i="10"/>
  <c r="X206" i="10"/>
  <c r="L147" i="10" a="1"/>
  <c r="AF160" i="10"/>
  <c r="O192" i="10"/>
  <c r="F153" i="10" a="1"/>
  <c r="AT170" i="10"/>
  <c r="AO113" i="10"/>
  <c r="V39" i="10"/>
  <c r="M138" i="10" a="1"/>
  <c r="X128" i="10"/>
  <c r="AM134" i="10"/>
  <c r="AM107" i="10"/>
  <c r="H122" i="10" a="1"/>
  <c r="BU174" i="10"/>
  <c r="AX72" i="10"/>
  <c r="M81" i="10" a="1"/>
  <c r="W4" i="10"/>
  <c r="BC144" i="10"/>
  <c r="AJ126" i="10"/>
  <c r="K117" i="10" a="1"/>
  <c r="F91" i="10" a="1"/>
  <c r="AK54" i="10"/>
  <c r="W66" i="10"/>
  <c r="BW151" i="10"/>
  <c r="S40" i="10"/>
  <c r="U103" i="10"/>
  <c r="AU93" i="10"/>
  <c r="AL30" i="10"/>
  <c r="BI174" i="10"/>
  <c r="T16" i="10"/>
  <c r="BX70" i="10"/>
  <c r="BS19" i="10"/>
  <c r="BC67" i="10"/>
  <c r="BD65" i="10"/>
  <c r="AE187" i="10"/>
  <c r="AV138" i="10"/>
  <c r="AG66" i="10"/>
  <c r="AX203" i="10"/>
  <c r="BW227" i="10"/>
  <c r="Y67" i="10"/>
  <c r="R103" i="10"/>
  <c r="BL75" i="10"/>
  <c r="BK176" i="10"/>
  <c r="AD42" i="10"/>
  <c r="AY230" i="10"/>
  <c r="BE205" i="10"/>
  <c r="AG122" i="10"/>
  <c r="BH201" i="10"/>
  <c r="O109" i="10"/>
  <c r="N94" i="10"/>
  <c r="AY96" i="10"/>
  <c r="X135" i="10"/>
  <c r="BW110" i="10"/>
  <c r="N127" i="10"/>
  <c r="AF67" i="10"/>
  <c r="Q55" i="10"/>
  <c r="J220" i="10" a="1"/>
  <c r="X43" i="10"/>
  <c r="U25" i="10"/>
  <c r="H158" i="10" a="1"/>
  <c r="AD33" i="10"/>
  <c r="H208" i="10" a="1"/>
  <c r="T176" i="10"/>
  <c r="AC193" i="10"/>
  <c r="AI80" i="10"/>
  <c r="AA35" i="10"/>
  <c r="AJ174" i="10"/>
  <c r="Q82" i="10"/>
  <c r="AH204" i="10"/>
  <c r="AI210" i="10"/>
  <c r="M42" i="10" a="1"/>
  <c r="T175" i="10"/>
  <c r="AI90" i="10"/>
  <c r="AH70" i="10"/>
  <c r="V158" i="10"/>
  <c r="I106" i="10" a="1"/>
  <c r="Y63" i="10"/>
  <c r="AJ124" i="10"/>
  <c r="F194" i="10" a="1"/>
  <c r="AJ7" i="10"/>
  <c r="Q33" i="10"/>
  <c r="R148" i="10"/>
  <c r="E99" i="10" a="1"/>
  <c r="I42" i="10" a="1"/>
  <c r="P44" i="10"/>
  <c r="E150" i="10" a="1"/>
  <c r="AE174" i="10"/>
  <c r="AM65" i="10"/>
  <c r="AR32" i="10"/>
  <c r="N44" i="10"/>
  <c r="AU216" i="10"/>
  <c r="E147" i="10" a="1"/>
  <c r="K129" i="10" a="1"/>
  <c r="AS12" i="10"/>
  <c r="K192" i="10" a="1"/>
  <c r="X28" i="10"/>
  <c r="AC99" i="10"/>
  <c r="AL70" i="10"/>
  <c r="R22" i="10"/>
  <c r="AA66" i="10"/>
  <c r="J60" i="10" a="1"/>
  <c r="V44" i="10"/>
  <c r="BH142" i="10"/>
  <c r="T169" i="10"/>
  <c r="D39" i="10" a="1"/>
  <c r="N58" i="10"/>
  <c r="U192" i="10"/>
  <c r="N220" i="10"/>
  <c r="Y82" i="10"/>
  <c r="G171" i="10" a="1"/>
  <c r="X208" i="10"/>
  <c r="Z201" i="10"/>
  <c r="N135" i="10"/>
  <c r="I189" i="10" a="1"/>
  <c r="BY5" i="10"/>
  <c r="I202" i="10" a="1"/>
  <c r="AX52" i="10"/>
  <c r="M64" i="10" a="1"/>
  <c r="W130" i="10"/>
  <c r="AF80" i="10"/>
  <c r="AE203" i="10"/>
  <c r="M130" i="10" a="1"/>
  <c r="AC121" i="10"/>
  <c r="L17" i="10" a="1"/>
  <c r="AM101" i="10"/>
  <c r="R38" i="10"/>
  <c r="AC94" i="10"/>
  <c r="D227" i="10" a="1"/>
  <c r="S209" i="10"/>
  <c r="AF101" i="10"/>
  <c r="AY8" i="10"/>
  <c r="AI218" i="10"/>
  <c r="AC43" i="10"/>
  <c r="AE86" i="10"/>
  <c r="AE180" i="10"/>
  <c r="AF125" i="10"/>
  <c r="AB133" i="10"/>
  <c r="AA145" i="10"/>
  <c r="G162" i="10" a="1"/>
  <c r="AD87" i="10"/>
  <c r="F63" i="10" a="1"/>
  <c r="T208" i="10"/>
  <c r="O7" i="10"/>
  <c r="T156" i="10"/>
  <c r="L152" i="10" a="1"/>
  <c r="V61" i="10"/>
  <c r="AK155" i="10"/>
  <c r="BD117" i="10"/>
  <c r="T99" i="10"/>
  <c r="K7" i="10" a="1"/>
  <c r="AH88" i="10"/>
  <c r="AZ75" i="10"/>
  <c r="AX55" i="10"/>
  <c r="AE212" i="10"/>
  <c r="H143" i="10" a="1"/>
  <c r="Z158" i="10"/>
  <c r="G19" i="10" a="1"/>
  <c r="AQ35" i="10"/>
  <c r="AW142" i="10"/>
  <c r="AC168" i="10"/>
  <c r="E127" i="10" a="1"/>
  <c r="P111" i="10"/>
  <c r="H28" i="10" a="1"/>
  <c r="AG189" i="10"/>
  <c r="AA67" i="10"/>
  <c r="N11" i="10"/>
  <c r="AI87" i="10"/>
  <c r="BJ140" i="10"/>
  <c r="H19" i="10" a="1"/>
  <c r="AD67" i="10"/>
  <c r="K26" i="10" a="1"/>
  <c r="AK176" i="10"/>
  <c r="T15" i="10"/>
  <c r="X99" i="10"/>
  <c r="V83" i="10"/>
  <c r="K229" i="10" a="1"/>
  <c r="AK95" i="10"/>
  <c r="U20" i="10"/>
  <c r="AC67" i="10"/>
  <c r="AG27" i="10"/>
  <c r="E133" i="10" a="1"/>
  <c r="M179" i="10" a="1"/>
  <c r="AG117" i="10"/>
  <c r="AJ159" i="10"/>
  <c r="AX8" i="10"/>
  <c r="U98" i="10"/>
  <c r="Z148" i="10"/>
  <c r="V202" i="10"/>
  <c r="O113" i="10"/>
  <c r="Q68" i="10"/>
  <c r="K87" i="10" a="1"/>
  <c r="W71" i="10"/>
  <c r="I153" i="10" a="1"/>
  <c r="AB30" i="10"/>
  <c r="Z170" i="10"/>
  <c r="U189" i="10"/>
  <c r="AZ24" i="10"/>
  <c r="AB153" i="10"/>
  <c r="BB107" i="10"/>
  <c r="BE135" i="10"/>
  <c r="E83" i="10" a="1"/>
  <c r="V68" i="10"/>
  <c r="I157" i="10" a="1"/>
  <c r="AE10" i="10"/>
  <c r="U52" i="10"/>
  <c r="S135" i="10"/>
  <c r="AL20" i="10"/>
  <c r="G138" i="10" a="1"/>
  <c r="X21" i="10"/>
  <c r="AI92" i="10"/>
  <c r="F46" i="10" a="1"/>
  <c r="N105" i="10"/>
  <c r="Y49" i="10"/>
  <c r="L176" i="10" a="1"/>
  <c r="V220" i="10"/>
  <c r="U56" i="10"/>
  <c r="H142" i="10" a="1"/>
  <c r="AA80" i="10"/>
  <c r="AL203" i="10"/>
  <c r="AH61" i="10"/>
  <c r="O10" i="10"/>
  <c r="AH19" i="10"/>
  <c r="E122" i="10" a="1"/>
  <c r="AJ86" i="10"/>
  <c r="AL176" i="10"/>
  <c r="AV97" i="10"/>
  <c r="Q162" i="10"/>
  <c r="Z130" i="10"/>
  <c r="D64" i="10" a="1"/>
  <c r="Q57" i="10"/>
  <c r="AJ219" i="10"/>
  <c r="J63" i="10" a="1"/>
  <c r="AH129" i="10"/>
  <c r="AM170" i="10"/>
  <c r="AK85" i="10"/>
  <c r="X65" i="10"/>
  <c r="H164" i="10" a="1"/>
  <c r="W13" i="10"/>
  <c r="Y81" i="10"/>
  <c r="AG123" i="10"/>
  <c r="BW124" i="10"/>
  <c r="X10" i="10"/>
  <c r="AP138" i="10"/>
  <c r="Z169" i="10"/>
  <c r="AB100" i="10"/>
  <c r="J88" i="10" a="1"/>
  <c r="AC36" i="10"/>
  <c r="Y73" i="10"/>
  <c r="R12" i="10"/>
  <c r="Y47" i="10"/>
  <c r="AO83" i="10"/>
  <c r="K186" i="10" a="1"/>
  <c r="Q72" i="10"/>
  <c r="V156" i="10"/>
  <c r="O132" i="10"/>
  <c r="AI58" i="10"/>
  <c r="AM172" i="10"/>
  <c r="AL56" i="10"/>
  <c r="AB193" i="10"/>
  <c r="AK145" i="10"/>
  <c r="M128" i="10" a="1"/>
  <c r="H136" i="10" a="1"/>
  <c r="BC82" i="10"/>
  <c r="F21" i="10" a="1"/>
  <c r="V103" i="10"/>
  <c r="V40" i="10"/>
  <c r="AC58" i="10"/>
  <c r="R11" i="10"/>
  <c r="R166" i="10"/>
  <c r="AC33" i="10"/>
  <c r="R151" i="10"/>
  <c r="V95" i="10"/>
  <c r="AL168" i="10"/>
  <c r="BA102" i="10"/>
  <c r="I40" i="10" a="1"/>
  <c r="R152" i="10"/>
  <c r="R163" i="10"/>
  <c r="AL46" i="10"/>
  <c r="F163" i="10" a="1"/>
  <c r="AF36" i="10"/>
  <c r="E185" i="10" a="1"/>
  <c r="D125" i="10" a="1"/>
  <c r="F145" i="10" a="1"/>
  <c r="AI161" i="10"/>
  <c r="Z19" i="10"/>
  <c r="U93" i="10"/>
  <c r="AV171" i="10"/>
  <c r="AE83" i="10"/>
  <c r="AX67" i="10"/>
  <c r="M171" i="10" a="1"/>
  <c r="T120" i="10"/>
  <c r="AE138" i="10"/>
  <c r="H135" i="10" a="1"/>
  <c r="AL61" i="10"/>
  <c r="BN230" i="10"/>
  <c r="S39" i="10"/>
  <c r="AI217" i="10"/>
  <c r="O127" i="10"/>
  <c r="Y177" i="10"/>
  <c r="O77" i="10"/>
  <c r="AK131" i="10"/>
  <c r="AL44" i="10"/>
  <c r="AM154" i="10"/>
  <c r="AJ102" i="10"/>
  <c r="E144" i="10" a="1"/>
  <c r="Q160" i="10"/>
  <c r="U74" i="10"/>
  <c r="M193" i="10" a="1"/>
  <c r="J224" i="10" a="1"/>
  <c r="AP97" i="10"/>
  <c r="AG28" i="10"/>
  <c r="AG142" i="10"/>
  <c r="I10" i="10" a="1"/>
  <c r="Q221" i="10"/>
  <c r="Z100" i="10"/>
  <c r="H137" i="10" a="1"/>
  <c r="V124" i="10"/>
  <c r="AJ16" i="10"/>
  <c r="H15" i="10" a="1"/>
  <c r="L218" i="10" a="1"/>
  <c r="AI28" i="10"/>
  <c r="K146" i="10" a="1"/>
  <c r="AS25" i="10"/>
  <c r="U50" i="10"/>
  <c r="X124" i="10"/>
  <c r="AB69" i="10"/>
  <c r="S123" i="10"/>
  <c r="AL87" i="10"/>
  <c r="AR201" i="10"/>
  <c r="AF40" i="10"/>
  <c r="Z83" i="10"/>
  <c r="AF47" i="10"/>
  <c r="W110" i="10"/>
  <c r="I145" i="10" a="1"/>
  <c r="K202" i="10" a="1"/>
  <c r="R61" i="10"/>
  <c r="AE135" i="10"/>
  <c r="S205" i="10"/>
  <c r="O223" i="10"/>
  <c r="AH46" i="10"/>
  <c r="AI105" i="10"/>
  <c r="AJ140" i="10"/>
  <c r="Q150" i="10"/>
  <c r="F38" i="10" a="1"/>
  <c r="AG176" i="10"/>
  <c r="AI42" i="10"/>
  <c r="AA22" i="10"/>
  <c r="P145" i="10"/>
  <c r="G104" i="10" a="1"/>
  <c r="S168" i="10"/>
  <c r="BW78" i="10"/>
  <c r="AL59" i="10"/>
  <c r="BV212" i="10"/>
  <c r="AO95" i="10"/>
  <c r="AJ13" i="10"/>
  <c r="M10" i="10" a="1"/>
  <c r="AK174" i="10"/>
  <c r="M110" i="10" a="1"/>
  <c r="X129" i="10"/>
  <c r="K173" i="10" a="1"/>
  <c r="AI57" i="10"/>
  <c r="K111" i="10" a="1"/>
  <c r="AG164" i="10"/>
  <c r="AJ103" i="10"/>
  <c r="W59" i="10"/>
  <c r="M46" i="10" a="1"/>
  <c r="BB186" i="10"/>
  <c r="T51" i="10"/>
  <c r="I54" i="10" a="1"/>
  <c r="T33" i="10"/>
  <c r="BR179" i="10"/>
  <c r="AR223" i="10"/>
  <c r="Z117" i="10"/>
  <c r="K159" i="10" a="1"/>
  <c r="AB138" i="10"/>
  <c r="X164" i="10"/>
  <c r="AB145" i="10"/>
  <c r="K143" i="10" a="1"/>
  <c r="AE168" i="10"/>
  <c r="H68" i="10" a="1"/>
  <c r="W145" i="10"/>
  <c r="M58" i="10" a="1"/>
  <c r="R213" i="10"/>
  <c r="AK41" i="10"/>
  <c r="AI132" i="10"/>
  <c r="T34" i="10"/>
  <c r="AC142" i="10"/>
  <c r="BA62" i="10"/>
  <c r="Q51" i="10"/>
  <c r="AJ216" i="10"/>
  <c r="AF98" i="10"/>
  <c r="AB82" i="10"/>
  <c r="Q197" i="10"/>
  <c r="AA40" i="10"/>
  <c r="BL46" i="10"/>
  <c r="S33" i="10"/>
  <c r="H85" i="10" a="1"/>
  <c r="G182" i="10" a="1"/>
  <c r="AJ87" i="10"/>
  <c r="AH186" i="10"/>
  <c r="N153" i="10"/>
  <c r="AT181" i="10"/>
  <c r="AB147" i="10"/>
  <c r="AI146" i="10"/>
  <c r="AG26" i="10"/>
  <c r="AH40" i="10"/>
  <c r="P200" i="10"/>
  <c r="Z218" i="10"/>
  <c r="U72" i="10"/>
  <c r="AG121" i="10"/>
  <c r="BR206" i="10"/>
  <c r="G89" i="10" a="1"/>
  <c r="AM151" i="10"/>
  <c r="T186" i="10"/>
  <c r="AF78" i="10"/>
  <c r="AB59" i="10"/>
  <c r="W76" i="10"/>
  <c r="AM136" i="10"/>
  <c r="AM166" i="10"/>
  <c r="AL32" i="10"/>
  <c r="AF110" i="10"/>
  <c r="BI86" i="10"/>
  <c r="AJ222" i="10"/>
  <c r="U68" i="10"/>
  <c r="AI50" i="10"/>
  <c r="CG141" i="10"/>
  <c r="BX62" i="10"/>
  <c r="BE4" i="10"/>
  <c r="BO35" i="10"/>
  <c r="BI4" i="10"/>
  <c r="AZ131" i="10"/>
  <c r="AU128" i="10"/>
  <c r="AY46" i="10"/>
  <c r="AN162" i="10"/>
  <c r="BH230" i="10"/>
  <c r="AY145" i="10"/>
  <c r="BA49" i="10"/>
  <c r="M116" i="10" a="1"/>
  <c r="CS135" i="10"/>
  <c r="BQ101" i="10"/>
  <c r="BD157" i="10"/>
  <c r="AW151" i="10"/>
  <c r="AP229" i="10"/>
  <c r="F147" i="10" a="1"/>
  <c r="AX160" i="10"/>
  <c r="I131" i="10" a="1"/>
  <c r="AR93" i="10"/>
  <c r="AA223" i="10"/>
  <c r="BK190" i="10"/>
  <c r="J181" i="10" a="1"/>
  <c r="AC222" i="10"/>
  <c r="BA186" i="10"/>
  <c r="BE86" i="10"/>
  <c r="AS189" i="10"/>
  <c r="H121" i="10" a="1"/>
  <c r="BA86" i="10"/>
  <c r="I126" i="10" a="1"/>
  <c r="T29" i="10"/>
  <c r="AO159" i="10"/>
  <c r="BC157" i="10"/>
  <c r="AP209" i="10"/>
  <c r="Y204" i="10"/>
  <c r="BV93" i="10"/>
  <c r="V62" i="10"/>
  <c r="AS4" i="10"/>
  <c r="BB227" i="10"/>
  <c r="V92" i="10"/>
  <c r="W107" i="10"/>
  <c r="V112" i="10"/>
  <c r="BK113" i="10"/>
  <c r="AN6" i="10"/>
  <c r="V192" i="10"/>
  <c r="G131" i="10" a="1"/>
  <c r="AD212" i="10"/>
  <c r="BB7" i="10"/>
  <c r="AM164" i="10"/>
  <c r="F183" i="10" a="1"/>
  <c r="P216" i="10"/>
  <c r="U155" i="10"/>
  <c r="AH176" i="10"/>
  <c r="K151" i="10" a="1"/>
  <c r="AT120" i="10"/>
  <c r="BP144" i="10"/>
  <c r="AD118" i="10"/>
  <c r="AG8" i="10"/>
  <c r="AJ156" i="10"/>
  <c r="Y66" i="10"/>
  <c r="N96" i="10"/>
  <c r="F29" i="10" a="1"/>
  <c r="I191" i="10" a="1"/>
  <c r="AX78" i="10"/>
  <c r="AI131" i="10"/>
  <c r="Q156" i="10"/>
  <c r="AZ81" i="10"/>
  <c r="AG200" i="10"/>
  <c r="AJ178" i="10"/>
  <c r="D145" i="10" a="1"/>
  <c r="AU159" i="10"/>
  <c r="AG188" i="10"/>
  <c r="N209" i="10"/>
  <c r="O179" i="10"/>
  <c r="AV86" i="10"/>
  <c r="T124" i="10"/>
  <c r="X116" i="10"/>
  <c r="AA127" i="10"/>
  <c r="Q174" i="10"/>
  <c r="P82" i="10"/>
  <c r="AE67" i="10"/>
  <c r="BK187" i="10"/>
  <c r="AK125" i="10"/>
  <c r="AY165" i="10"/>
  <c r="M200" i="10" a="1"/>
  <c r="Q41" i="10"/>
  <c r="BI165" i="10"/>
  <c r="F31" i="10" a="1"/>
  <c r="AL145" i="10"/>
  <c r="AC162" i="10"/>
  <c r="V110" i="10"/>
  <c r="AM83" i="10"/>
  <c r="AG35" i="10"/>
  <c r="AI31" i="10"/>
  <c r="T37" i="10"/>
  <c r="X87" i="10"/>
  <c r="U61" i="10"/>
  <c r="AB168" i="10"/>
  <c r="L140" i="10" a="1"/>
  <c r="BT134" i="10"/>
  <c r="BD32" i="10"/>
  <c r="AC115" i="10"/>
  <c r="S200" i="10"/>
  <c r="AJ56" i="10"/>
  <c r="U85" i="10"/>
  <c r="W106" i="10"/>
  <c r="AE27" i="10"/>
  <c r="G22" i="10" a="1"/>
  <c r="T188" i="10"/>
  <c r="BQ179" i="10"/>
  <c r="F117" i="10" a="1"/>
  <c r="J28" i="10" a="1"/>
  <c r="J95" i="10" a="1"/>
  <c r="W197" i="10"/>
  <c r="K224" i="10" a="1"/>
  <c r="T187" i="10"/>
  <c r="T62" i="10"/>
  <c r="BI134" i="10"/>
  <c r="AE199" i="10"/>
  <c r="BB169" i="10"/>
  <c r="AC40" i="10"/>
  <c r="W20" i="10"/>
  <c r="AF133" i="10"/>
  <c r="AA111" i="10"/>
  <c r="Q136" i="10"/>
  <c r="S222" i="10"/>
  <c r="AI44" i="10"/>
  <c r="F172" i="10" a="1"/>
  <c r="I215" i="10" a="1"/>
  <c r="E132" i="10" a="1"/>
  <c r="L162" i="10" a="1"/>
  <c r="L133" i="10" a="1"/>
  <c r="X63" i="10"/>
  <c r="AZ39" i="10"/>
  <c r="Z156" i="10"/>
  <c r="H88" i="10" a="1"/>
  <c r="P65" i="10"/>
  <c r="AA14" i="10"/>
  <c r="D45" i="10" a="1"/>
  <c r="V146" i="10"/>
  <c r="AE85" i="10"/>
  <c r="M152" i="10" a="1"/>
  <c r="AC90" i="10"/>
  <c r="G144" i="10" a="1"/>
  <c r="E50" i="10" a="1"/>
  <c r="M121" i="10" a="1"/>
  <c r="Q25" i="10"/>
  <c r="BE107" i="10"/>
  <c r="AB156" i="10"/>
  <c r="I127" i="10" a="1"/>
  <c r="P117" i="10"/>
  <c r="AK111" i="10"/>
  <c r="Q176" i="10"/>
  <c r="AG170" i="10"/>
  <c r="BH24" i="10"/>
  <c r="AW115" i="10"/>
  <c r="AM221" i="10"/>
  <c r="E157" i="10" a="1"/>
  <c r="BC228" i="10"/>
  <c r="Y229" i="10"/>
  <c r="U143" i="10"/>
  <c r="G126" i="10" a="1"/>
  <c r="Q186" i="10"/>
  <c r="AO210" i="10"/>
  <c r="T90" i="10"/>
  <c r="U88" i="10"/>
  <c r="S62" i="10"/>
  <c r="AK115" i="10"/>
  <c r="W210" i="10"/>
  <c r="AJ218" i="10"/>
  <c r="T207" i="10"/>
  <c r="AJ84" i="10"/>
  <c r="AD186" i="10"/>
  <c r="AG79" i="10"/>
  <c r="E166" i="10" a="1"/>
  <c r="Z182" i="10"/>
  <c r="K32" i="10" a="1"/>
  <c r="AC185" i="10"/>
  <c r="AF148" i="10"/>
  <c r="Q53" i="10"/>
  <c r="R29" i="10"/>
  <c r="N150" i="10"/>
  <c r="Y228" i="10"/>
  <c r="AF168" i="10"/>
  <c r="G109" i="10" a="1"/>
  <c r="U122" i="10"/>
  <c r="BC142" i="10"/>
  <c r="Y8" i="10"/>
  <c r="H48" i="10" a="1"/>
  <c r="AK70" i="10"/>
  <c r="AE146" i="10"/>
  <c r="AL97" i="10"/>
  <c r="Z228" i="10"/>
  <c r="U141" i="10"/>
  <c r="I163" i="10" a="1"/>
  <c r="Q77" i="10"/>
  <c r="AE114" i="10"/>
  <c r="E180" i="10" a="1"/>
  <c r="O99" i="10"/>
  <c r="AF93" i="10"/>
  <c r="R155" i="10"/>
  <c r="S219" i="10"/>
  <c r="V88" i="10"/>
  <c r="H93" i="10" a="1"/>
  <c r="AH227" i="10"/>
  <c r="K77" i="10" a="1"/>
  <c r="D129" i="10" a="1"/>
  <c r="J223" i="10" a="1"/>
  <c r="E42" i="10" a="1"/>
  <c r="BW216" i="10"/>
  <c r="AC79" i="10"/>
  <c r="M220" i="10" a="1"/>
  <c r="AJ20" i="10"/>
  <c r="AI85" i="10"/>
  <c r="AE131" i="10"/>
  <c r="L76" i="10" a="1"/>
  <c r="G161" i="10" a="1"/>
  <c r="U126" i="10"/>
  <c r="Y103" i="10"/>
  <c r="AT85" i="10"/>
  <c r="BW7" i="10"/>
  <c r="R80" i="10"/>
  <c r="AJ99" i="10"/>
  <c r="G84" i="10" a="1"/>
  <c r="AA86" i="10"/>
  <c r="M74" i="10" a="1"/>
  <c r="AI26" i="10"/>
  <c r="AW150" i="10"/>
  <c r="BM214" i="10"/>
  <c r="G95" i="10" a="1"/>
  <c r="H167" i="10" a="1"/>
  <c r="AO167" i="10"/>
  <c r="Q170" i="10"/>
  <c r="AG156" i="10"/>
  <c r="M139" i="10" a="1"/>
  <c r="P105" i="10"/>
  <c r="R189" i="10"/>
  <c r="BU187" i="10"/>
  <c r="I89" i="10" a="1"/>
  <c r="T196" i="10"/>
  <c r="N228" i="10"/>
  <c r="AB98" i="10"/>
  <c r="BK135" i="10"/>
  <c r="M56" i="10" a="1"/>
  <c r="AJ25" i="10"/>
  <c r="AJ105" i="10"/>
  <c r="E221" i="10" a="1"/>
  <c r="V127" i="10"/>
  <c r="AF81" i="10"/>
  <c r="AH149" i="10"/>
  <c r="AB104" i="10"/>
  <c r="X198" i="10"/>
  <c r="X108" i="10"/>
  <c r="AK180" i="10"/>
  <c r="AG207" i="10"/>
  <c r="H41" i="10" a="1"/>
  <c r="T162" i="10"/>
  <c r="AG223" i="10"/>
  <c r="AA106" i="10"/>
  <c r="E148" i="10" a="1"/>
  <c r="BB119" i="10"/>
  <c r="AE189" i="10"/>
  <c r="AD92" i="10"/>
  <c r="AS80" i="10"/>
  <c r="Y99" i="10"/>
  <c r="T145" i="10"/>
  <c r="AC146" i="10"/>
  <c r="I63" i="10" a="1"/>
  <c r="T72" i="10"/>
  <c r="O73" i="10"/>
  <c r="J29" i="10" a="1"/>
  <c r="Z185" i="10"/>
  <c r="T190" i="10"/>
  <c r="E207" i="10" a="1"/>
  <c r="M219" i="10" a="1"/>
  <c r="I92" i="10" a="1"/>
  <c r="V77" i="10"/>
  <c r="Z35" i="10"/>
  <c r="W160" i="10"/>
  <c r="V14" i="10"/>
  <c r="R36" i="10"/>
  <c r="F222" i="10" a="1"/>
  <c r="AB80" i="10"/>
  <c r="AU181" i="10"/>
  <c r="M39" i="10" a="1"/>
  <c r="AM128" i="10"/>
  <c r="K154" i="10" a="1"/>
  <c r="S75" i="10"/>
  <c r="P95" i="10"/>
  <c r="Y215" i="10"/>
  <c r="AH82" i="10"/>
  <c r="K184" i="10" a="1"/>
  <c r="G33" i="10" a="1"/>
  <c r="AA113" i="10"/>
  <c r="BS192" i="10"/>
  <c r="AL175" i="10"/>
  <c r="AM77" i="10"/>
  <c r="Y220" i="10"/>
  <c r="AD52" i="10"/>
  <c r="M212" i="10" a="1"/>
  <c r="J59" i="10" a="1"/>
  <c r="M49" i="10" a="1"/>
  <c r="W54" i="10"/>
  <c r="F49" i="10" a="1"/>
  <c r="K187" i="10" a="1"/>
  <c r="AG101" i="10"/>
  <c r="V204" i="10"/>
  <c r="Z23" i="10"/>
  <c r="J75" i="10" a="1"/>
  <c r="I14" i="10" a="1"/>
  <c r="AG84" i="10"/>
  <c r="D120" i="10" a="1"/>
  <c r="R230" i="10"/>
  <c r="AL62" i="10"/>
  <c r="AF27" i="10"/>
  <c r="U197" i="10"/>
  <c r="Z27" i="10"/>
  <c r="AI128" i="10"/>
  <c r="J133" i="10" a="1"/>
  <c r="AF186" i="10"/>
  <c r="AL207" i="10"/>
  <c r="H97" i="10" a="1"/>
  <c r="U138" i="10"/>
  <c r="M185" i="10" a="1"/>
  <c r="AS136" i="10"/>
  <c r="AG106" i="10"/>
  <c r="AF170" i="10"/>
  <c r="AL201" i="10"/>
  <c r="AC103" i="10"/>
  <c r="S142" i="10"/>
  <c r="F33" i="10" a="1"/>
  <c r="J90" i="10" a="1"/>
  <c r="Y107" i="10"/>
  <c r="AD220" i="10"/>
  <c r="AD144" i="10"/>
  <c r="AK171" i="10"/>
  <c r="L142" i="10" a="1"/>
  <c r="I32" i="10" a="1"/>
  <c r="E39" i="10" a="1"/>
  <c r="BT99" i="10"/>
  <c r="V139" i="10"/>
  <c r="Y79" i="10"/>
  <c r="I138" i="10" a="1"/>
  <c r="AG178" i="10"/>
  <c r="W99" i="10"/>
  <c r="L168" i="10" a="1"/>
  <c r="S24" i="10"/>
  <c r="AE144" i="10"/>
  <c r="AH105" i="10"/>
  <c r="AC35" i="10"/>
  <c r="Q190" i="10"/>
  <c r="K103" i="10" a="1"/>
  <c r="AN171" i="10"/>
  <c r="Z205" i="10"/>
  <c r="O60" i="10"/>
  <c r="P23" i="10"/>
  <c r="AI104" i="10"/>
  <c r="K14" i="10" a="1"/>
  <c r="F200" i="10" a="1"/>
  <c r="X79" i="10"/>
  <c r="K120" i="10" a="1"/>
  <c r="BB220" i="10"/>
  <c r="E162" i="10" a="1"/>
  <c r="T56" i="10"/>
  <c r="AG48" i="10"/>
  <c r="AC208" i="10"/>
  <c r="AE46" i="10"/>
  <c r="F93" i="10" a="1"/>
  <c r="AC91" i="10"/>
  <c r="L150" i="10" a="1"/>
  <c r="CL117" i="10"/>
  <c r="CH49" i="10"/>
  <c r="BH12" i="10"/>
  <c r="CK157" i="10"/>
  <c r="BO164" i="10"/>
  <c r="CL222" i="10"/>
  <c r="BW120" i="10"/>
  <c r="BW170" i="10"/>
  <c r="AR23" i="10"/>
  <c r="AX169" i="10"/>
  <c r="BB15" i="10"/>
  <c r="BJ153" i="10"/>
  <c r="BY193" i="10"/>
  <c r="BM225" i="10"/>
  <c r="S38" i="10"/>
  <c r="AZ101" i="10"/>
  <c r="Y216" i="10"/>
  <c r="BV160" i="10"/>
  <c r="BW53" i="10"/>
  <c r="BA29" i="10"/>
  <c r="AY122" i="10"/>
  <c r="BC71" i="10"/>
  <c r="X25" i="10"/>
  <c r="AQ50" i="10"/>
  <c r="I12" i="10" a="1"/>
  <c r="BR114" i="10"/>
  <c r="CM167" i="10"/>
  <c r="BV183" i="10"/>
  <c r="BJ168" i="10"/>
  <c r="AY55" i="10"/>
  <c r="BP210" i="10"/>
  <c r="BK84" i="10"/>
  <c r="BR175" i="10"/>
  <c r="AT146" i="10"/>
  <c r="AP149" i="10"/>
  <c r="AJ183" i="10"/>
  <c r="AG140" i="10"/>
  <c r="AX54" i="10"/>
  <c r="AV107" i="10"/>
  <c r="K228" i="10" a="1"/>
  <c r="AK47" i="10"/>
  <c r="AO10" i="10"/>
  <c r="BP13" i="10"/>
  <c r="AV202" i="10"/>
  <c r="AK172" i="10"/>
  <c r="AI209" i="10"/>
  <c r="BQ201" i="10"/>
  <c r="O181" i="10"/>
  <c r="AY35" i="10"/>
  <c r="AX213" i="10"/>
  <c r="M160" i="10" a="1"/>
  <c r="Y168" i="10"/>
  <c r="AV190" i="10"/>
  <c r="BN56" i="10"/>
  <c r="BE100" i="10"/>
  <c r="AU63" i="10"/>
  <c r="AN22" i="10"/>
  <c r="AY26" i="10"/>
  <c r="AV204" i="10"/>
  <c r="AN177" i="10"/>
  <c r="AX38" i="10"/>
  <c r="AT129" i="10"/>
  <c r="F178" i="10" a="1"/>
  <c r="Q104" i="10"/>
  <c r="I197" i="10" a="1"/>
  <c r="BS6" i="10"/>
  <c r="AN28" i="10"/>
  <c r="AR25" i="10"/>
  <c r="AR90" i="10"/>
  <c r="P187" i="10"/>
  <c r="T164" i="10"/>
  <c r="G230" i="10" a="1"/>
  <c r="AL98" i="10"/>
  <c r="AN135" i="10"/>
  <c r="AS140" i="10"/>
  <c r="AP136" i="10"/>
  <c r="L164" i="10" a="1"/>
  <c r="AW110" i="10"/>
  <c r="AR188" i="10"/>
  <c r="AQ172" i="10"/>
  <c r="AO45" i="10"/>
  <c r="BW168" i="10"/>
  <c r="AA38" i="10"/>
  <c r="U171" i="10"/>
  <c r="K134" i="10" a="1"/>
  <c r="S34" i="10"/>
  <c r="D202" i="10" a="1"/>
  <c r="CM156" i="10"/>
  <c r="AZ206" i="10"/>
  <c r="BX28" i="10"/>
  <c r="BM217" i="10"/>
  <c r="AR197" i="10"/>
  <c r="U67" i="10"/>
  <c r="BW121" i="10"/>
  <c r="AG12" i="10"/>
  <c r="AH162" i="10"/>
  <c r="BX98" i="10"/>
  <c r="AX187" i="10"/>
  <c r="AJ157" i="10"/>
  <c r="AL37" i="10"/>
  <c r="N165" i="10"/>
  <c r="BB59" i="10"/>
  <c r="AB230" i="10"/>
  <c r="N159" i="10"/>
  <c r="AC178" i="10"/>
  <c r="AT187" i="10"/>
  <c r="AK130" i="10"/>
  <c r="AH139" i="10"/>
  <c r="X187" i="10"/>
  <c r="BB200" i="10"/>
  <c r="P119" i="10"/>
  <c r="AB118" i="10"/>
  <c r="I15" i="10" a="1"/>
  <c r="BT120" i="10"/>
  <c r="BN54" i="10"/>
  <c r="AK106" i="10"/>
  <c r="AH172" i="10"/>
  <c r="AN174" i="10"/>
  <c r="AE229" i="10"/>
  <c r="W179" i="10"/>
  <c r="AW88" i="10"/>
  <c r="BO194" i="10"/>
  <c r="AC198" i="10"/>
  <c r="E145" i="10" a="1"/>
  <c r="U207" i="10"/>
  <c r="BI199" i="10"/>
  <c r="W189" i="10"/>
  <c r="BC74" i="10"/>
  <c r="T168" i="10"/>
  <c r="AD171" i="10"/>
  <c r="AL182" i="10"/>
  <c r="AG100" i="10"/>
  <c r="U198" i="10"/>
  <c r="AN185" i="10"/>
  <c r="O33" i="10"/>
  <c r="BC174" i="10"/>
  <c r="D84" i="10" a="1"/>
  <c r="AW111" i="10"/>
  <c r="G69" i="10" a="1"/>
  <c r="W221" i="10"/>
  <c r="W48" i="10"/>
  <c r="AS225" i="10"/>
  <c r="M223" i="10" a="1"/>
  <c r="BP92" i="10"/>
  <c r="AM175" i="10"/>
  <c r="BY110" i="10"/>
  <c r="AD139" i="10"/>
  <c r="U36" i="10"/>
  <c r="Q97" i="10"/>
  <c r="AY115" i="10"/>
  <c r="AF53" i="10"/>
  <c r="L5" i="10"/>
  <c r="AL110" i="10"/>
  <c r="AT44" i="10"/>
  <c r="H134" i="10" a="1"/>
  <c r="AK133" i="10"/>
  <c r="R91" i="10"/>
  <c r="BT182" i="10"/>
  <c r="AC134" i="10"/>
  <c r="AS30" i="10"/>
  <c r="AZ151" i="10"/>
  <c r="AD163" i="10"/>
  <c r="AC130" i="10"/>
  <c r="H112" i="10" a="1"/>
  <c r="AM84" i="10"/>
  <c r="AG130" i="10"/>
  <c r="AW105" i="10"/>
  <c r="AO226" i="10"/>
  <c r="AC37" i="10"/>
  <c r="AZ41" i="10"/>
  <c r="BP183" i="10"/>
  <c r="T95" i="10"/>
  <c r="Q56" i="10"/>
  <c r="AG42" i="10"/>
  <c r="N117" i="10"/>
  <c r="AN69" i="10"/>
  <c r="BT48" i="10"/>
  <c r="V18" i="10"/>
  <c r="AI189" i="10"/>
  <c r="F150" i="10" a="1"/>
  <c r="S206" i="10"/>
  <c r="AQ43" i="10"/>
  <c r="AA134" i="10"/>
  <c r="V100" i="10"/>
  <c r="G165" i="10" a="1"/>
  <c r="AC206" i="10"/>
  <c r="D35" i="10" a="1"/>
  <c r="X172" i="10"/>
  <c r="S103" i="10"/>
  <c r="W64" i="10"/>
  <c r="AJ81" i="10"/>
  <c r="G112" i="10" a="1"/>
  <c r="AM168" i="10"/>
  <c r="AF85" i="10"/>
  <c r="AB173" i="10"/>
  <c r="P227" i="10"/>
  <c r="J225" i="10" a="1"/>
  <c r="AL194" i="10"/>
  <c r="BC145" i="10"/>
  <c r="BJ155" i="10"/>
  <c r="AF83" i="10"/>
  <c r="K197" i="10" a="1"/>
  <c r="BR157" i="10"/>
  <c r="N102" i="10"/>
  <c r="AU183" i="10"/>
  <c r="AC114" i="10"/>
  <c r="S30" i="10"/>
  <c r="N120" i="10"/>
  <c r="E24" i="10" a="1"/>
  <c r="AF7" i="10"/>
  <c r="V50" i="10"/>
  <c r="AA84" i="10"/>
  <c r="AJ167" i="10"/>
  <c r="Q60" i="10"/>
  <c r="W178" i="10"/>
  <c r="K38" i="10" a="1"/>
  <c r="J67" i="10" a="1"/>
  <c r="G8" i="10" a="1"/>
  <c r="AG201" i="10"/>
  <c r="U109" i="10"/>
  <c r="G107" i="10" a="1"/>
  <c r="BW27" i="10"/>
  <c r="AC183" i="10"/>
  <c r="AB38" i="10"/>
  <c r="N12" i="10"/>
  <c r="BU157" i="10"/>
  <c r="I35" i="10" a="1"/>
  <c r="BW199" i="10"/>
  <c r="V96" i="10"/>
  <c r="V186" i="10"/>
  <c r="P201" i="10"/>
  <c r="AT123" i="10"/>
  <c r="BD69" i="10"/>
  <c r="AI215" i="10"/>
  <c r="T212" i="10"/>
  <c r="AM211" i="10"/>
  <c r="AI165" i="10"/>
  <c r="S159" i="10"/>
  <c r="K44" i="10" a="1"/>
  <c r="BD122" i="10"/>
  <c r="AV120" i="10"/>
  <c r="AA152" i="10"/>
  <c r="BL214" i="10"/>
  <c r="AR50" i="10"/>
  <c r="Q191" i="10"/>
  <c r="AH183" i="10"/>
  <c r="E92" i="10" a="1"/>
  <c r="J19" i="10" a="1"/>
  <c r="E213" i="10" a="1"/>
  <c r="AV128" i="10"/>
  <c r="AR175" i="10"/>
  <c r="AG228" i="10"/>
  <c r="AA62" i="10"/>
  <c r="G74" i="10" a="1"/>
  <c r="N144" i="10"/>
  <c r="AF69" i="10"/>
  <c r="CK18" i="10"/>
  <c r="CM124" i="10"/>
  <c r="BM146" i="10"/>
  <c r="BE103" i="10"/>
  <c r="BQ102" i="10"/>
  <c r="AX166" i="10"/>
  <c r="AQ222" i="10"/>
  <c r="BN159" i="10"/>
  <c r="BD77" i="10"/>
  <c r="AU96" i="10"/>
  <c r="BV90" i="10"/>
  <c r="BB160" i="10"/>
  <c r="BD214" i="10"/>
  <c r="CM165" i="10"/>
  <c r="AX122" i="10"/>
  <c r="AQ193" i="10"/>
  <c r="CD222" i="10"/>
  <c r="AV108" i="10"/>
  <c r="AU133" i="10"/>
  <c r="AV74" i="10"/>
  <c r="BE169" i="10"/>
  <c r="M29" i="10" a="1"/>
  <c r="BZ182" i="10"/>
  <c r="BC198" i="10"/>
  <c r="Q198" i="10"/>
  <c r="AP74" i="10"/>
  <c r="AV192" i="10"/>
  <c r="BE90" i="10"/>
  <c r="AN76" i="10"/>
  <c r="BB10" i="10"/>
  <c r="BT150" i="10"/>
  <c r="BB146" i="10"/>
  <c r="AU135" i="10"/>
  <c r="BO51" i="10"/>
  <c r="Q147" i="10"/>
  <c r="BL179" i="10"/>
  <c r="BS206" i="10"/>
  <c r="BO230" i="10"/>
  <c r="AA31" i="10"/>
  <c r="BN158" i="10"/>
  <c r="BI209" i="10"/>
  <c r="E69" i="10" a="1"/>
  <c r="BT158" i="10"/>
  <c r="AF82" i="10"/>
  <c r="AB33" i="10"/>
  <c r="K99" i="10" a="1"/>
  <c r="AA91" i="10"/>
  <c r="S72" i="10"/>
  <c r="P64" i="10"/>
  <c r="H32" i="10" a="1"/>
  <c r="S74" i="10"/>
  <c r="AG61" i="10"/>
  <c r="AG108" i="10"/>
  <c r="AK101" i="10"/>
  <c r="M44" i="10" a="1"/>
  <c r="AW218" i="10"/>
  <c r="AG85" i="10"/>
  <c r="BR185" i="10"/>
  <c r="P206" i="10"/>
  <c r="AD41" i="10"/>
  <c r="AC125" i="10"/>
  <c r="AB165" i="10"/>
  <c r="BB206" i="10"/>
  <c r="P125" i="10"/>
  <c r="AK207" i="10"/>
  <c r="Z194" i="10"/>
  <c r="L93" i="10" a="1"/>
  <c r="U166" i="10"/>
  <c r="P22" i="10"/>
  <c r="AM73" i="10"/>
  <c r="X19" i="10"/>
  <c r="BC208" i="10"/>
  <c r="F114" i="10" a="1"/>
  <c r="AJ26" i="10"/>
  <c r="L75" i="10" a="1"/>
  <c r="AC161" i="10"/>
  <c r="AB203" i="10"/>
  <c r="Q127" i="10"/>
  <c r="E36" i="10" a="1"/>
  <c r="AQ131" i="10"/>
  <c r="G206" i="10" a="1"/>
  <c r="L167" i="10" a="1"/>
  <c r="E163" i="10" a="1"/>
  <c r="P49" i="10"/>
  <c r="AE165" i="10"/>
  <c r="K39" i="10" a="1"/>
  <c r="AX91" i="10"/>
  <c r="AF140" i="10"/>
  <c r="H42" i="10" a="1"/>
  <c r="AR122" i="10"/>
  <c r="AC163" i="10"/>
  <c r="E101" i="10" a="1"/>
  <c r="W103" i="10"/>
  <c r="H161" i="10" a="1"/>
  <c r="AK108" i="10"/>
  <c r="AD26" i="10"/>
  <c r="AI40" i="10"/>
  <c r="D144" i="10" a="1"/>
  <c r="W90" i="10"/>
  <c r="K10" i="10" a="1"/>
  <c r="AE103" i="10"/>
  <c r="AF141" i="10"/>
  <c r="BE16" i="10"/>
  <c r="AW49" i="10"/>
  <c r="S82" i="10"/>
  <c r="L74" i="10" a="1"/>
  <c r="P171" i="10"/>
  <c r="AJ59" i="10"/>
  <c r="AF229" i="10"/>
  <c r="S146" i="10"/>
  <c r="AI203" i="10"/>
  <c r="O91" i="10"/>
  <c r="BE38" i="10"/>
  <c r="AD65" i="10"/>
  <c r="K23" i="10" a="1"/>
  <c r="W21" i="10"/>
  <c r="AJ17" i="10"/>
  <c r="D134" i="10" a="1"/>
  <c r="AB96" i="10"/>
  <c r="K131" i="10" a="1"/>
  <c r="BU64" i="10"/>
  <c r="Q134" i="10"/>
  <c r="AY128" i="10"/>
  <c r="D15" i="10" a="1"/>
  <c r="S41" i="10"/>
  <c r="W10" i="10"/>
  <c r="O62" i="10"/>
  <c r="AD104" i="10"/>
  <c r="AB206" i="10"/>
  <c r="AI19" i="10"/>
  <c r="AL77" i="10"/>
  <c r="J93" i="10" a="1"/>
  <c r="K227" i="10" a="1"/>
  <c r="P58" i="10"/>
  <c r="G26" i="10" a="1"/>
  <c r="W62" i="10"/>
  <c r="AV13" i="10"/>
  <c r="W182" i="10"/>
  <c r="AB222" i="10"/>
  <c r="AK193" i="10"/>
  <c r="U218" i="10"/>
  <c r="O70" i="10"/>
  <c r="AB125" i="10"/>
  <c r="T155" i="10"/>
  <c r="O79" i="10"/>
  <c r="R227" i="10"/>
  <c r="AH86" i="10"/>
  <c r="AA143" i="10"/>
  <c r="S171" i="10"/>
  <c r="AL199" i="10"/>
  <c r="G143" i="10" a="1"/>
  <c r="J119" i="10" a="1"/>
  <c r="W122" i="10"/>
  <c r="BB103" i="10"/>
  <c r="E44" i="10" a="1"/>
  <c r="O159" i="10"/>
  <c r="AH141" i="10"/>
  <c r="P203" i="10"/>
  <c r="T76" i="10"/>
  <c r="R53" i="10"/>
  <c r="D108" i="10" a="1"/>
  <c r="O141" i="10"/>
  <c r="U55" i="10"/>
  <c r="J49" i="10" a="1"/>
  <c r="AG63" i="10"/>
  <c r="AD216" i="10"/>
  <c r="L183" i="10" a="1"/>
  <c r="AG206" i="10"/>
  <c r="T198" i="10"/>
  <c r="D164" i="10" a="1"/>
  <c r="AA19" i="10"/>
  <c r="AT97" i="10"/>
  <c r="AH109" i="10"/>
  <c r="AK10" i="10"/>
  <c r="N51" i="10"/>
  <c r="S101" i="10"/>
  <c r="V69" i="10"/>
  <c r="AL130" i="10"/>
  <c r="V51" i="10"/>
  <c r="K16" i="10" a="1"/>
  <c r="AH104" i="10"/>
  <c r="N106" i="10"/>
  <c r="BJ62" i="10"/>
  <c r="AB31" i="10"/>
  <c r="AB37" i="10"/>
  <c r="J167" i="10" a="1"/>
  <c r="M122" i="10" a="1"/>
  <c r="K116" i="10" a="1"/>
  <c r="AZ61" i="10"/>
  <c r="AE143" i="10"/>
  <c r="T230" i="10"/>
  <c r="F74" i="10" a="1"/>
  <c r="AM117" i="10"/>
  <c r="W23" i="10"/>
  <c r="V17" i="10"/>
  <c r="Z79" i="10"/>
  <c r="L110" i="10" a="1"/>
  <c r="R201" i="10"/>
  <c r="X39" i="10"/>
  <c r="AM125" i="10"/>
  <c r="Q43" i="10"/>
  <c r="Z154" i="10"/>
  <c r="D168" i="10" a="1"/>
  <c r="AM212" i="10"/>
  <c r="N192" i="10"/>
  <c r="W44" i="10"/>
  <c r="BN95" i="10"/>
  <c r="F211" i="10" a="1"/>
  <c r="D185" i="10" a="1"/>
  <c r="BN192" i="10"/>
  <c r="AV50" i="10"/>
  <c r="AG53" i="10"/>
  <c r="G129" i="10" a="1"/>
  <c r="AK220" i="10"/>
  <c r="AF84" i="10"/>
  <c r="R69" i="10"/>
  <c r="L32" i="10" a="1"/>
  <c r="Y36" i="10"/>
  <c r="AE55" i="10"/>
  <c r="F109" i="10" a="1"/>
  <c r="Y43" i="10"/>
  <c r="P188" i="10"/>
  <c r="AM147" i="10"/>
  <c r="AK9" i="10"/>
  <c r="Y60" i="10"/>
  <c r="Y94" i="10"/>
  <c r="L153" i="10" a="1"/>
  <c r="X42" i="10"/>
  <c r="BL204" i="10"/>
  <c r="Y72" i="10"/>
  <c r="G88" i="10" a="1"/>
  <c r="AI25" i="10"/>
  <c r="AL229" i="10"/>
  <c r="AG88" i="10"/>
  <c r="T178" i="10"/>
  <c r="L21" i="10" a="1"/>
  <c r="AF224" i="10"/>
  <c r="AU107" i="10"/>
  <c r="T185" i="10"/>
  <c r="S210" i="10"/>
  <c r="W31" i="10"/>
  <c r="BM89" i="10"/>
  <c r="AV65" i="10"/>
  <c r="P99" i="10"/>
  <c r="H27" i="10" a="1"/>
  <c r="M100" i="10" a="1"/>
  <c r="S48" i="10"/>
  <c r="AM53" i="10"/>
  <c r="BQ177" i="10"/>
  <c r="AL129" i="10"/>
  <c r="Z104" i="10"/>
  <c r="AC139" i="10"/>
  <c r="AQ80" i="10"/>
  <c r="X207" i="10"/>
  <c r="AH21" i="10"/>
  <c r="Z46" i="10"/>
  <c r="I195" i="10" a="1"/>
  <c r="AG17" i="10"/>
  <c r="R194" i="10"/>
  <c r="H106" i="10" a="1"/>
  <c r="Q58" i="10"/>
  <c r="D217" i="10" a="1"/>
  <c r="J109" i="10" a="1"/>
  <c r="J153" i="10" a="1"/>
  <c r="AM181" i="10"/>
  <c r="AM56" i="10"/>
  <c r="H149" i="10" a="1"/>
  <c r="AI102" i="10"/>
  <c r="R112" i="10"/>
  <c r="AI125" i="10"/>
  <c r="AD28" i="10"/>
  <c r="AF35" i="10"/>
  <c r="AE42" i="10"/>
  <c r="G172" i="10" a="1"/>
  <c r="AH111" i="10"/>
  <c r="S202" i="10"/>
  <c r="AG132" i="10"/>
  <c r="AE191" i="10"/>
  <c r="AH156" i="10"/>
  <c r="M170" i="10" a="1"/>
  <c r="J92" i="10" a="1"/>
  <c r="AR55" i="10"/>
  <c r="AQ130" i="10"/>
  <c r="G187" i="10" a="1"/>
  <c r="Q91" i="10"/>
  <c r="AD107" i="10"/>
  <c r="J108" i="10" a="1"/>
  <c r="N184" i="10"/>
  <c r="AE31" i="10"/>
  <c r="AF41" i="10"/>
  <c r="L43" i="10" a="1"/>
  <c r="Y187" i="10"/>
  <c r="AB214" i="10"/>
  <c r="AH56" i="10"/>
  <c r="N100" i="10"/>
  <c r="G198" i="10" a="1"/>
  <c r="W230" i="10"/>
  <c r="M211" i="10" a="1"/>
  <c r="AL153" i="10"/>
  <c r="L132" i="10" a="1"/>
  <c r="G121" i="10" a="1"/>
  <c r="AM76" i="10"/>
  <c r="AE222" i="10"/>
  <c r="E116" i="10" a="1"/>
  <c r="N224" i="10"/>
  <c r="O135" i="10"/>
  <c r="G136" i="10" a="1"/>
  <c r="O68" i="10"/>
  <c r="AB119" i="10"/>
  <c r="AZ88" i="10"/>
  <c r="T97" i="10"/>
  <c r="CM135" i="10"/>
  <c r="BN42" i="10"/>
  <c r="BX147" i="10"/>
  <c r="AZ224" i="10"/>
  <c r="BN104" i="10"/>
  <c r="BX121" i="10"/>
  <c r="F5" i="10"/>
  <c r="BZ209" i="10"/>
  <c r="AZ9" i="10"/>
  <c r="BR197" i="10"/>
  <c r="BN119" i="10"/>
  <c r="AB227" i="10"/>
  <c r="BB122" i="10"/>
  <c r="AY174" i="10"/>
  <c r="AC213" i="10"/>
  <c r="E222" i="10" a="1"/>
  <c r="BT167" i="10"/>
  <c r="BB12" i="10"/>
  <c r="AP226" i="10"/>
  <c r="D154" i="10" a="1"/>
  <c r="BB199" i="10"/>
  <c r="V25" i="10"/>
  <c r="BH220" i="10"/>
  <c r="BK55" i="10"/>
  <c r="AQ83" i="10"/>
  <c r="AU23" i="10"/>
  <c r="BR228" i="10"/>
  <c r="AX32" i="10"/>
  <c r="AQ124" i="10"/>
  <c r="AO184" i="10"/>
  <c r="AR142" i="10"/>
  <c r="AO66" i="10"/>
  <c r="BA90" i="10"/>
  <c r="AP46" i="10"/>
  <c r="AR199" i="10"/>
  <c r="AP151" i="10"/>
  <c r="AN103" i="10"/>
  <c r="AX6" i="10"/>
  <c r="AV146" i="10"/>
  <c r="BC209" i="10"/>
  <c r="BD131" i="10"/>
  <c r="N98" i="10"/>
  <c r="AT228" i="10"/>
  <c r="AC42" i="10"/>
  <c r="AJ38" i="10"/>
  <c r="R4" i="10"/>
  <c r="AI170" i="10"/>
  <c r="E67" i="10" a="1"/>
  <c r="O47" i="10"/>
  <c r="AE208" i="10"/>
  <c r="Q64" i="10"/>
  <c r="K97" i="10" a="1"/>
  <c r="X215" i="10"/>
  <c r="T19" i="10"/>
  <c r="U180" i="10"/>
  <c r="BA216" i="10"/>
  <c r="T192" i="10"/>
  <c r="BQ123" i="10"/>
  <c r="AA97" i="10"/>
  <c r="AI126" i="10"/>
  <c r="T104" i="10"/>
  <c r="AC63" i="10"/>
  <c r="BE153" i="10"/>
  <c r="X122" i="10"/>
  <c r="AK88" i="10"/>
  <c r="Q42" i="10"/>
  <c r="AC124" i="10"/>
  <c r="S91" i="10"/>
  <c r="X120" i="10"/>
  <c r="M66" i="10" a="1"/>
  <c r="Z192" i="10"/>
  <c r="AS62" i="10"/>
  <c r="AI177" i="10"/>
  <c r="E209" i="10" a="1"/>
  <c r="G166" i="10" a="1"/>
  <c r="AC217" i="10"/>
  <c r="Y31" i="10"/>
  <c r="AE194" i="10"/>
  <c r="Y210" i="10"/>
  <c r="AE179" i="10"/>
  <c r="BK209" i="10"/>
  <c r="AD226" i="10"/>
  <c r="AK60" i="10"/>
  <c r="AD51" i="10"/>
  <c r="AX146" i="10"/>
  <c r="AF111" i="10"/>
  <c r="AW26" i="10"/>
  <c r="R211" i="10"/>
  <c r="X191" i="10"/>
  <c r="S6" i="10"/>
  <c r="Y42" i="10"/>
  <c r="X48" i="10"/>
  <c r="J9" i="10" a="1"/>
  <c r="AM120" i="10"/>
  <c r="AB174" i="10"/>
  <c r="P192" i="10"/>
  <c r="AB129" i="10"/>
  <c r="AM178" i="10"/>
  <c r="Q125" i="10"/>
  <c r="V190" i="10"/>
  <c r="J103" i="10" a="1"/>
  <c r="J16" i="10" a="1"/>
  <c r="L28" i="10" a="1"/>
  <c r="X119" i="10"/>
  <c r="AY226" i="10"/>
  <c r="R170" i="10"/>
  <c r="BH211" i="10"/>
  <c r="S197" i="10"/>
  <c r="AK154" i="10"/>
  <c r="G151" i="10" a="1"/>
  <c r="R33" i="10"/>
  <c r="AB141" i="10"/>
  <c r="AD160" i="10"/>
  <c r="J70" i="10" a="1"/>
  <c r="AL73" i="10"/>
  <c r="F216" i="10" a="1"/>
  <c r="G175" i="10" a="1"/>
  <c r="N136" i="10"/>
  <c r="H213" i="10" a="1"/>
  <c r="E175" i="10" a="1"/>
  <c r="U69" i="10"/>
  <c r="BE176" i="10"/>
  <c r="Y121" i="10"/>
  <c r="U154" i="10"/>
  <c r="K177" i="10" a="1"/>
  <c r="AL35" i="10"/>
  <c r="D212" i="10" a="1"/>
  <c r="N161" i="10"/>
  <c r="Q99" i="10"/>
  <c r="AB18" i="10"/>
  <c r="P66" i="10"/>
  <c r="BW43" i="10"/>
  <c r="D188" i="10" a="1"/>
  <c r="E89" i="10" a="1"/>
  <c r="AR185" i="10"/>
  <c r="AI100" i="10"/>
  <c r="AK11" i="10"/>
  <c r="L209" i="10" a="1"/>
  <c r="I37" i="10" a="1"/>
  <c r="J154" i="10" a="1"/>
  <c r="L99" i="10" a="1"/>
  <c r="AH14" i="10"/>
  <c r="AH48" i="10"/>
  <c r="AI149" i="10"/>
  <c r="R128" i="10"/>
  <c r="E40" i="10" a="1"/>
  <c r="G214" i="10" a="1"/>
  <c r="CC212" i="10"/>
  <c r="AV132" i="10"/>
  <c r="AP215" i="10"/>
  <c r="BA227" i="10"/>
  <c r="BU148" i="10"/>
  <c r="AZ32" i="10"/>
  <c r="N39" i="10"/>
  <c r="AO25" i="10"/>
  <c r="BH55" i="10"/>
  <c r="AC38" i="10"/>
  <c r="AI141" i="10"/>
  <c r="AH195" i="10"/>
  <c r="BM177" i="10"/>
  <c r="AG125" i="10"/>
  <c r="AD97" i="10"/>
  <c r="BE26" i="10"/>
  <c r="V108" i="10"/>
  <c r="BD66" i="10"/>
  <c r="AB187" i="10"/>
  <c r="W137" i="10"/>
  <c r="AW130" i="10"/>
  <c r="O12" i="10"/>
  <c r="BA19" i="10"/>
  <c r="Z15" i="10"/>
  <c r="AA205" i="10"/>
  <c r="E196" i="10" a="1"/>
  <c r="AF225" i="10"/>
  <c r="M203" i="10" a="1"/>
  <c r="AT71" i="10"/>
  <c r="AE94" i="10"/>
  <c r="AF18" i="10"/>
  <c r="T114" i="10"/>
  <c r="AT6" i="10"/>
  <c r="L187" i="10" a="1"/>
  <c r="G221" i="10" a="1"/>
  <c r="AM30" i="10"/>
  <c r="BX220" i="10"/>
  <c r="AG76" i="10"/>
  <c r="R153" i="10"/>
  <c r="AE201" i="10"/>
  <c r="J7" i="10" a="1"/>
  <c r="AD40" i="10"/>
  <c r="AC71" i="10"/>
  <c r="AK146" i="10"/>
  <c r="AJ146" i="10"/>
  <c r="AC7" i="10"/>
  <c r="M26" i="10" a="1"/>
  <c r="R10" i="10"/>
  <c r="AC109" i="10"/>
  <c r="R149" i="10"/>
  <c r="BA37" i="10"/>
  <c r="X154" i="10"/>
  <c r="G48" i="10" a="1"/>
  <c r="AG73" i="10"/>
  <c r="O133" i="10"/>
  <c r="X102" i="10"/>
  <c r="V84" i="10"/>
  <c r="Q225" i="10"/>
  <c r="AI41" i="10"/>
  <c r="AK181" i="10"/>
  <c r="N229" i="10"/>
  <c r="AM137" i="10"/>
  <c r="M173" i="10" a="1"/>
  <c r="AC228" i="10"/>
  <c r="Y30" i="10"/>
  <c r="Y165" i="10"/>
  <c r="AL166" i="10"/>
  <c r="X220" i="10"/>
  <c r="D30" i="10" a="1"/>
  <c r="X204" i="10"/>
  <c r="D124" i="10" a="1"/>
  <c r="P91" i="10"/>
  <c r="AT53" i="10"/>
  <c r="I193" i="10" a="1"/>
  <c r="D109" i="10" a="1"/>
  <c r="AE47" i="10"/>
  <c r="I76" i="10" a="1"/>
  <c r="AM24" i="10"/>
  <c r="AE74" i="10"/>
  <c r="P158" i="10"/>
  <c r="AN223" i="10"/>
  <c r="AM163" i="10"/>
  <c r="X146" i="10"/>
  <c r="N218" i="10"/>
  <c r="BB194" i="10"/>
  <c r="J56" i="10" a="1"/>
  <c r="AC157" i="10"/>
  <c r="W128" i="10"/>
  <c r="R54" i="10"/>
  <c r="CQ131" i="10"/>
  <c r="AH51" i="10"/>
  <c r="P151" i="10"/>
  <c r="AM92" i="10"/>
  <c r="Y33" i="10"/>
  <c r="U82" i="10"/>
  <c r="AI154" i="10"/>
  <c r="O41" i="10"/>
  <c r="U46" i="10"/>
  <c r="D27" i="10" a="1"/>
  <c r="X168" i="10"/>
  <c r="BT179" i="10"/>
  <c r="F164" i="10" a="1"/>
  <c r="AY212" i="10"/>
  <c r="AU141" i="10"/>
  <c r="AJ113" i="10"/>
  <c r="AM129" i="10"/>
  <c r="AA59" i="10"/>
  <c r="N79" i="10"/>
  <c r="AE89" i="10"/>
  <c r="W132" i="10"/>
  <c r="L98" i="10" a="1"/>
  <c r="AH148" i="10"/>
  <c r="AH151" i="10"/>
  <c r="M53" i="10" a="1"/>
  <c r="AG65" i="10"/>
  <c r="L208" i="10" a="1"/>
  <c r="AJ172" i="10"/>
  <c r="AP211" i="10"/>
  <c r="M169" i="10" a="1"/>
  <c r="AK64" i="10"/>
  <c r="E33" i="10" a="1"/>
  <c r="BB213" i="10"/>
  <c r="AU191" i="10"/>
  <c r="M163" i="10" a="1"/>
  <c r="AJ91" i="10"/>
  <c r="AD93" i="10"/>
  <c r="AU122" i="10"/>
  <c r="N111" i="10"/>
  <c r="X193" i="10"/>
  <c r="AG143" i="10"/>
  <c r="T102" i="10"/>
  <c r="Y149" i="10"/>
  <c r="L13" i="10" a="1"/>
  <c r="D50" i="10" a="1"/>
  <c r="V101" i="10"/>
  <c r="AM98" i="10"/>
  <c r="AK124" i="10"/>
  <c r="BB195" i="10"/>
  <c r="AH153" i="10"/>
  <c r="R32" i="10"/>
  <c r="G12" i="10" a="1"/>
  <c r="AH201" i="10"/>
  <c r="AF99" i="10"/>
  <c r="AG58" i="10"/>
  <c r="W119" i="10"/>
  <c r="H105" i="10" a="1"/>
  <c r="R121" i="10"/>
  <c r="AI117" i="10"/>
  <c r="AT178" i="10"/>
  <c r="AN46" i="10"/>
  <c r="AG99" i="10"/>
  <c r="X103" i="10"/>
  <c r="F58" i="10" a="1"/>
  <c r="BV201" i="10"/>
  <c r="K217" i="10" a="1"/>
  <c r="M71" i="10" a="1"/>
  <c r="E58" i="10" a="1"/>
  <c r="AB109" i="10"/>
  <c r="F72" i="10" a="1"/>
  <c r="Y77" i="10"/>
  <c r="Y65" i="10"/>
  <c r="AZ211" i="10"/>
  <c r="E129" i="10" a="1"/>
  <c r="AK159" i="10"/>
  <c r="AF44" i="10"/>
  <c r="AH73" i="10"/>
  <c r="AE69" i="10"/>
  <c r="I109" i="10" a="1"/>
  <c r="AP71" i="10"/>
  <c r="AL211" i="10"/>
  <c r="P112" i="10"/>
  <c r="S88" i="10"/>
  <c r="Q103" i="10"/>
  <c r="AK122" i="10"/>
  <c r="Y224" i="10"/>
  <c r="T210" i="10"/>
  <c r="AL16" i="10"/>
  <c r="AT216" i="10"/>
  <c r="R34" i="10"/>
  <c r="AF22" i="10"/>
  <c r="AH199" i="10"/>
  <c r="F27" i="10" a="1"/>
  <c r="AE150" i="10"/>
  <c r="P27" i="10"/>
  <c r="V9" i="10"/>
  <c r="AI122" i="10"/>
  <c r="V22" i="10"/>
  <c r="AJ42" i="10"/>
  <c r="BQ180" i="10"/>
  <c r="AJ112" i="10"/>
  <c r="Z114" i="10"/>
  <c r="Z57" i="10"/>
  <c r="J85" i="10" a="1"/>
  <c r="X20" i="10"/>
  <c r="AK116" i="10"/>
  <c r="BH154" i="10"/>
  <c r="BT57" i="10"/>
  <c r="J125" i="10" a="1"/>
  <c r="BL213" i="10"/>
  <c r="N200" i="10"/>
  <c r="BN129" i="10"/>
  <c r="AO36" i="10"/>
  <c r="AN75" i="10"/>
  <c r="BA163" i="10"/>
  <c r="AP62" i="10"/>
  <c r="AN111" i="10"/>
  <c r="BP112" i="10"/>
  <c r="AK168" i="10"/>
  <c r="AZ26" i="10"/>
  <c r="R123" i="10"/>
  <c r="O21" i="10"/>
  <c r="AU5" i="10"/>
  <c r="AV149" i="10"/>
  <c r="AN160" i="10"/>
  <c r="BS38" i="10"/>
  <c r="D48" i="10" a="1"/>
  <c r="AL100" i="10"/>
  <c r="BO212" i="10"/>
  <c r="BE29" i="10"/>
  <c r="E9" i="10" a="1"/>
  <c r="AZ54" i="10"/>
  <c r="AL80" i="10"/>
  <c r="BJ200" i="10"/>
  <c r="AC49" i="10"/>
  <c r="N80" i="10"/>
  <c r="R175" i="10"/>
  <c r="V120" i="10"/>
  <c r="AD131" i="10"/>
  <c r="H74" i="10" a="1"/>
  <c r="AA222" i="10"/>
  <c r="AM224" i="10"/>
  <c r="E206" i="10" a="1"/>
  <c r="V196" i="10"/>
  <c r="V213" i="10"/>
  <c r="P196" i="10"/>
  <c r="AK148" i="10"/>
  <c r="R160" i="10"/>
  <c r="O148" i="10"/>
  <c r="BL185" i="10"/>
  <c r="AA226" i="10"/>
  <c r="G11" i="10" a="1"/>
  <c r="AH93" i="10"/>
  <c r="S163" i="10"/>
  <c r="AG205" i="10"/>
  <c r="N22" i="10"/>
  <c r="N75" i="10"/>
  <c r="AA123" i="10"/>
  <c r="F182" i="10" a="1"/>
  <c r="Y112" i="10"/>
  <c r="AG93" i="10"/>
  <c r="O102" i="10"/>
  <c r="AK110" i="10"/>
  <c r="BK185" i="10"/>
  <c r="AG112" i="10"/>
  <c r="AU113" i="10"/>
  <c r="AJ229" i="10"/>
  <c r="E130" i="10" a="1"/>
  <c r="AC17" i="10"/>
  <c r="S182" i="10"/>
  <c r="U91" i="10"/>
  <c r="AE44" i="10"/>
  <c r="AM10" i="10"/>
  <c r="V65" i="10"/>
  <c r="Z221" i="10"/>
  <c r="E141" i="10" a="1"/>
  <c r="H109" i="10" a="1"/>
  <c r="AN50" i="10"/>
  <c r="T8" i="10"/>
  <c r="N211" i="10"/>
  <c r="X69" i="10"/>
  <c r="P110" i="10"/>
  <c r="J212" i="10" a="1"/>
  <c r="D156" i="10" a="1"/>
  <c r="D148" i="10" a="1"/>
  <c r="BN99" i="10"/>
  <c r="L20" i="10" a="1"/>
  <c r="K121" i="10" a="1"/>
  <c r="J64" i="10" a="1"/>
  <c r="AB102" i="10"/>
  <c r="V58" i="10"/>
  <c r="AL94" i="10"/>
  <c r="E117" i="10" a="1"/>
  <c r="S124" i="10"/>
  <c r="Q211" i="10"/>
  <c r="K37" i="10" a="1"/>
  <c r="AZ10" i="10"/>
  <c r="AC203" i="10"/>
  <c r="U183" i="10"/>
  <c r="AL177" i="10"/>
  <c r="AV25" i="10"/>
  <c r="AD80" i="10"/>
  <c r="AD213" i="10"/>
  <c r="AK97" i="10"/>
  <c r="M43" i="10" a="1"/>
  <c r="D140" i="10" a="1"/>
  <c r="R72" i="10"/>
  <c r="G37" i="10" a="1"/>
  <c r="M213" i="10" a="1"/>
  <c r="AD53" i="10"/>
  <c r="S156" i="10"/>
  <c r="AK75" i="10"/>
  <c r="K27" i="10" a="1"/>
  <c r="U115" i="10"/>
  <c r="J172" i="10" a="1"/>
  <c r="AI153" i="10"/>
  <c r="L145" i="10" a="1"/>
  <c r="Z225" i="10"/>
  <c r="F36" i="10" a="1"/>
  <c r="R68" i="10"/>
  <c r="D51" i="10" a="1"/>
  <c r="G105" i="10" a="1"/>
  <c r="K22" i="10" a="1"/>
  <c r="K54" i="10" a="1"/>
  <c r="BR180" i="10"/>
  <c r="AJ118" i="10"/>
  <c r="M98" i="10" a="1"/>
  <c r="AV215" i="10"/>
  <c r="AE140" i="10"/>
  <c r="M111" i="10" a="1"/>
  <c r="AL196" i="10"/>
  <c r="Q180" i="10"/>
  <c r="Y139" i="10"/>
  <c r="L197" i="10" a="1"/>
  <c r="AC62" i="10"/>
  <c r="V47" i="10"/>
  <c r="V155" i="10"/>
  <c r="S145" i="10"/>
  <c r="H31" i="10" a="1"/>
  <c r="K15" i="10" a="1"/>
  <c r="AH77" i="10"/>
  <c r="X7" i="10"/>
  <c r="E104" i="10" a="1"/>
  <c r="AL112" i="10"/>
  <c r="R62" i="10"/>
  <c r="AK221" i="10"/>
  <c r="I198" i="10" a="1"/>
  <c r="AX62" i="10"/>
  <c r="Q52" i="10"/>
  <c r="AK93" i="10"/>
  <c r="BT178" i="10"/>
  <c r="BH205" i="10"/>
  <c r="BS35" i="10"/>
  <c r="H37" i="10" a="1"/>
  <c r="N53" i="10"/>
  <c r="AF26" i="10"/>
  <c r="S117" i="10"/>
  <c r="AK147" i="10"/>
  <c r="CO115" i="10"/>
  <c r="CG52" i="10"/>
  <c r="AD36" i="10"/>
  <c r="CD182" i="10"/>
  <c r="BE198" i="10"/>
  <c r="AO168" i="10"/>
  <c r="AW57" i="10"/>
  <c r="BK222" i="10"/>
  <c r="AP130" i="10"/>
  <c r="BA224" i="10"/>
  <c r="AR205" i="10"/>
  <c r="AA136" i="10"/>
  <c r="L7" i="10" a="1"/>
  <c r="AH95" i="10"/>
  <c r="W172" i="10"/>
  <c r="AV178" i="10"/>
  <c r="E228" i="10" a="1"/>
  <c r="AC20" i="10"/>
  <c r="AI55" i="10"/>
  <c r="W151" i="10"/>
  <c r="AM40" i="10"/>
  <c r="AF17" i="10"/>
  <c r="V102" i="10"/>
  <c r="AB95" i="10"/>
  <c r="AD195" i="10"/>
  <c r="G184" i="10" a="1"/>
  <c r="AH205" i="10"/>
  <c r="K20" i="10" a="1"/>
  <c r="D53" i="10" a="1"/>
  <c r="AI229" i="10"/>
  <c r="AE110" i="10"/>
  <c r="J157" i="10" a="1"/>
  <c r="AF77" i="10"/>
  <c r="AL64" i="10"/>
  <c r="BP61" i="10"/>
  <c r="AC156" i="10"/>
  <c r="Z106" i="10"/>
  <c r="BR196" i="10"/>
  <c r="G118" i="10" a="1"/>
  <c r="AI56" i="10"/>
  <c r="T83" i="10"/>
  <c r="T202" i="10"/>
  <c r="AC88" i="10"/>
  <c r="AR182" i="10"/>
  <c r="O185" i="10"/>
  <c r="K109" i="10" a="1"/>
  <c r="AE152" i="10"/>
  <c r="U178" i="10"/>
  <c r="Q6" i="10"/>
  <c r="AE15" i="10"/>
  <c r="S65" i="10"/>
  <c r="BC168" i="10"/>
  <c r="W117" i="10"/>
  <c r="P87" i="10"/>
  <c r="Y95" i="10"/>
  <c r="W72" i="10"/>
  <c r="N143" i="10"/>
  <c r="R18" i="10"/>
  <c r="H225" i="10" a="1"/>
  <c r="AA102" i="10"/>
  <c r="Y87" i="10"/>
  <c r="E181" i="10" a="1"/>
  <c r="M145" i="10" a="1"/>
  <c r="AT184" i="10"/>
  <c r="CB144" i="10"/>
  <c r="BY29" i="10"/>
  <c r="BJ186" i="10"/>
  <c r="AN196" i="10"/>
  <c r="AC14" i="10"/>
  <c r="BA151" i="10"/>
  <c r="BD221" i="10"/>
  <c r="AN167" i="10"/>
  <c r="CD192" i="10"/>
  <c r="BQ77" i="10"/>
  <c r="AL15" i="10"/>
  <c r="AE211" i="10"/>
  <c r="AW122" i="10"/>
  <c r="N45" i="10"/>
  <c r="AA71" i="10"/>
  <c r="P149" i="10"/>
  <c r="I18" i="10" a="1"/>
  <c r="I110" i="10" a="1"/>
  <c r="AK55" i="10"/>
  <c r="G15" i="10" a="1"/>
  <c r="AB126" i="10"/>
  <c r="AA44" i="10"/>
  <c r="Z37" i="10"/>
  <c r="X110" i="10"/>
  <c r="AV38" i="10"/>
  <c r="AO34" i="10"/>
  <c r="W224" i="10"/>
  <c r="W129" i="10"/>
  <c r="V41" i="10"/>
  <c r="Z97" i="10"/>
  <c r="AA70" i="10"/>
  <c r="M112" i="10" a="1"/>
  <c r="Q16" i="10"/>
  <c r="D213" i="10" a="1"/>
  <c r="AD101" i="10"/>
  <c r="AC92" i="10"/>
  <c r="N34" i="10"/>
  <c r="AH224" i="10"/>
  <c r="T101" i="10"/>
  <c r="AG197" i="10"/>
  <c r="AF121" i="10"/>
  <c r="AB122" i="10"/>
  <c r="M174" i="10" a="1"/>
  <c r="N14" i="10"/>
  <c r="AG216" i="10"/>
  <c r="AK38" i="10"/>
  <c r="AI98" i="10"/>
  <c r="AH145" i="10"/>
  <c r="AF21" i="10"/>
  <c r="AK226" i="10"/>
  <c r="BP142" i="10"/>
  <c r="I96" i="10" a="1"/>
  <c r="AG13" i="10"/>
  <c r="AB23" i="10"/>
  <c r="M96" i="10" a="1"/>
  <c r="Z179" i="10"/>
  <c r="AE97" i="10"/>
  <c r="R59" i="10"/>
  <c r="G157" i="10" a="1"/>
  <c r="AG109" i="10"/>
  <c r="AF218" i="10"/>
  <c r="BH224" i="10"/>
  <c r="AZ108" i="10"/>
  <c r="AY211" i="10"/>
  <c r="AE155" i="10"/>
  <c r="P47" i="10"/>
  <c r="AU29" i="10"/>
  <c r="E189" i="10" a="1"/>
  <c r="AV126" i="10"/>
  <c r="BJ110" i="10"/>
  <c r="AQ102" i="10"/>
  <c r="AI35" i="10"/>
  <c r="H174" i="10" a="1"/>
  <c r="L222" i="10" a="1"/>
  <c r="S218" i="10"/>
  <c r="BE172" i="10"/>
  <c r="K176" i="10" a="1"/>
  <c r="I60" i="10" a="1"/>
  <c r="P178" i="10"/>
  <c r="N90" i="10"/>
  <c r="AG70" i="10"/>
  <c r="O89" i="10"/>
  <c r="F115" i="10" a="1"/>
  <c r="AG154" i="10"/>
  <c r="AZ172" i="10"/>
  <c r="AF230" i="10"/>
  <c r="O111" i="10"/>
  <c r="AF132" i="10"/>
  <c r="M54" i="10" a="1"/>
  <c r="Q73" i="10"/>
  <c r="AI60" i="10"/>
  <c r="AH209" i="10"/>
  <c r="AJ163" i="10"/>
  <c r="O57" i="10"/>
  <c r="AL184" i="10"/>
  <c r="AB63" i="10"/>
  <c r="E140" i="10" a="1"/>
  <c r="AE70" i="10"/>
  <c r="W56" i="10"/>
  <c r="AB185" i="10"/>
  <c r="BC38" i="10"/>
  <c r="O174" i="10"/>
  <c r="G75" i="10" a="1"/>
  <c r="AG54" i="10"/>
  <c r="P143" i="10"/>
  <c r="AB164" i="10"/>
  <c r="Y214" i="10"/>
  <c r="Q23" i="10"/>
  <c r="BB109" i="10"/>
  <c r="Q116" i="10"/>
  <c r="AB9" i="10"/>
  <c r="T75" i="10"/>
  <c r="AG157" i="10"/>
  <c r="X228" i="10"/>
  <c r="AB192" i="10"/>
  <c r="AD12" i="10"/>
  <c r="D7" i="10" a="1"/>
  <c r="N23" i="10"/>
  <c r="E128" i="10" a="1"/>
  <c r="AC105" i="10"/>
  <c r="AK103" i="10"/>
  <c r="S217" i="10"/>
  <c r="S53" i="10"/>
  <c r="P51" i="10"/>
  <c r="Q79" i="10"/>
  <c r="AK165" i="10"/>
  <c r="Q178" i="10"/>
  <c r="AA23" i="10"/>
  <c r="S11" i="10"/>
  <c r="R49" i="10"/>
  <c r="E57" i="10" a="1"/>
  <c r="N130" i="10"/>
  <c r="AJ32" i="10"/>
  <c r="AP53" i="10"/>
  <c r="AM58" i="10"/>
  <c r="U57" i="10"/>
  <c r="AK113" i="10"/>
  <c r="N24" i="10"/>
  <c r="CB211" i="10"/>
  <c r="BJ54" i="10"/>
  <c r="BY71" i="10"/>
  <c r="AP78" i="10"/>
  <c r="AR9" i="10"/>
  <c r="BV172" i="10"/>
  <c r="BB64" i="10"/>
  <c r="AJ168" i="10"/>
  <c r="BS25" i="10"/>
  <c r="BU171" i="10"/>
  <c r="J81" i="10" a="1"/>
  <c r="Z200" i="10"/>
  <c r="BN164" i="10"/>
  <c r="AO225" i="10"/>
  <c r="AY141" i="10"/>
  <c r="K96" i="10" a="1"/>
  <c r="AT109" i="10"/>
  <c r="AS133" i="10"/>
  <c r="AB83" i="10"/>
  <c r="AB88" i="10"/>
  <c r="AV29" i="10"/>
  <c r="AB108" i="10"/>
  <c r="L90" i="10" a="1"/>
  <c r="H133" i="10" a="1"/>
  <c r="BB124" i="10"/>
  <c r="O110" i="10"/>
  <c r="Z40" i="10"/>
  <c r="Z25" i="10"/>
  <c r="Y138" i="10"/>
  <c r="AA90" i="10"/>
  <c r="E68" i="10" a="1"/>
  <c r="J140" i="10" a="1"/>
  <c r="AK81" i="10"/>
  <c r="AG148" i="10"/>
  <c r="W14" i="10"/>
  <c r="P75" i="10"/>
  <c r="T31" i="10"/>
  <c r="AG198" i="10"/>
  <c r="AR156" i="10"/>
  <c r="S164" i="10"/>
  <c r="AE33" i="10"/>
  <c r="AC41" i="10"/>
  <c r="U201" i="10"/>
  <c r="BN227" i="10"/>
  <c r="BB91" i="10"/>
  <c r="Z72" i="10"/>
  <c r="AM171" i="10"/>
  <c r="AX221" i="10"/>
  <c r="AU125" i="10"/>
  <c r="U167" i="10"/>
  <c r="P69" i="10"/>
  <c r="AO5" i="10"/>
  <c r="W206" i="10"/>
  <c r="T9" i="10"/>
  <c r="S59" i="10"/>
  <c r="X51" i="10"/>
  <c r="AR26" i="10"/>
  <c r="Q140" i="10"/>
  <c r="T59" i="10"/>
  <c r="L171" i="10" a="1"/>
  <c r="H52" i="10" a="1"/>
  <c r="BO173" i="10"/>
  <c r="P107" i="10"/>
  <c r="AE34" i="10"/>
  <c r="R93" i="10"/>
  <c r="K102" i="10" a="1"/>
  <c r="S77" i="10"/>
  <c r="N160" i="10"/>
  <c r="U217" i="10"/>
  <c r="Z90" i="10"/>
  <c r="AM45" i="10"/>
  <c r="AA68" i="10"/>
  <c r="F215" i="10" a="1"/>
  <c r="T85" i="10"/>
  <c r="S54" i="10"/>
  <c r="CE165" i="10"/>
  <c r="BJ5" i="10"/>
  <c r="AZ141" i="10"/>
  <c r="BE13" i="10"/>
  <c r="L178" i="10" a="1"/>
  <c r="BL150" i="10"/>
  <c r="BU108" i="10"/>
  <c r="AR125" i="10"/>
  <c r="AS120" i="10"/>
  <c r="AV141" i="10"/>
  <c r="AV95" i="10"/>
  <c r="AV15" i="10"/>
  <c r="U58" i="10"/>
  <c r="AX22" i="10"/>
  <c r="D158" i="10" a="1"/>
  <c r="AK151" i="10"/>
  <c r="AZ176" i="10"/>
  <c r="AF48" i="10"/>
  <c r="D191" i="10" a="1"/>
  <c r="BV110" i="10"/>
  <c r="J44" i="10" a="1"/>
  <c r="AD219" i="10"/>
  <c r="BR187" i="10"/>
  <c r="AF138" i="10"/>
  <c r="AA109" i="10"/>
  <c r="G111" i="10" a="1"/>
  <c r="M77" i="10" a="1"/>
  <c r="AM18" i="10"/>
  <c r="AE124" i="10"/>
  <c r="AF94" i="10"/>
  <c r="V181" i="10"/>
  <c r="AI147" i="10"/>
  <c r="AA72" i="10"/>
  <c r="AD50" i="10"/>
  <c r="P7" i="10"/>
  <c r="X148" i="10"/>
  <c r="AM60" i="10"/>
  <c r="Z53" i="10"/>
  <c r="AA203" i="10"/>
  <c r="N221" i="10"/>
  <c r="U162" i="10"/>
  <c r="AO191" i="10"/>
  <c r="BE215" i="10"/>
  <c r="AC69" i="10"/>
  <c r="N112" i="10"/>
  <c r="N155" i="10"/>
  <c r="L89" i="10" a="1"/>
  <c r="D31" i="10" a="1"/>
  <c r="J176" i="10" a="1"/>
  <c r="AG172" i="10"/>
  <c r="BN228" i="10"/>
  <c r="Z22" i="10"/>
  <c r="AB57" i="10"/>
  <c r="R216" i="10"/>
  <c r="I114" i="10" a="1"/>
  <c r="BN202" i="10"/>
  <c r="O182" i="10"/>
  <c r="N137" i="10"/>
  <c r="AC118" i="10"/>
  <c r="AC89" i="10"/>
  <c r="AL193" i="10"/>
  <c r="AM133" i="10"/>
  <c r="I188" i="10" a="1"/>
  <c r="R159" i="10"/>
  <c r="T55" i="10"/>
  <c r="R50" i="10"/>
  <c r="T10" i="10"/>
  <c r="L37" i="10" a="1"/>
  <c r="L182" i="10" a="1"/>
  <c r="D112" i="10" a="1"/>
  <c r="E66" i="10" a="1"/>
  <c r="G79" i="10" a="1"/>
  <c r="D176" i="10" a="1"/>
  <c r="AC4" i="10"/>
  <c r="AT142" i="10"/>
  <c r="AL156" i="10"/>
  <c r="Z167" i="10"/>
  <c r="R21" i="10"/>
  <c r="AE171" i="10"/>
  <c r="Z139" i="10"/>
  <c r="AP192" i="10"/>
  <c r="P37" i="10"/>
  <c r="F107" i="10" a="1"/>
  <c r="L174" i="10" a="1"/>
  <c r="AY222" i="10"/>
  <c r="BN105" i="10"/>
  <c r="AD75" i="10"/>
  <c r="Z17" i="10"/>
  <c r="AI167" i="10"/>
  <c r="AI93" i="10"/>
  <c r="Q49" i="10"/>
  <c r="X210" i="10"/>
  <c r="AC138" i="10"/>
  <c r="Q28" i="10"/>
  <c r="G67" i="10" a="1"/>
  <c r="P90" i="10"/>
  <c r="U70" i="10"/>
  <c r="Z147" i="10"/>
  <c r="U127" i="10"/>
  <c r="V93" i="10"/>
  <c r="AH229" i="10"/>
  <c r="V166" i="10"/>
  <c r="R129" i="10"/>
  <c r="BO147" i="10"/>
  <c r="AA146" i="10"/>
  <c r="F25" i="10" a="1"/>
  <c r="AK43" i="10"/>
  <c r="AM105" i="10"/>
  <c r="U12" i="10"/>
  <c r="AA110" i="10"/>
  <c r="I77" i="10" a="1"/>
  <c r="BI27" i="10"/>
  <c r="N60" i="10"/>
  <c r="D96" i="10" a="1"/>
  <c r="E208" i="10" a="1"/>
  <c r="U7" i="10"/>
  <c r="Q78" i="10"/>
  <c r="M190" i="10" a="1"/>
  <c r="K70" i="10" a="1"/>
  <c r="X88" i="10"/>
  <c r="R39" i="10"/>
  <c r="S61" i="10"/>
  <c r="AC174" i="10"/>
  <c r="D230" i="10" a="1"/>
  <c r="X195" i="10"/>
  <c r="N214" i="10"/>
  <c r="Q8" i="10"/>
  <c r="AI49" i="10"/>
  <c r="Q142" i="10"/>
  <c r="T133" i="10"/>
  <c r="AF119" i="10"/>
  <c r="AS90" i="10"/>
  <c r="D196" i="10" a="1"/>
  <c r="U66" i="10"/>
  <c r="AL141" i="10"/>
  <c r="K174" i="10" a="1"/>
  <c r="AE130" i="10"/>
  <c r="AV140" i="10"/>
  <c r="Z13" i="10"/>
  <c r="M201" i="10" a="1"/>
  <c r="BE209" i="10"/>
  <c r="O167" i="10"/>
  <c r="L35" i="10" a="1"/>
  <c r="AJ27" i="10"/>
  <c r="AI38" i="10"/>
  <c r="S215" i="10"/>
  <c r="S68" i="10"/>
  <c r="CG222" i="10"/>
  <c r="CN107" i="10"/>
  <c r="BH42" i="10"/>
  <c r="T197" i="10"/>
  <c r="BM57" i="10"/>
  <c r="L156" i="10" a="1"/>
  <c r="AZ47" i="10"/>
  <c r="AZ46" i="10"/>
  <c r="AN43" i="10"/>
  <c r="AT98" i="10"/>
  <c r="BT75" i="10"/>
  <c r="BW148" i="10"/>
  <c r="BB11" i="10"/>
  <c r="BA89" i="10"/>
  <c r="AR133" i="10"/>
  <c r="N141" i="10"/>
  <c r="BY225" i="10"/>
  <c r="BA141" i="10"/>
  <c r="BD125" i="10"/>
  <c r="AV23" i="10"/>
  <c r="AW69" i="10"/>
  <c r="AQ51" i="10"/>
  <c r="AU71" i="10"/>
  <c r="BB198" i="10"/>
  <c r="N190" i="10"/>
  <c r="AU178" i="10"/>
  <c r="BC176" i="10"/>
  <c r="AV58" i="10"/>
  <c r="AD217" i="10"/>
  <c r="BR102" i="10"/>
  <c r="AQ37" i="10"/>
  <c r="AO99" i="10"/>
  <c r="AR128" i="10"/>
  <c r="AT141" i="10"/>
  <c r="AY31" i="10"/>
  <c r="BQ210" i="10"/>
  <c r="AP181" i="10"/>
  <c r="AY118" i="10"/>
  <c r="AX88" i="10"/>
  <c r="AT70" i="10"/>
  <c r="BA111" i="10"/>
  <c r="AL227" i="10"/>
  <c r="AO7" i="10"/>
  <c r="X170" i="10"/>
  <c r="BD76" i="10"/>
  <c r="AE118" i="10"/>
  <c r="AJ141" i="10"/>
  <c r="E220" i="10" a="1"/>
  <c r="R98" i="10"/>
  <c r="O204" i="10"/>
  <c r="N148" i="10"/>
  <c r="AC107" i="10"/>
  <c r="AJ189" i="10"/>
  <c r="S70" i="10"/>
  <c r="E109" i="10" a="1"/>
  <c r="I123" i="10" a="1"/>
  <c r="AD159" i="10"/>
  <c r="G86" i="10" a="1"/>
  <c r="P115" i="10"/>
  <c r="AB182" i="10"/>
  <c r="AJ39" i="10"/>
  <c r="M108" i="10" a="1"/>
  <c r="Y120" i="10"/>
  <c r="G85" i="10" a="1"/>
  <c r="T171" i="10"/>
  <c r="AG116" i="10"/>
  <c r="AD111" i="10"/>
  <c r="J155" i="10" a="1"/>
  <c r="X213" i="10"/>
  <c r="M141" i="10" a="1"/>
  <c r="H55" i="10" a="1"/>
  <c r="AQ158" i="10"/>
  <c r="R119" i="10"/>
  <c r="AK210" i="10"/>
  <c r="Z103" i="10"/>
  <c r="X109" i="10"/>
  <c r="AE87" i="10"/>
  <c r="AL106" i="10"/>
  <c r="W47" i="10"/>
  <c r="AU67" i="10"/>
  <c r="BE218" i="10"/>
  <c r="O64" i="10"/>
  <c r="W121" i="10"/>
  <c r="AI54" i="10"/>
  <c r="BB153" i="10"/>
  <c r="F187" i="10" a="1"/>
  <c r="AI208" i="10"/>
  <c r="L148" i="10" a="1"/>
  <c r="F85" i="10" a="1"/>
  <c r="AQ68" i="10"/>
  <c r="AH75" i="10"/>
  <c r="Y111" i="10"/>
  <c r="D116" i="10" a="1"/>
  <c r="E192" i="10" a="1"/>
  <c r="Q132" i="10"/>
  <c r="W112" i="10"/>
  <c r="AA26" i="10"/>
  <c r="H8" i="10" a="1"/>
  <c r="AK48" i="10"/>
  <c r="Y26" i="10"/>
  <c r="I205" i="10" a="1"/>
  <c r="F152" i="10" a="1"/>
  <c r="G196" i="10" a="1"/>
  <c r="AL219" i="10"/>
  <c r="AG44" i="10"/>
  <c r="R15" i="10"/>
  <c r="AI176" i="10"/>
  <c r="Q19" i="10"/>
  <c r="O122" i="10"/>
  <c r="K52" i="10" a="1"/>
  <c r="AB167" i="10"/>
  <c r="AE116" i="10"/>
  <c r="L200" i="10" a="1"/>
  <c r="R82" i="10"/>
  <c r="T96" i="10"/>
  <c r="AC15" i="10"/>
  <c r="CC146" i="10"/>
  <c r="Y223" i="10"/>
  <c r="AA65" i="10"/>
  <c r="X40" i="10"/>
  <c r="BE32" i="10"/>
  <c r="AK191" i="10"/>
  <c r="U224" i="10"/>
  <c r="AM109" i="10"/>
  <c r="W16" i="10"/>
  <c r="F87" i="10" a="1"/>
  <c r="Q14" i="10"/>
  <c r="AD116" i="10"/>
  <c r="AB205" i="10"/>
  <c r="F208" i="10" a="1"/>
  <c r="AF51" i="10"/>
  <c r="U99" i="10"/>
  <c r="AD37" i="10"/>
  <c r="AL42" i="10"/>
  <c r="AL226" i="10"/>
  <c r="AE107" i="10"/>
  <c r="BB105" i="10"/>
  <c r="L201" i="10" a="1"/>
  <c r="Q138" i="10"/>
  <c r="BA107" i="10"/>
  <c r="H117" i="10" a="1"/>
  <c r="E113" i="10" a="1"/>
  <c r="O29" i="10"/>
  <c r="H129" i="10" a="1"/>
  <c r="AG92" i="10"/>
  <c r="AI129" i="10"/>
  <c r="P25" i="10"/>
  <c r="L108" i="10" a="1"/>
  <c r="AH226" i="10"/>
  <c r="AE217" i="10"/>
  <c r="V16" i="10"/>
  <c r="X196" i="10"/>
  <c r="Q187" i="10"/>
  <c r="AA148" i="10"/>
  <c r="M13" i="10" a="1"/>
  <c r="BV200" i="10"/>
  <c r="BU225" i="10"/>
  <c r="P102" i="10"/>
  <c r="AG49" i="10"/>
  <c r="AI113" i="10"/>
  <c r="W36" i="10"/>
  <c r="AM217" i="10"/>
  <c r="AQ216" i="10"/>
  <c r="S187" i="10"/>
  <c r="X226" i="10"/>
  <c r="Y46" i="10"/>
  <c r="Q106" i="10"/>
  <c r="I129" i="10" a="1"/>
  <c r="O187" i="10"/>
  <c r="M189" i="10" a="1"/>
  <c r="Z133" i="10"/>
  <c r="G148" i="10" a="1"/>
  <c r="AN78" i="10"/>
  <c r="AL10" i="10"/>
  <c r="F43" i="10" a="1"/>
  <c r="AL109" i="10"/>
  <c r="AR4" i="10"/>
  <c r="K133" i="10" a="1"/>
  <c r="P124" i="10"/>
  <c r="AL155" i="10"/>
  <c r="AC143" i="10"/>
  <c r="AB135" i="10"/>
  <c r="V195" i="10"/>
  <c r="AR160" i="10"/>
  <c r="AL167" i="10"/>
  <c r="E54" i="10" a="1"/>
  <c r="Z109" i="10"/>
  <c r="AT196" i="10"/>
  <c r="K157" i="10" a="1"/>
  <c r="P230" i="10"/>
  <c r="X97" i="10"/>
  <c r="AK219" i="10"/>
  <c r="AB149" i="10"/>
  <c r="G16" i="10" a="1"/>
  <c r="L78" i="10" a="1"/>
  <c r="BX85" i="10"/>
  <c r="BX187" i="10"/>
  <c r="BX230" i="10"/>
  <c r="E7" i="10" a="1"/>
  <c r="BA80" i="10"/>
  <c r="S139" i="10"/>
  <c r="AW155" i="10"/>
  <c r="Q145" i="10"/>
  <c r="AM196" i="10"/>
  <c r="O180" i="10"/>
  <c r="AO141" i="10"/>
  <c r="V48" i="10"/>
  <c r="BO220" i="10"/>
  <c r="L180" i="10" a="1"/>
  <c r="AN56" i="10"/>
  <c r="P183" i="10"/>
  <c r="AT119" i="10"/>
  <c r="Y157" i="10"/>
  <c r="L217" i="10" a="1"/>
  <c r="BR59" i="10"/>
  <c r="Q27" i="10"/>
  <c r="BN55" i="10"/>
  <c r="AU46" i="10"/>
  <c r="AC64" i="10"/>
  <c r="H188" i="10" a="1"/>
  <c r="AL28" i="10"/>
  <c r="N126" i="10"/>
  <c r="BA82" i="10"/>
  <c r="U107" i="10"/>
  <c r="P33" i="10"/>
  <c r="Y71" i="10"/>
  <c r="BL101" i="10"/>
  <c r="I82" i="10" a="1"/>
  <c r="H16" i="10" a="1"/>
  <c r="W114" i="10"/>
  <c r="BC37" i="10"/>
  <c r="AC166" i="10"/>
  <c r="P175" i="10"/>
  <c r="T21" i="10"/>
  <c r="K40" i="10" a="1"/>
  <c r="O200" i="10"/>
  <c r="X126" i="10"/>
  <c r="S67" i="10"/>
  <c r="AB12" i="10"/>
  <c r="AG43" i="10"/>
  <c r="AF42" i="10"/>
  <c r="T215" i="10"/>
  <c r="W68" i="10"/>
  <c r="Z111" i="10"/>
  <c r="Q111" i="10"/>
  <c r="J35" i="10" a="1"/>
  <c r="AJ175" i="10"/>
  <c r="I90" i="10" a="1"/>
  <c r="AG182" i="10"/>
  <c r="X16" i="10"/>
  <c r="AB107" i="10"/>
  <c r="V226" i="10"/>
  <c r="BE189" i="10"/>
  <c r="H34" i="10" a="1"/>
  <c r="D4" i="10"/>
  <c r="G189" i="10" a="1"/>
  <c r="AT26" i="10"/>
  <c r="AT34" i="10"/>
  <c r="P211" i="10"/>
  <c r="AE215" i="10"/>
  <c r="U14" i="10"/>
  <c r="N56" i="10"/>
  <c r="AI22" i="10"/>
  <c r="AC126" i="10"/>
  <c r="Z82" i="10"/>
  <c r="AU229" i="10"/>
  <c r="V81" i="10"/>
  <c r="AN230" i="10"/>
  <c r="AS91" i="10"/>
  <c r="L97" i="10" a="1"/>
  <c r="N140" i="10"/>
  <c r="F128" i="10" a="1"/>
  <c r="AJ144" i="10"/>
  <c r="AC22" i="10"/>
  <c r="BE199" i="10"/>
  <c r="AM111" i="10"/>
  <c r="AF24" i="10"/>
  <c r="L228" i="10" a="1"/>
  <c r="D72" i="10" a="1"/>
  <c r="I50" i="10" a="1"/>
  <c r="AH157" i="10"/>
  <c r="AM59" i="10"/>
  <c r="Z14" i="10"/>
  <c r="J98" i="10" a="1"/>
  <c r="AF71" i="10"/>
  <c r="BZ230" i="10"/>
  <c r="L130" i="10" a="1"/>
  <c r="AT17" i="10"/>
  <c r="D177" i="10" a="1"/>
  <c r="BC41" i="10"/>
  <c r="O69" i="10"/>
  <c r="S226" i="10"/>
  <c r="E107" i="10" a="1"/>
  <c r="Y230" i="10"/>
  <c r="AM97" i="10"/>
  <c r="AL66" i="10"/>
  <c r="AB93" i="10"/>
  <c r="AC57" i="10"/>
  <c r="AI97" i="10"/>
  <c r="AI14" i="10"/>
  <c r="AL95" i="10"/>
  <c r="AI213" i="10"/>
  <c r="Z21" i="10"/>
  <c r="AI9" i="10"/>
  <c r="Y5" i="10"/>
  <c r="R35" i="10"/>
  <c r="AR161" i="10"/>
  <c r="J189" i="10" a="1"/>
  <c r="U228" i="10"/>
  <c r="AI46" i="10"/>
  <c r="AF43" i="10"/>
  <c r="AP221" i="10"/>
  <c r="U101" i="10"/>
  <c r="I98" i="10" a="1"/>
  <c r="S192" i="10"/>
  <c r="J43" i="10" a="1"/>
  <c r="N66" i="10"/>
  <c r="U139" i="10"/>
  <c r="E14" i="10" a="1"/>
  <c r="W77" i="10"/>
  <c r="J51" i="10" a="1"/>
  <c r="AF31" i="10"/>
  <c r="BK214" i="10"/>
  <c r="L109" i="10" a="1"/>
  <c r="D195" i="10" a="1"/>
  <c r="K160" i="10" a="1"/>
  <c r="O201" i="10"/>
  <c r="BE208" i="10"/>
  <c r="AL152" i="10"/>
  <c r="N89" i="10"/>
  <c r="J200" i="10" a="1"/>
  <c r="E136" i="10" a="1"/>
  <c r="Z84" i="10"/>
  <c r="Q110" i="10"/>
  <c r="AW196" i="10"/>
  <c r="G119" i="10" a="1"/>
  <c r="AE223" i="10"/>
  <c r="AF157" i="10"/>
  <c r="E212" i="10" a="1"/>
  <c r="AG18" i="10"/>
  <c r="O168" i="10"/>
  <c r="R67" i="10"/>
  <c r="G68" i="10" a="1"/>
  <c r="AA172" i="10"/>
  <c r="AL127" i="10"/>
  <c r="O96" i="10"/>
  <c r="CJ159" i="10"/>
  <c r="CO184" i="10"/>
  <c r="BV194" i="10"/>
  <c r="BY144" i="10"/>
  <c r="M120" i="10" a="1"/>
  <c r="AV224" i="10"/>
  <c r="L48" i="10" a="1"/>
  <c r="N116" i="10"/>
  <c r="BO166" i="10"/>
  <c r="BX178" i="10"/>
  <c r="AO91" i="10"/>
  <c r="BX149" i="10"/>
  <c r="BE168" i="10"/>
  <c r="X157" i="10"/>
  <c r="AN149" i="10"/>
  <c r="R85" i="10"/>
  <c r="M30" i="10" a="1"/>
  <c r="AC19" i="10"/>
  <c r="E46" i="10" a="1"/>
  <c r="AJ197" i="10"/>
  <c r="S81" i="10"/>
  <c r="V37" i="10"/>
  <c r="AK186" i="10"/>
  <c r="L104" i="10" a="1"/>
  <c r="V20" i="10"/>
  <c r="E184" i="10" a="1"/>
  <c r="U129" i="10"/>
  <c r="AA177" i="10"/>
  <c r="R37" i="10"/>
  <c r="AI137" i="10"/>
  <c r="AK77" i="10"/>
  <c r="I113" i="10" a="1"/>
  <c r="R14" i="10"/>
  <c r="AY73" i="10"/>
  <c r="AF147" i="10"/>
  <c r="AH5" i="10"/>
  <c r="AG158" i="10"/>
  <c r="V153" i="10"/>
  <c r="X180" i="10"/>
  <c r="W70" i="10"/>
  <c r="D228" i="10" a="1"/>
  <c r="AP101" i="10"/>
  <c r="L36" i="10" a="1"/>
  <c r="G23" i="10" a="1"/>
  <c r="AL55" i="10"/>
  <c r="W209" i="10"/>
  <c r="AG75" i="10"/>
  <c r="AB186" i="10"/>
  <c r="T228" i="10"/>
  <c r="D97" i="10" a="1"/>
  <c r="X123" i="10"/>
  <c r="AJ50" i="10"/>
  <c r="O40" i="10"/>
  <c r="AY29" i="10"/>
  <c r="Q155" i="10"/>
  <c r="O32" i="10"/>
  <c r="D17" i="10" a="1"/>
  <c r="P43" i="10"/>
  <c r="AM132" i="10"/>
  <c r="AK56" i="10"/>
  <c r="U177" i="10"/>
  <c r="AI68" i="10"/>
  <c r="Z49" i="10"/>
  <c r="AH167" i="10"/>
  <c r="BW137" i="10"/>
  <c r="BO139" i="10"/>
  <c r="BA223" i="10"/>
  <c r="AS138" i="10"/>
  <c r="AC46" i="10"/>
  <c r="AC159" i="10"/>
  <c r="AS157" i="10"/>
  <c r="L125" i="10" a="1"/>
  <c r="K191" i="10" a="1"/>
  <c r="J210" i="10" a="1"/>
  <c r="K195" i="10" a="1"/>
  <c r="AC55" i="10"/>
  <c r="AU36" i="10"/>
  <c r="AG68" i="10"/>
  <c r="AJ75" i="10"/>
  <c r="O101" i="10"/>
  <c r="AC210" i="10"/>
  <c r="AO175" i="10"/>
  <c r="M22" i="10" a="1"/>
  <c r="BM87" i="10"/>
  <c r="Z86" i="10"/>
  <c r="I167" i="10" a="1"/>
  <c r="BQ187" i="10"/>
  <c r="X85" i="10"/>
  <c r="V170" i="10"/>
  <c r="AA137" i="10"/>
  <c r="AF76" i="10"/>
  <c r="L88" i="10" a="1"/>
  <c r="J27" i="10" a="1"/>
  <c r="AG225" i="10"/>
  <c r="X71" i="10"/>
  <c r="Z199" i="10"/>
  <c r="AK35" i="10"/>
  <c r="AB97" i="10"/>
  <c r="J201" i="10" a="1"/>
  <c r="BI28" i="10"/>
  <c r="AV81" i="10"/>
  <c r="U45" i="10"/>
  <c r="T106" i="10"/>
  <c r="I149" i="10" a="1"/>
  <c r="AD189" i="10"/>
  <c r="AB202" i="10"/>
  <c r="D57" i="10" a="1"/>
  <c r="H182" i="10" a="1"/>
  <c r="Y32" i="10"/>
  <c r="E47" i="10" a="1"/>
  <c r="AI64" i="10"/>
  <c r="AI200" i="10"/>
  <c r="X56" i="10"/>
  <c r="AD66" i="10"/>
  <c r="AL179" i="10"/>
  <c r="X33" i="10"/>
  <c r="T38" i="10"/>
  <c r="AC214" i="10"/>
  <c r="AF197" i="10"/>
  <c r="Z102" i="10"/>
  <c r="L127" i="10" a="1"/>
  <c r="AL93" i="10"/>
  <c r="T46" i="10"/>
  <c r="T141" i="10"/>
  <c r="T28" i="10"/>
  <c r="BL131" i="10"/>
  <c r="Q148" i="10"/>
  <c r="BW158" i="10"/>
  <c r="F217" i="10" a="1"/>
  <c r="AX23" i="10"/>
  <c r="I155" i="10" a="1"/>
  <c r="BU192" i="10"/>
  <c r="AF89" i="10"/>
  <c r="AV136" i="10"/>
  <c r="P76" i="10"/>
  <c r="BJ131" i="10"/>
  <c r="J77" i="10" a="1"/>
  <c r="AZ121" i="10"/>
  <c r="U18" i="10"/>
  <c r="AB60" i="10"/>
  <c r="AK61" i="10"/>
  <c r="AO154" i="10"/>
  <c r="U215" i="10"/>
  <c r="D137" i="10" a="1"/>
  <c r="G152" i="10" a="1"/>
  <c r="U119" i="10"/>
  <c r="AH90" i="10"/>
  <c r="AA208" i="10"/>
  <c r="AR59" i="10"/>
  <c r="AS119" i="10"/>
  <c r="AL89" i="10"/>
  <c r="S134" i="10"/>
  <c r="AH74" i="10"/>
  <c r="AD172" i="10"/>
  <c r="M134" i="10" a="1"/>
  <c r="P144" i="10"/>
  <c r="AL92" i="10"/>
  <c r="AE52" i="10"/>
  <c r="AZ21" i="10"/>
  <c r="J148" i="10" a="1"/>
  <c r="W192" i="10"/>
  <c r="P163" i="10"/>
  <c r="R89" i="10"/>
  <c r="F185" i="10" a="1"/>
  <c r="AB24" i="10"/>
  <c r="E16" i="10" a="1"/>
  <c r="W43" i="10"/>
  <c r="E72" i="10" a="1"/>
  <c r="T43" i="10"/>
  <c r="AQ101" i="10"/>
  <c r="AB41" i="10"/>
  <c r="I51" i="10" a="1"/>
  <c r="O177" i="10"/>
  <c r="AK89" i="10"/>
  <c r="AW228" i="10"/>
  <c r="BP161" i="10"/>
  <c r="V94" i="10"/>
  <c r="D183" i="10" a="1"/>
  <c r="AF14" i="10"/>
  <c r="S89" i="10"/>
  <c r="AD95" i="10"/>
  <c r="F75" i="10" a="1"/>
  <c r="Z16" i="10"/>
  <c r="T32" i="10"/>
  <c r="W208" i="10"/>
  <c r="BR226" i="10"/>
  <c r="P88" i="10"/>
  <c r="AD70" i="10"/>
  <c r="G190" i="10" a="1"/>
  <c r="AF161" i="10"/>
  <c r="BE110" i="10"/>
  <c r="Z131" i="10"/>
  <c r="M194" i="10" a="1"/>
  <c r="AN8" i="10"/>
  <c r="AG77" i="10"/>
  <c r="AA95" i="10"/>
  <c r="F19" i="10" a="1"/>
  <c r="AD71" i="10"/>
  <c r="G58" i="10" a="1"/>
  <c r="AL40" i="10"/>
  <c r="U28" i="10"/>
  <c r="AI159" i="10"/>
  <c r="CG214" i="10"/>
  <c r="BV115" i="10"/>
  <c r="T70" i="10"/>
  <c r="AQ103" i="10"/>
  <c r="CH69" i="10"/>
  <c r="BV67" i="10"/>
  <c r="BQ212" i="10"/>
  <c r="Q183" i="10"/>
  <c r="AV195" i="10"/>
  <c r="BD124" i="10"/>
  <c r="K126" i="10" a="1"/>
  <c r="G93" i="10" a="1"/>
  <c r="AR83" i="10"/>
  <c r="AB6" i="10"/>
  <c r="BE133" i="10"/>
  <c r="BA104" i="10"/>
  <c r="CS139" i="10"/>
  <c r="N36" i="10"/>
  <c r="D80" i="10" a="1"/>
  <c r="AB32" i="10"/>
  <c r="F50" i="10" a="1"/>
  <c r="M27" i="10" a="1"/>
  <c r="O131" i="10"/>
  <c r="E153" i="10" a="1"/>
  <c r="G155" i="10" a="1"/>
  <c r="AT171" i="10"/>
  <c r="L227" i="10" a="1"/>
  <c r="T13" i="10"/>
  <c r="Z210" i="10"/>
  <c r="T110" i="10"/>
  <c r="S131" i="10"/>
  <c r="N207" i="10"/>
  <c r="U114" i="10"/>
  <c r="W108" i="10"/>
  <c r="AY125" i="10"/>
  <c r="AC179" i="10"/>
  <c r="I179" i="10" a="1"/>
  <c r="AH106" i="10"/>
  <c r="AG74" i="10"/>
  <c r="N123" i="10"/>
  <c r="Y21" i="10"/>
  <c r="W140" i="10"/>
  <c r="X143" i="10"/>
  <c r="Q101" i="10"/>
  <c r="O67" i="10"/>
  <c r="AD69" i="10"/>
  <c r="AS162" i="10"/>
  <c r="CA230" i="10"/>
  <c r="AM85" i="10"/>
  <c r="AF127" i="10"/>
  <c r="K123" i="10" a="1"/>
  <c r="AE182" i="10"/>
  <c r="Q182" i="10"/>
  <c r="G66" i="10" a="1"/>
  <c r="AD206" i="10"/>
  <c r="N187" i="10"/>
  <c r="M127" i="10" a="1"/>
  <c r="AH171" i="10"/>
  <c r="AH182" i="10"/>
  <c r="AH81" i="10"/>
  <c r="AF33" i="10"/>
  <c r="BD153" i="10"/>
  <c r="G61" i="10" a="1"/>
  <c r="AM157" i="10"/>
  <c r="V89" i="10"/>
  <c r="Z47" i="10"/>
  <c r="R202" i="10"/>
  <c r="Y208" i="10"/>
  <c r="X201" i="10"/>
  <c r="AM145" i="10"/>
  <c r="AI138" i="10"/>
  <c r="CC221" i="10"/>
  <c r="BK49" i="10"/>
  <c r="BR75" i="10"/>
  <c r="BM163" i="10"/>
  <c r="BK230" i="10"/>
  <c r="BE24" i="10"/>
  <c r="AW68" i="10"/>
  <c r="BX53" i="10"/>
  <c r="BE213" i="10"/>
  <c r="AN127" i="10"/>
  <c r="AQ93" i="10"/>
  <c r="AF63" i="10"/>
  <c r="N110" i="10"/>
  <c r="AN134" i="10"/>
  <c r="AP72" i="10"/>
  <c r="J229" i="10" a="1"/>
  <c r="AO207" i="10"/>
  <c r="BA197" i="10"/>
  <c r="L207" i="10" a="1"/>
  <c r="AD227" i="10"/>
  <c r="I95" i="10" a="1"/>
  <c r="CD132" i="10"/>
  <c r="BA132" i="10"/>
  <c r="AS177" i="10"/>
  <c r="L215" i="10" a="1"/>
  <c r="AK189" i="10"/>
  <c r="R133" i="10"/>
  <c r="I125" i="10" a="1"/>
  <c r="F214" i="10" a="1"/>
  <c r="BH166" i="10"/>
  <c r="AI198" i="10"/>
  <c r="BD14" i="10"/>
  <c r="W32" i="10"/>
  <c r="AN151" i="10"/>
  <c r="AK177" i="10"/>
  <c r="AR166" i="10"/>
  <c r="AF52" i="10"/>
  <c r="BD135" i="10"/>
  <c r="V174" i="10"/>
  <c r="W218" i="10"/>
  <c r="AL60" i="10"/>
  <c r="O217" i="10"/>
  <c r="E43" i="10" a="1"/>
  <c r="AG78" i="10"/>
  <c r="AN183" i="10"/>
  <c r="Z50" i="10"/>
  <c r="AE58" i="10"/>
  <c r="AB74" i="10"/>
  <c r="L54" i="10" a="1"/>
  <c r="BI12" i="10"/>
  <c r="AI59" i="10"/>
  <c r="AG7" i="10"/>
  <c r="P137" i="10"/>
  <c r="AE65" i="10"/>
  <c r="K150" i="10" a="1"/>
  <c r="R90" i="10"/>
  <c r="BA180" i="10"/>
  <c r="BI225" i="10"/>
  <c r="G204" i="10" a="1"/>
  <c r="AZ60" i="10"/>
  <c r="P132" i="10"/>
  <c r="J23" i="10" a="1"/>
  <c r="AK17" i="10"/>
  <c r="F116" i="10" a="1"/>
  <c r="AC145" i="10"/>
  <c r="T150" i="10"/>
  <c r="E120" i="10" a="1"/>
  <c r="AF16" i="10"/>
  <c r="AI127" i="10"/>
  <c r="W193" i="10"/>
  <c r="U32" i="10"/>
  <c r="AI183" i="10"/>
  <c r="AC152" i="10"/>
  <c r="AK119" i="10"/>
  <c r="AM167" i="10"/>
  <c r="D67" i="10" a="1"/>
  <c r="AE132" i="10"/>
  <c r="G13" i="10" a="1"/>
  <c r="G125" i="10" a="1"/>
  <c r="W161" i="10"/>
  <c r="BB207" i="10"/>
  <c r="G223" i="10" a="1"/>
  <c r="AD59" i="10"/>
  <c r="AB176" i="10"/>
  <c r="AW227" i="10"/>
  <c r="H5" i="10"/>
  <c r="AE200" i="10"/>
  <c r="AE8" i="10"/>
  <c r="M32" i="10" a="1"/>
  <c r="AB127" i="10"/>
  <c r="AB106" i="10"/>
  <c r="AJ186" i="10"/>
  <c r="X138" i="10"/>
  <c r="V31" i="10"/>
  <c r="R204" i="10"/>
  <c r="R60" i="10"/>
  <c r="AK121" i="10"/>
  <c r="Y57" i="10"/>
  <c r="AL107" i="10"/>
  <c r="BH196" i="10"/>
  <c r="W69" i="10"/>
  <c r="I121" i="10" a="1"/>
  <c r="E23" i="10" a="1"/>
  <c r="BR132" i="10"/>
  <c r="BD20" i="10"/>
  <c r="AC197" i="10"/>
  <c r="O165" i="10"/>
  <c r="AH57" i="10"/>
  <c r="F45" i="10" a="1"/>
  <c r="T11" i="10"/>
  <c r="D204" i="10" a="1"/>
  <c r="AF164" i="10"/>
  <c r="AJ101" i="10"/>
  <c r="P98" i="10"/>
  <c r="E52" i="10" a="1"/>
  <c r="W9" i="10"/>
  <c r="AL108" i="10"/>
  <c r="Q44" i="10"/>
  <c r="AK200" i="10"/>
  <c r="AL131" i="10"/>
  <c r="V34" i="10"/>
  <c r="K219" i="10" a="1"/>
  <c r="O214" i="10"/>
  <c r="V118" i="10"/>
  <c r="AF122" i="10"/>
  <c r="W12" i="10"/>
  <c r="AZ11" i="10"/>
  <c r="N28" i="10"/>
  <c r="AD224" i="10"/>
  <c r="AE205" i="10"/>
  <c r="Q65" i="10"/>
  <c r="E51" i="10" a="1"/>
  <c r="J54" i="10" a="1"/>
  <c r="BA229" i="10"/>
  <c r="Q26" i="10"/>
  <c r="AF175" i="10"/>
  <c r="W144" i="10"/>
  <c r="Q94" i="10"/>
  <c r="AF25" i="10"/>
  <c r="AD176" i="10"/>
  <c r="O83" i="10"/>
  <c r="AA60" i="10"/>
  <c r="AA83" i="10"/>
  <c r="X75" i="10"/>
  <c r="U42" i="10"/>
  <c r="R75" i="10"/>
  <c r="AJ92" i="10"/>
  <c r="BI8" i="10"/>
  <c r="BH74" i="10"/>
  <c r="AN175" i="10"/>
  <c r="AZ123" i="10"/>
  <c r="AS56" i="10"/>
  <c r="AT93" i="10"/>
  <c r="CR159" i="10"/>
  <c r="AS94" i="10"/>
  <c r="AQ23" i="10"/>
  <c r="AN114" i="10"/>
  <c r="BW82" i="10"/>
  <c r="BN52" i="10"/>
  <c r="AD158" i="10"/>
  <c r="BE70" i="10"/>
  <c r="N132" i="10"/>
  <c r="AB146" i="10"/>
  <c r="AY182" i="10"/>
  <c r="AV51" i="10"/>
  <c r="AQ85" i="10"/>
  <c r="AV26" i="10"/>
  <c r="R200" i="10"/>
  <c r="F12" i="10" a="1"/>
  <c r="AT124" i="10"/>
  <c r="AX223" i="10"/>
  <c r="G147" i="10" a="1"/>
  <c r="AD88" i="10"/>
  <c r="K105" i="10" a="1"/>
  <c r="AF215" i="10"/>
  <c r="X153" i="10"/>
  <c r="Y194" i="10"/>
  <c r="Q228" i="10"/>
  <c r="J211" i="10" a="1"/>
  <c r="BJ136" i="10"/>
  <c r="Y108" i="10"/>
  <c r="AH71" i="10"/>
  <c r="AC72" i="10"/>
  <c r="BQ165" i="10"/>
  <c r="R66" i="10"/>
  <c r="AL174" i="10"/>
  <c r="S120" i="10"/>
  <c r="L24" i="10" a="1"/>
  <c r="BE220" i="10"/>
  <c r="AZ190" i="10"/>
  <c r="AK66" i="10"/>
  <c r="R30" i="10"/>
  <c r="AD108" i="10"/>
  <c r="AF131" i="10"/>
  <c r="M85" i="10" a="1"/>
  <c r="AJ36" i="10"/>
  <c r="F184" i="10" a="1"/>
  <c r="I213" i="10" a="1"/>
  <c r="D179" i="10" a="1"/>
  <c r="H79" i="10" a="1"/>
  <c r="AL158" i="10"/>
  <c r="AB40" i="10"/>
  <c r="AR168" i="10"/>
  <c r="W17" i="10"/>
  <c r="W147" i="10"/>
  <c r="AH108" i="10"/>
  <c r="BR158" i="10"/>
  <c r="AN39" i="10"/>
  <c r="AM130" i="10"/>
  <c r="W204" i="10"/>
  <c r="I175" i="10" a="1"/>
  <c r="Y170" i="10"/>
  <c r="G64" i="10" a="1"/>
  <c r="AG41" i="10"/>
  <c r="P48" i="10"/>
  <c r="AB180" i="10"/>
  <c r="AI222" i="10"/>
  <c r="AE101" i="10"/>
  <c r="S181" i="10"/>
  <c r="BE62" i="10"/>
  <c r="K158" i="10" a="1"/>
  <c r="E21" i="10" a="1"/>
  <c r="AH79" i="10"/>
  <c r="J143" i="10" a="1"/>
  <c r="AI83" i="10"/>
  <c r="U187" i="10"/>
  <c r="X64" i="10"/>
  <c r="BT221" i="10"/>
  <c r="Q173" i="10"/>
  <c r="H218" i="10" a="1"/>
  <c r="AF29" i="10"/>
  <c r="AN4" i="10"/>
  <c r="BD149" i="10"/>
  <c r="AJ136" i="10"/>
  <c r="AM102" i="10"/>
  <c r="AR165" i="10"/>
  <c r="S113" i="10"/>
  <c r="AQ210" i="10"/>
  <c r="AT22" i="10"/>
  <c r="U205" i="10"/>
  <c r="AB44" i="10"/>
  <c r="M157" i="10" a="1"/>
  <c r="H25" i="10" a="1"/>
  <c r="AF97" i="10"/>
  <c r="G18" i="10" a="1"/>
  <c r="V72" i="10"/>
  <c r="D28" i="10" a="1"/>
  <c r="H190" i="10" a="1"/>
  <c r="W85" i="10"/>
  <c r="X175" i="10"/>
  <c r="F146" i="10" a="1"/>
  <c r="AA24" i="10"/>
  <c r="AA96" i="10"/>
  <c r="O50" i="10"/>
  <c r="O9" i="10"/>
  <c r="T211" i="10"/>
  <c r="I43" i="10" a="1"/>
  <c r="F80" i="10" a="1"/>
  <c r="AO177" i="10"/>
  <c r="S84" i="10"/>
  <c r="R74" i="10"/>
  <c r="AZ204" i="10"/>
  <c r="AW33" i="10"/>
  <c r="AV212" i="10"/>
  <c r="V149" i="10"/>
  <c r="AI121" i="10"/>
  <c r="U62" i="10"/>
  <c r="AP162" i="10"/>
  <c r="AC80" i="10"/>
  <c r="K225" i="10" a="1"/>
  <c r="X171" i="10"/>
  <c r="K208" i="10" a="1"/>
  <c r="F161" i="10" a="1"/>
  <c r="L10" i="10" a="1"/>
  <c r="J50" i="10" a="1"/>
  <c r="L81" i="10" a="1"/>
  <c r="G216" i="10" a="1"/>
  <c r="T14" i="10"/>
  <c r="AD177" i="10"/>
  <c r="AA10" i="10"/>
  <c r="O27" i="10"/>
  <c r="AD209" i="10"/>
  <c r="AF184" i="10"/>
  <c r="AD56" i="10"/>
  <c r="AA130" i="10"/>
  <c r="Y50" i="10"/>
  <c r="U84" i="10"/>
  <c r="Y116" i="10"/>
  <c r="P89" i="10"/>
  <c r="BA173" i="10"/>
  <c r="BL105" i="10"/>
  <c r="AL223" i="10"/>
  <c r="U29" i="10"/>
  <c r="BO31" i="10"/>
  <c r="E98" i="10" a="1"/>
  <c r="F176" i="10" a="1"/>
  <c r="R106" i="10"/>
  <c r="AB213" i="10"/>
  <c r="R94" i="10"/>
  <c r="AI70" i="10"/>
  <c r="AY28" i="10"/>
  <c r="AS45" i="10"/>
  <c r="L38" i="10" a="1"/>
  <c r="U112" i="10"/>
  <c r="I152" i="10" a="1"/>
  <c r="U39" i="10"/>
  <c r="P45" i="10"/>
  <c r="AE98" i="10"/>
  <c r="AC70" i="10"/>
  <c r="T68" i="10"/>
  <c r="I147" i="10" a="1"/>
  <c r="AK27" i="10"/>
  <c r="Y53" i="10"/>
  <c r="BW32" i="10"/>
  <c r="BH187" i="10"/>
  <c r="BA15" i="10"/>
  <c r="AC104" i="10"/>
  <c r="J40" i="10" a="1"/>
  <c r="Y205" i="10"/>
  <c r="D223" i="10" a="1"/>
  <c r="AI173" i="10"/>
  <c r="W202" i="10"/>
  <c r="W41" i="10"/>
  <c r="AY117" i="10"/>
  <c r="AD78" i="10"/>
  <c r="AE16" i="10"/>
  <c r="J53" i="10" a="1"/>
  <c r="Y84" i="10"/>
  <c r="AA76" i="10"/>
  <c r="AM209" i="10"/>
  <c r="AJ209" i="10"/>
  <c r="Y24" i="10"/>
  <c r="O81" i="10"/>
  <c r="AA105" i="10"/>
  <c r="AE122" i="10"/>
  <c r="AC186" i="10"/>
  <c r="X45" i="10"/>
  <c r="AF155" i="10"/>
  <c r="AS52" i="10"/>
  <c r="AS106" i="10"/>
  <c r="G81" i="10" a="1"/>
  <c r="BR34" i="10"/>
  <c r="T139" i="10"/>
  <c r="Z81" i="10"/>
  <c r="AF95" i="10"/>
  <c r="AI33" i="10"/>
  <c r="S167" i="10"/>
  <c r="AE12" i="10"/>
  <c r="AE193" i="10"/>
  <c r="M92" i="10" a="1"/>
  <c r="L73" i="10" a="1"/>
  <c r="V230" i="10"/>
  <c r="L124" i="10" a="1"/>
  <c r="L113" i="10" a="1"/>
  <c r="BW196" i="10"/>
  <c r="R122" i="10"/>
  <c r="F100" i="10" a="1"/>
  <c r="I75" i="10" a="1"/>
  <c r="AB39" i="10"/>
  <c r="D94" i="10" a="1"/>
  <c r="M18" i="10" a="1"/>
  <c r="AD115" i="10"/>
  <c r="AS148" i="10"/>
  <c r="AP200" i="10"/>
  <c r="K31" i="10" a="1"/>
  <c r="AI88" i="10"/>
  <c r="G160" i="10" a="1"/>
  <c r="D82" i="10" a="1"/>
  <c r="R140" i="10"/>
  <c r="AK14" i="10"/>
  <c r="AF88" i="10"/>
  <c r="E29" i="10" a="1"/>
  <c r="L16" i="10" a="1"/>
  <c r="O75" i="10"/>
  <c r="AK139" i="10"/>
  <c r="Q224" i="10"/>
  <c r="N26" i="10"/>
  <c r="L62" i="10" a="1"/>
  <c r="AH11" i="10"/>
  <c r="Y4" i="10"/>
  <c r="W194" i="10"/>
  <c r="AM86" i="10"/>
  <c r="S208" i="10"/>
  <c r="X96" i="10"/>
  <c r="AV209" i="10"/>
  <c r="AN203" i="10"/>
  <c r="O71" i="10"/>
  <c r="M47" i="10" a="1"/>
  <c r="Q30" i="10"/>
  <c r="L92" i="10" a="1"/>
  <c r="O61" i="10"/>
  <c r="AE49" i="10"/>
  <c r="E30" i="10" a="1"/>
  <c r="Z78" i="10"/>
  <c r="AK179" i="10"/>
  <c r="S147" i="10"/>
  <c r="H54" i="10" a="1"/>
  <c r="W61" i="10"/>
  <c r="V208" i="10"/>
  <c r="AM9" i="10"/>
  <c r="F135" i="10" a="1"/>
  <c r="AP178" i="10"/>
  <c r="O114" i="10"/>
  <c r="J198" i="10" a="1"/>
  <c r="AN17" i="10"/>
  <c r="O35" i="10"/>
  <c r="O35" i="9" l="1"/>
  <c r="J198" i="10"/>
  <c r="O114" i="9"/>
  <c r="F135" i="10"/>
  <c r="F135" i="9" s="1"/>
  <c r="H54" i="10"/>
  <c r="H54" i="9" s="1"/>
  <c r="E30" i="10"/>
  <c r="E30" i="9" s="1"/>
  <c r="O61" i="9"/>
  <c r="L92" i="10"/>
  <c r="L92" i="9" s="1"/>
  <c r="M47" i="10"/>
  <c r="M47" i="9" s="1"/>
  <c r="O71" i="9"/>
  <c r="G33" i="7"/>
  <c r="L62" i="10"/>
  <c r="L62" i="9" s="1"/>
  <c r="N26" i="9"/>
  <c r="O75" i="9"/>
  <c r="L16" i="10"/>
  <c r="L16" i="9" s="1"/>
  <c r="E29" i="10"/>
  <c r="E29" i="9" s="1"/>
  <c r="D82" i="10"/>
  <c r="D82" i="9" s="1"/>
  <c r="G160" i="10"/>
  <c r="G160" i="9" s="1"/>
  <c r="K31" i="10"/>
  <c r="K31" i="9" s="1"/>
  <c r="M18" i="10"/>
  <c r="M18" i="9" s="1"/>
  <c r="D94" i="10"/>
  <c r="D94" i="9" s="1"/>
  <c r="I75" i="10"/>
  <c r="I75" i="9" s="1"/>
  <c r="F100" i="10"/>
  <c r="F100" i="9" s="1"/>
  <c r="L113" i="10"/>
  <c r="L113" i="9" s="1"/>
  <c r="L124" i="10"/>
  <c r="L124" i="9" s="1"/>
  <c r="L73" i="10"/>
  <c r="L73" i="9" s="1"/>
  <c r="M92" i="10"/>
  <c r="M92" i="9" s="1"/>
  <c r="G81" i="10"/>
  <c r="G81" i="9" s="1"/>
  <c r="O81" i="9"/>
  <c r="J53" i="10"/>
  <c r="J53" i="9" s="1"/>
  <c r="D223" i="10"/>
  <c r="J40" i="10"/>
  <c r="J40" i="9" s="1"/>
  <c r="I147" i="10"/>
  <c r="I147" i="9" s="1"/>
  <c r="P45" i="9"/>
  <c r="I152" i="10"/>
  <c r="I152" i="9" s="1"/>
  <c r="L38" i="10"/>
  <c r="L38" i="9" s="1"/>
  <c r="F176" i="10"/>
  <c r="E98" i="10"/>
  <c r="E98" i="9" s="1"/>
  <c r="P89" i="9"/>
  <c r="O27" i="9"/>
  <c r="G216" i="10"/>
  <c r="L81" i="10"/>
  <c r="L81" i="9" s="1"/>
  <c r="J50" i="10"/>
  <c r="J50" i="9" s="1"/>
  <c r="L10" i="10"/>
  <c r="L10" i="9" s="1"/>
  <c r="F161" i="10"/>
  <c r="F161" i="9" s="1"/>
  <c r="K208" i="10"/>
  <c r="K225" i="10"/>
  <c r="F80" i="10"/>
  <c r="F80" i="9" s="1"/>
  <c r="I43" i="10"/>
  <c r="I43" i="9" s="1"/>
  <c r="O9" i="9"/>
  <c r="O50" i="9"/>
  <c r="F146" i="10"/>
  <c r="F146" i="9" s="1"/>
  <c r="H190" i="10"/>
  <c r="D28" i="10"/>
  <c r="D28" i="9" s="1"/>
  <c r="G18" i="10"/>
  <c r="G18" i="9" s="1"/>
  <c r="H25" i="10"/>
  <c r="H25" i="9" s="1"/>
  <c r="M157" i="10"/>
  <c r="M157" i="9" s="1"/>
  <c r="I48" i="7"/>
  <c r="H218" i="10"/>
  <c r="J143" i="10"/>
  <c r="J143" i="9" s="1"/>
  <c r="E21" i="10"/>
  <c r="E21" i="9" s="1"/>
  <c r="K158" i="10"/>
  <c r="K158" i="9" s="1"/>
  <c r="P48" i="9"/>
  <c r="G64" i="10"/>
  <c r="G64" i="9" s="1"/>
  <c r="I175" i="10"/>
  <c r="H79" i="10"/>
  <c r="H79" i="9" s="1"/>
  <c r="D179" i="10"/>
  <c r="I213" i="10"/>
  <c r="F184" i="10"/>
  <c r="M85" i="10"/>
  <c r="M85" i="9" s="1"/>
  <c r="L24" i="10"/>
  <c r="L24" i="9" s="1"/>
  <c r="J211" i="10"/>
  <c r="K105" i="10"/>
  <c r="K105" i="9" s="1"/>
  <c r="G147" i="10"/>
  <c r="G147" i="9" s="1"/>
  <c r="F12" i="10"/>
  <c r="F12" i="9" s="1"/>
  <c r="N132" i="9"/>
  <c r="O83" i="9"/>
  <c r="J54" i="10"/>
  <c r="J54" i="9" s="1"/>
  <c r="E51" i="10"/>
  <c r="E51" i="9" s="1"/>
  <c r="N28" i="9"/>
  <c r="K219" i="10"/>
  <c r="E52" i="10"/>
  <c r="E52" i="9" s="1"/>
  <c r="P98" i="9"/>
  <c r="D204" i="10"/>
  <c r="F45" i="10"/>
  <c r="F45" i="9" s="1"/>
  <c r="O165" i="9"/>
  <c r="E23" i="10"/>
  <c r="E23" i="9" s="1"/>
  <c r="I121" i="10"/>
  <c r="I121" i="9" s="1"/>
  <c r="M32" i="10"/>
  <c r="M32" i="9" s="1"/>
  <c r="H5" i="9"/>
  <c r="G223" i="10"/>
  <c r="G125" i="10"/>
  <c r="G125" i="9" s="1"/>
  <c r="G13" i="10"/>
  <c r="G13" i="9" s="1"/>
  <c r="D67" i="10"/>
  <c r="D67" i="9" s="1"/>
  <c r="E120" i="10"/>
  <c r="E120" i="9" s="1"/>
  <c r="F116" i="10"/>
  <c r="F116" i="9" s="1"/>
  <c r="J23" i="10"/>
  <c r="J23" i="9" s="1"/>
  <c r="P132" i="9"/>
  <c r="G204" i="10"/>
  <c r="K150" i="10"/>
  <c r="K150" i="9" s="1"/>
  <c r="P137" i="9"/>
  <c r="L54" i="10"/>
  <c r="L54" i="9" s="1"/>
  <c r="E43" i="10"/>
  <c r="E43" i="9" s="1"/>
  <c r="F214" i="10"/>
  <c r="I125" i="10"/>
  <c r="I125" i="9" s="1"/>
  <c r="L215" i="10"/>
  <c r="I95" i="10"/>
  <c r="I95" i="9" s="1"/>
  <c r="L207" i="10"/>
  <c r="J229" i="10"/>
  <c r="N110" i="9"/>
  <c r="G61" i="10"/>
  <c r="G61" i="9" s="1"/>
  <c r="M127" i="10"/>
  <c r="M127" i="9" s="1"/>
  <c r="G66" i="10"/>
  <c r="G66" i="9" s="1"/>
  <c r="K123" i="10"/>
  <c r="K123" i="9" s="1"/>
  <c r="O67" i="9"/>
  <c r="N123" i="9"/>
  <c r="I179" i="10"/>
  <c r="L227" i="10"/>
  <c r="G155" i="10"/>
  <c r="G155" i="9" s="1"/>
  <c r="E153" i="10"/>
  <c r="E153" i="9" s="1"/>
  <c r="O131" i="9"/>
  <c r="M27" i="10"/>
  <c r="M27" i="9" s="1"/>
  <c r="F50" i="10"/>
  <c r="F50" i="9" s="1"/>
  <c r="D80" i="10"/>
  <c r="D80" i="9" s="1"/>
  <c r="N36" i="9"/>
  <c r="G93" i="10"/>
  <c r="G93" i="9" s="1"/>
  <c r="K126" i="10"/>
  <c r="K126" i="9" s="1"/>
  <c r="G58" i="10"/>
  <c r="G58" i="9" s="1"/>
  <c r="F19" i="10"/>
  <c r="F19" i="9" s="1"/>
  <c r="M194" i="10"/>
  <c r="G190" i="10"/>
  <c r="P88" i="9"/>
  <c r="F75" i="10"/>
  <c r="F75" i="9" s="1"/>
  <c r="D183" i="10"/>
  <c r="I51" i="10"/>
  <c r="I51" i="9" s="1"/>
  <c r="E72" i="10"/>
  <c r="E72" i="9" s="1"/>
  <c r="E16" i="10"/>
  <c r="E16" i="9" s="1"/>
  <c r="F185" i="10"/>
  <c r="P163" i="9"/>
  <c r="J148" i="10"/>
  <c r="J148" i="9" s="1"/>
  <c r="P144" i="9"/>
  <c r="M134" i="10"/>
  <c r="M134" i="9" s="1"/>
  <c r="G152" i="10"/>
  <c r="G152" i="9" s="1"/>
  <c r="D137" i="10"/>
  <c r="D137" i="9" s="1"/>
  <c r="J77" i="10"/>
  <c r="J77" i="9" s="1"/>
  <c r="P76" i="9"/>
  <c r="I155" i="10"/>
  <c r="I155" i="9" s="1"/>
  <c r="F217" i="10"/>
  <c r="L127" i="10"/>
  <c r="L127" i="9" s="1"/>
  <c r="E47" i="10"/>
  <c r="E47" i="9" s="1"/>
  <c r="H182" i="10"/>
  <c r="D57" i="10"/>
  <c r="D57" i="9" s="1"/>
  <c r="I149" i="10"/>
  <c r="I149" i="9" s="1"/>
  <c r="J201" i="10"/>
  <c r="J27" i="10"/>
  <c r="J27" i="9" s="1"/>
  <c r="L88" i="10"/>
  <c r="L88" i="9" s="1"/>
  <c r="I167" i="10"/>
  <c r="M22" i="10"/>
  <c r="M22" i="9" s="1"/>
  <c r="O101" i="9"/>
  <c r="K195" i="10"/>
  <c r="J210" i="10"/>
  <c r="K191" i="10"/>
  <c r="L125" i="10"/>
  <c r="L125" i="9" s="1"/>
  <c r="P43" i="9"/>
  <c r="D17" i="10"/>
  <c r="D17" i="9" s="1"/>
  <c r="O32" i="9"/>
  <c r="O40" i="9"/>
  <c r="D97" i="10"/>
  <c r="D97" i="9" s="1"/>
  <c r="G23" i="10"/>
  <c r="G23" i="9" s="1"/>
  <c r="L36" i="10"/>
  <c r="L36" i="9" s="1"/>
  <c r="D228" i="10"/>
  <c r="I113" i="10"/>
  <c r="I113" i="9" s="1"/>
  <c r="E184" i="10"/>
  <c r="L104" i="10"/>
  <c r="L104" i="9" s="1"/>
  <c r="E46" i="10"/>
  <c r="E46" i="9" s="1"/>
  <c r="M30" i="10"/>
  <c r="M30" i="9" s="1"/>
  <c r="N116" i="9"/>
  <c r="L48" i="10"/>
  <c r="L48" i="9" s="1"/>
  <c r="M120" i="10"/>
  <c r="M120" i="9" s="1"/>
  <c r="O96" i="9"/>
  <c r="G68" i="10"/>
  <c r="G68" i="9" s="1"/>
  <c r="E212" i="10"/>
  <c r="G119" i="10"/>
  <c r="G119" i="9" s="1"/>
  <c r="E136" i="10"/>
  <c r="E136" i="9" s="1"/>
  <c r="J200" i="10"/>
  <c r="N89" i="9"/>
  <c r="K160" i="10"/>
  <c r="K160" i="9" s="1"/>
  <c r="D195" i="10"/>
  <c r="L109" i="10"/>
  <c r="L109" i="9" s="1"/>
  <c r="J51" i="10"/>
  <c r="J51" i="9" s="1"/>
  <c r="E14" i="10"/>
  <c r="E14" i="9" s="1"/>
  <c r="N66" i="9"/>
  <c r="J43" i="10"/>
  <c r="J43" i="9" s="1"/>
  <c r="I98" i="10"/>
  <c r="I98" i="9" s="1"/>
  <c r="J189" i="10"/>
  <c r="E107" i="10"/>
  <c r="E107" i="9" s="1"/>
  <c r="O69" i="9"/>
  <c r="D177" i="10"/>
  <c r="L130" i="10"/>
  <c r="L130" i="9" s="1"/>
  <c r="J98" i="10"/>
  <c r="J98" i="9" s="1"/>
  <c r="I50" i="10"/>
  <c r="I50" i="9" s="1"/>
  <c r="D72" i="10"/>
  <c r="D72" i="9" s="1"/>
  <c r="L228" i="10"/>
  <c r="F128" i="10"/>
  <c r="F128" i="9" s="1"/>
  <c r="N140" i="9"/>
  <c r="L97" i="10"/>
  <c r="L97" i="9" s="1"/>
  <c r="N56" i="9"/>
  <c r="G189" i="10"/>
  <c r="D4" i="9"/>
  <c r="H34" i="10"/>
  <c r="H34" i="9" s="1"/>
  <c r="I90" i="10"/>
  <c r="I90" i="9" s="1"/>
  <c r="J35" i="10"/>
  <c r="J35" i="9" s="1"/>
  <c r="K40" i="10"/>
  <c r="K40" i="9" s="1"/>
  <c r="H16" i="10"/>
  <c r="H16" i="9" s="1"/>
  <c r="I82" i="10"/>
  <c r="I82" i="9" s="1"/>
  <c r="P33" i="9"/>
  <c r="N126" i="9"/>
  <c r="H188" i="10"/>
  <c r="L217" i="10"/>
  <c r="L180" i="10"/>
  <c r="E7" i="10"/>
  <c r="E7" i="9" s="1"/>
  <c r="L78" i="10"/>
  <c r="L78" i="9" s="1"/>
  <c r="G16" i="10"/>
  <c r="G16" i="9" s="1"/>
  <c r="K157" i="10"/>
  <c r="K157" i="9" s="1"/>
  <c r="E54" i="10"/>
  <c r="E54" i="9" s="1"/>
  <c r="P124" i="9"/>
  <c r="K133" i="10"/>
  <c r="K133" i="9" s="1"/>
  <c r="G54" i="7"/>
  <c r="F43" i="10"/>
  <c r="F43" i="9" s="1"/>
  <c r="G148" i="10"/>
  <c r="G148" i="9" s="1"/>
  <c r="M189" i="10"/>
  <c r="I129" i="10"/>
  <c r="I129" i="9" s="1"/>
  <c r="P102" i="9"/>
  <c r="M13" i="10"/>
  <c r="M13" i="9" s="1"/>
  <c r="L108" i="10"/>
  <c r="L108" i="9" s="1"/>
  <c r="P25" i="9"/>
  <c r="H129" i="10"/>
  <c r="H129" i="9" s="1"/>
  <c r="O29" i="9"/>
  <c r="E113" i="10"/>
  <c r="E113" i="9" s="1"/>
  <c r="H117" i="10"/>
  <c r="H117" i="9" s="1"/>
  <c r="L201" i="10"/>
  <c r="F208" i="10"/>
  <c r="F87" i="10"/>
  <c r="F87" i="9" s="1"/>
  <c r="L200" i="10"/>
  <c r="K52" i="10"/>
  <c r="K52" i="9" s="1"/>
  <c r="O122" i="9"/>
  <c r="G196" i="10"/>
  <c r="F152" i="10"/>
  <c r="F152" i="9" s="1"/>
  <c r="I205" i="10"/>
  <c r="H8" i="10"/>
  <c r="H8" i="9" s="1"/>
  <c r="E192" i="10"/>
  <c r="D116" i="10"/>
  <c r="D116" i="9" s="1"/>
  <c r="F85" i="10"/>
  <c r="F85" i="9" s="1"/>
  <c r="L148" i="10"/>
  <c r="L148" i="9" s="1"/>
  <c r="F187" i="10"/>
  <c r="O64" i="9"/>
  <c r="H55" i="10"/>
  <c r="H55" i="9" s="1"/>
  <c r="M141" i="10"/>
  <c r="M141" i="9" s="1"/>
  <c r="J155" i="10"/>
  <c r="J155" i="9" s="1"/>
  <c r="G85" i="10"/>
  <c r="G85" i="9" s="1"/>
  <c r="M108" i="10"/>
  <c r="M108" i="9" s="1"/>
  <c r="P115" i="9"/>
  <c r="G86" i="10"/>
  <c r="G86" i="9" s="1"/>
  <c r="I123" i="10"/>
  <c r="I123" i="9" s="1"/>
  <c r="E109" i="10"/>
  <c r="E109" i="9" s="1"/>
  <c r="N148" i="9"/>
  <c r="E220" i="10"/>
  <c r="N141" i="9"/>
  <c r="L156" i="10"/>
  <c r="L156" i="9" s="1"/>
  <c r="L35" i="10"/>
  <c r="L35" i="9" s="1"/>
  <c r="M201" i="10"/>
  <c r="K174" i="10"/>
  <c r="D196" i="10"/>
  <c r="D230" i="10"/>
  <c r="K70" i="10"/>
  <c r="K70" i="9" s="1"/>
  <c r="M190" i="10"/>
  <c r="E208" i="10"/>
  <c r="D96" i="10"/>
  <c r="D96" i="9" s="1"/>
  <c r="N60" i="9"/>
  <c r="I77" i="10"/>
  <c r="I77" i="9" s="1"/>
  <c r="F25" i="10"/>
  <c r="F25" i="9" s="1"/>
  <c r="P90" i="9"/>
  <c r="G67" i="10"/>
  <c r="G67" i="9" s="1"/>
  <c r="L174" i="10"/>
  <c r="F107" i="10"/>
  <c r="F107" i="9" s="1"/>
  <c r="P37" i="9"/>
  <c r="G37" i="7"/>
  <c r="D176" i="10"/>
  <c r="G79" i="10"/>
  <c r="G79" i="9" s="1"/>
  <c r="E66" i="10"/>
  <c r="E66" i="9" s="1"/>
  <c r="D112" i="10"/>
  <c r="D112" i="9" s="1"/>
  <c r="L182" i="10"/>
  <c r="L37" i="10"/>
  <c r="L37" i="9" s="1"/>
  <c r="I188" i="10"/>
  <c r="N137" i="9"/>
  <c r="I114" i="10"/>
  <c r="I114" i="9" s="1"/>
  <c r="J176" i="10"/>
  <c r="D31" i="10"/>
  <c r="D31" i="9" s="1"/>
  <c r="L89" i="10"/>
  <c r="L89" i="9" s="1"/>
  <c r="N155" i="9"/>
  <c r="N112" i="9"/>
  <c r="P7" i="9"/>
  <c r="M77" i="10"/>
  <c r="M77" i="9" s="1"/>
  <c r="G111" i="10"/>
  <c r="G111" i="9" s="1"/>
  <c r="J44" i="10"/>
  <c r="J44" i="9" s="1"/>
  <c r="D191" i="10"/>
  <c r="D158" i="10"/>
  <c r="D158" i="9" s="1"/>
  <c r="L178" i="10"/>
  <c r="F215" i="10"/>
  <c r="N160" i="9"/>
  <c r="K102" i="10"/>
  <c r="K102" i="9" s="1"/>
  <c r="P107" i="9"/>
  <c r="H52" i="10"/>
  <c r="H52" i="9" s="1"/>
  <c r="L171" i="10"/>
  <c r="P69" i="9"/>
  <c r="P75" i="9"/>
  <c r="J140" i="10"/>
  <c r="J140" i="9" s="1"/>
  <c r="E68" i="10"/>
  <c r="E68" i="9" s="1"/>
  <c r="O110" i="9"/>
  <c r="H133" i="10"/>
  <c r="H133" i="9" s="1"/>
  <c r="L90" i="10"/>
  <c r="L90" i="9" s="1"/>
  <c r="K96" i="10"/>
  <c r="K96" i="9" s="1"/>
  <c r="J81" i="10"/>
  <c r="J81" i="9" s="1"/>
  <c r="N24" i="9"/>
  <c r="N130" i="9"/>
  <c r="E57" i="10"/>
  <c r="E57" i="9" s="1"/>
  <c r="P51" i="9"/>
  <c r="E128" i="10"/>
  <c r="E128" i="9" s="1"/>
  <c r="N23" i="9"/>
  <c r="D7" i="10"/>
  <c r="D7" i="9" s="1"/>
  <c r="P143" i="9"/>
  <c r="G75" i="10"/>
  <c r="G75" i="9" s="1"/>
  <c r="E140" i="10"/>
  <c r="E140" i="9" s="1"/>
  <c r="O57" i="9"/>
  <c r="M54" i="10"/>
  <c r="M54" i="9" s="1"/>
  <c r="O111" i="9"/>
  <c r="F115" i="10"/>
  <c r="F115" i="9" s="1"/>
  <c r="O89" i="9"/>
  <c r="N90" i="9"/>
  <c r="I60" i="10"/>
  <c r="I60" i="9" s="1"/>
  <c r="K176" i="10"/>
  <c r="L222" i="10"/>
  <c r="H174" i="10"/>
  <c r="E189" i="10"/>
  <c r="P47" i="9"/>
  <c r="G157" i="10"/>
  <c r="G157" i="9" s="1"/>
  <c r="M96" i="10"/>
  <c r="M96" i="9" s="1"/>
  <c r="I96" i="10"/>
  <c r="I96" i="9" s="1"/>
  <c r="N14" i="9"/>
  <c r="M174" i="10"/>
  <c r="N34" i="9"/>
  <c r="D213" i="10"/>
  <c r="M112" i="10"/>
  <c r="M112" i="9" s="1"/>
  <c r="G15" i="10"/>
  <c r="G15" i="9" s="1"/>
  <c r="I110" i="10"/>
  <c r="I110" i="9" s="1"/>
  <c r="I18" i="10"/>
  <c r="I18" i="9" s="1"/>
  <c r="P149" i="9"/>
  <c r="N45" i="9"/>
  <c r="M145" i="10"/>
  <c r="M145" i="9" s="1"/>
  <c r="E181" i="10"/>
  <c r="H225" i="10"/>
  <c r="N143" i="9"/>
  <c r="P87" i="9"/>
  <c r="K109" i="10"/>
  <c r="K109" i="9" s="1"/>
  <c r="G118" i="10"/>
  <c r="G118" i="9" s="1"/>
  <c r="J157" i="10"/>
  <c r="J157" i="9" s="1"/>
  <c r="D53" i="10"/>
  <c r="D53" i="9" s="1"/>
  <c r="K20" i="10"/>
  <c r="K20" i="9" s="1"/>
  <c r="G184" i="10"/>
  <c r="E228" i="10"/>
  <c r="L7" i="10"/>
  <c r="L7" i="9" s="1"/>
  <c r="N53" i="9"/>
  <c r="H37" i="10"/>
  <c r="H37" i="9" s="1"/>
  <c r="I198" i="10"/>
  <c r="E104" i="10"/>
  <c r="E104" i="9" s="1"/>
  <c r="K15" i="10"/>
  <c r="K15" i="9" s="1"/>
  <c r="H31" i="10"/>
  <c r="H31" i="9" s="1"/>
  <c r="L197" i="10"/>
  <c r="M111" i="10"/>
  <c r="M111" i="9" s="1"/>
  <c r="M98" i="10"/>
  <c r="M98" i="9" s="1"/>
  <c r="K54" i="10"/>
  <c r="K54" i="9" s="1"/>
  <c r="K22" i="10"/>
  <c r="K22" i="9" s="1"/>
  <c r="G105" i="10"/>
  <c r="G105" i="9" s="1"/>
  <c r="D51" i="10"/>
  <c r="D51" i="9" s="1"/>
  <c r="F36" i="10"/>
  <c r="F36" i="9" s="1"/>
  <c r="L145" i="10"/>
  <c r="L145" i="9" s="1"/>
  <c r="J172" i="10"/>
  <c r="K27" i="10"/>
  <c r="K27" i="9" s="1"/>
  <c r="M213" i="10"/>
  <c r="G37" i="10"/>
  <c r="G37" i="9" s="1"/>
  <c r="D140" i="10"/>
  <c r="D140" i="9" s="1"/>
  <c r="M43" i="10"/>
  <c r="M43" i="9" s="1"/>
  <c r="K37" i="10"/>
  <c r="K37" i="9" s="1"/>
  <c r="E117" i="10"/>
  <c r="E117" i="9" s="1"/>
  <c r="J64" i="10"/>
  <c r="J64" i="9" s="1"/>
  <c r="K121" i="10"/>
  <c r="K121" i="9" s="1"/>
  <c r="L20" i="10"/>
  <c r="L20" i="9" s="1"/>
  <c r="D148" i="10"/>
  <c r="D148" i="9" s="1"/>
  <c r="D156" i="10"/>
  <c r="D156" i="9" s="1"/>
  <c r="J212" i="10"/>
  <c r="P110" i="9"/>
  <c r="H109" i="10"/>
  <c r="H109" i="9" s="1"/>
  <c r="E141" i="10"/>
  <c r="E141" i="9" s="1"/>
  <c r="E130" i="10"/>
  <c r="E130" i="9" s="1"/>
  <c r="O102" i="9"/>
  <c r="F182" i="10"/>
  <c r="N75" i="9"/>
  <c r="N22" i="9"/>
  <c r="G11" i="10"/>
  <c r="G11" i="9" s="1"/>
  <c r="O148" i="9"/>
  <c r="E206" i="10"/>
  <c r="H74" i="10"/>
  <c r="H74" i="9" s="1"/>
  <c r="N80" i="9"/>
  <c r="E9" i="10"/>
  <c r="E9" i="9" s="1"/>
  <c r="D48" i="10"/>
  <c r="D48" i="9" s="1"/>
  <c r="O21" i="9"/>
  <c r="J125" i="10"/>
  <c r="J125" i="9" s="1"/>
  <c r="J85" i="10"/>
  <c r="J85" i="9" s="1"/>
  <c r="P27" i="9"/>
  <c r="F27" i="10"/>
  <c r="F27" i="9" s="1"/>
  <c r="P112" i="9"/>
  <c r="I109" i="10"/>
  <c r="I109" i="9" s="1"/>
  <c r="E129" i="10"/>
  <c r="E129" i="9" s="1"/>
  <c r="F72" i="10"/>
  <c r="F72" i="9" s="1"/>
  <c r="E58" i="10"/>
  <c r="E58" i="9" s="1"/>
  <c r="M71" i="10"/>
  <c r="M71" i="9" s="1"/>
  <c r="K217" i="10"/>
  <c r="F58" i="10"/>
  <c r="F58" i="9" s="1"/>
  <c r="H105" i="10"/>
  <c r="H105" i="9" s="1"/>
  <c r="G12" i="10"/>
  <c r="G12" i="9" s="1"/>
  <c r="D50" i="10"/>
  <c r="D50" i="9" s="1"/>
  <c r="L13" i="10"/>
  <c r="L13" i="9" s="1"/>
  <c r="N111" i="9"/>
  <c r="M163" i="10"/>
  <c r="M163" i="9" s="1"/>
  <c r="E33" i="10"/>
  <c r="E33" i="9" s="1"/>
  <c r="M169" i="10"/>
  <c r="L208" i="10"/>
  <c r="M53" i="10"/>
  <c r="M53" i="9" s="1"/>
  <c r="L98" i="10"/>
  <c r="L98" i="9" s="1"/>
  <c r="N79" i="9"/>
  <c r="F164" i="10"/>
  <c r="F164" i="9" s="1"/>
  <c r="D27" i="10"/>
  <c r="D27" i="9" s="1"/>
  <c r="O41" i="9"/>
  <c r="P151" i="9"/>
  <c r="J56" i="10"/>
  <c r="J56" i="9" s="1"/>
  <c r="P158" i="9"/>
  <c r="I76" i="10"/>
  <c r="I76" i="9" s="1"/>
  <c r="D109" i="10"/>
  <c r="D109" i="9" s="1"/>
  <c r="I193" i="10"/>
  <c r="P91" i="9"/>
  <c r="D124" i="10"/>
  <c r="D124" i="9" s="1"/>
  <c r="D30" i="10"/>
  <c r="D30" i="9" s="1"/>
  <c r="M173" i="10"/>
  <c r="O133" i="9"/>
  <c r="G48" i="10"/>
  <c r="G48" i="9" s="1"/>
  <c r="M26" i="10"/>
  <c r="M26" i="9" s="1"/>
  <c r="J7" i="10"/>
  <c r="J7" i="9" s="1"/>
  <c r="G221" i="10"/>
  <c r="L187" i="10"/>
  <c r="M203" i="10"/>
  <c r="E196" i="10"/>
  <c r="O12" i="9"/>
  <c r="N39" i="9"/>
  <c r="G214" i="10"/>
  <c r="E40" i="10"/>
  <c r="E40" i="9" s="1"/>
  <c r="L99" i="10"/>
  <c r="L99" i="9" s="1"/>
  <c r="J154" i="10"/>
  <c r="J154" i="9" s="1"/>
  <c r="I37" i="10"/>
  <c r="I37" i="9" s="1"/>
  <c r="L209" i="10"/>
  <c r="E89" i="10"/>
  <c r="E89" i="9" s="1"/>
  <c r="D188" i="10"/>
  <c r="P66" i="9"/>
  <c r="N161" i="9"/>
  <c r="D212" i="10"/>
  <c r="K177" i="10"/>
  <c r="E175" i="10"/>
  <c r="H213" i="10"/>
  <c r="N136" i="9"/>
  <c r="G175" i="10"/>
  <c r="F216" i="10"/>
  <c r="J70" i="10"/>
  <c r="J70" i="9" s="1"/>
  <c r="G151" i="10"/>
  <c r="G151" i="9" s="1"/>
  <c r="L28" i="10"/>
  <c r="L28" i="9" s="1"/>
  <c r="J16" i="10"/>
  <c r="J16" i="9" s="1"/>
  <c r="J103" i="10"/>
  <c r="J103" i="9" s="1"/>
  <c r="J9" i="10"/>
  <c r="J9" i="9" s="1"/>
  <c r="G166" i="10"/>
  <c r="G166" i="9" s="1"/>
  <c r="E209" i="10"/>
  <c r="M66" i="10"/>
  <c r="M66" i="9" s="1"/>
  <c r="K97" i="10"/>
  <c r="K97" i="9" s="1"/>
  <c r="O47" i="9"/>
  <c r="E67" i="10"/>
  <c r="E67" i="9" s="1"/>
  <c r="G26" i="7"/>
  <c r="N98" i="9"/>
  <c r="D154" i="10"/>
  <c r="D154" i="9" s="1"/>
  <c r="E222" i="10"/>
  <c r="F5" i="9"/>
  <c r="O68" i="9"/>
  <c r="G136" i="10"/>
  <c r="G136" i="9" s="1"/>
  <c r="O135" i="9"/>
  <c r="E116" i="10"/>
  <c r="E116" i="9" s="1"/>
  <c r="G121" i="10"/>
  <c r="G121" i="9" s="1"/>
  <c r="L132" i="10"/>
  <c r="L132" i="9" s="1"/>
  <c r="M211" i="10"/>
  <c r="G198" i="10"/>
  <c r="N100" i="9"/>
  <c r="L43" i="10"/>
  <c r="L43" i="9" s="1"/>
  <c r="J108" i="10"/>
  <c r="J108" i="9" s="1"/>
  <c r="G187" i="10"/>
  <c r="J92" i="10"/>
  <c r="J92" i="9" s="1"/>
  <c r="M170" i="10"/>
  <c r="G172" i="10"/>
  <c r="H149" i="10"/>
  <c r="H149" i="9" s="1"/>
  <c r="J153" i="10"/>
  <c r="J153" i="9" s="1"/>
  <c r="J109" i="10"/>
  <c r="J109" i="9" s="1"/>
  <c r="D217" i="10"/>
  <c r="H106" i="10"/>
  <c r="H106" i="9" s="1"/>
  <c r="I195" i="10"/>
  <c r="M100" i="10"/>
  <c r="M100" i="9" s="1"/>
  <c r="H27" i="10"/>
  <c r="H27" i="9" s="1"/>
  <c r="P99" i="9"/>
  <c r="L21" i="10"/>
  <c r="L21" i="9" s="1"/>
  <c r="G88" i="10"/>
  <c r="G88" i="9" s="1"/>
  <c r="L153" i="10"/>
  <c r="L153" i="9" s="1"/>
  <c r="F109" i="10"/>
  <c r="F109" i="9" s="1"/>
  <c r="L32" i="10"/>
  <c r="L32" i="9" s="1"/>
  <c r="G129" i="10"/>
  <c r="G129" i="9" s="1"/>
  <c r="D185" i="10"/>
  <c r="F211" i="10"/>
  <c r="D168" i="10"/>
  <c r="L110" i="10"/>
  <c r="L110" i="9" s="1"/>
  <c r="F74" i="10"/>
  <c r="F74" i="9" s="1"/>
  <c r="K116" i="10"/>
  <c r="K116" i="9" s="1"/>
  <c r="M122" i="10"/>
  <c r="M122" i="9" s="1"/>
  <c r="J167" i="10"/>
  <c r="N106" i="9"/>
  <c r="K16" i="10"/>
  <c r="K16" i="9" s="1"/>
  <c r="N51" i="9"/>
  <c r="D164" i="10"/>
  <c r="D164" i="9" s="1"/>
  <c r="L183" i="10"/>
  <c r="J49" i="10"/>
  <c r="J49" i="9" s="1"/>
  <c r="O141" i="9"/>
  <c r="D108" i="10"/>
  <c r="D108" i="9" s="1"/>
  <c r="O159" i="9"/>
  <c r="E44" i="10"/>
  <c r="E44" i="9" s="1"/>
  <c r="J119" i="10"/>
  <c r="J119" i="9" s="1"/>
  <c r="G143" i="10"/>
  <c r="G143" i="9" s="1"/>
  <c r="O79" i="9"/>
  <c r="O70" i="9"/>
  <c r="G26" i="10"/>
  <c r="G26" i="9" s="1"/>
  <c r="P58" i="9"/>
  <c r="K227" i="10"/>
  <c r="J93" i="10"/>
  <c r="J93" i="9" s="1"/>
  <c r="O62" i="9"/>
  <c r="D15" i="10"/>
  <c r="D15" i="9" s="1"/>
  <c r="K131" i="10"/>
  <c r="K131" i="9" s="1"/>
  <c r="D134" i="10"/>
  <c r="D134" i="9" s="1"/>
  <c r="K23" i="10"/>
  <c r="K23" i="9" s="1"/>
  <c r="O91" i="9"/>
  <c r="L74" i="10"/>
  <c r="L74" i="9" s="1"/>
  <c r="K10" i="10"/>
  <c r="K10" i="9" s="1"/>
  <c r="D144" i="10"/>
  <c r="D144" i="9" s="1"/>
  <c r="H161" i="10"/>
  <c r="H161" i="9" s="1"/>
  <c r="E101" i="10"/>
  <c r="E101" i="9" s="1"/>
  <c r="H42" i="10"/>
  <c r="H42" i="9" s="1"/>
  <c r="K39" i="10"/>
  <c r="K39" i="9" s="1"/>
  <c r="P49" i="9"/>
  <c r="E163" i="10"/>
  <c r="E163" i="9" s="1"/>
  <c r="L167" i="10"/>
  <c r="G206" i="10"/>
  <c r="E36" i="10"/>
  <c r="E36" i="9" s="1"/>
  <c r="L75" i="10"/>
  <c r="L75" i="9" s="1"/>
  <c r="F114" i="10"/>
  <c r="F114" i="9" s="1"/>
  <c r="P22" i="9"/>
  <c r="L93" i="10"/>
  <c r="L93" i="9" s="1"/>
  <c r="P125" i="9"/>
  <c r="M44" i="10"/>
  <c r="M44" i="9" s="1"/>
  <c r="H32" i="10"/>
  <c r="H32" i="9" s="1"/>
  <c r="P64" i="9"/>
  <c r="K99" i="10"/>
  <c r="K99" i="9" s="1"/>
  <c r="E69" i="10"/>
  <c r="E69" i="9" s="1"/>
  <c r="M29" i="10"/>
  <c r="M29" i="9" s="1"/>
  <c r="N144" i="9"/>
  <c r="G74" i="10"/>
  <c r="G74" i="9" s="1"/>
  <c r="E213" i="10"/>
  <c r="J19" i="10"/>
  <c r="J19" i="9" s="1"/>
  <c r="E92" i="10"/>
  <c r="E92" i="9" s="1"/>
  <c r="K44" i="10"/>
  <c r="K44" i="9" s="1"/>
  <c r="I35" i="10"/>
  <c r="I35" i="9" s="1"/>
  <c r="N12" i="9"/>
  <c r="G107" i="10"/>
  <c r="G107" i="9" s="1"/>
  <c r="G8" i="10"/>
  <c r="G8" i="9" s="1"/>
  <c r="J67" i="10"/>
  <c r="J67" i="9" s="1"/>
  <c r="K38" i="10"/>
  <c r="K38" i="9" s="1"/>
  <c r="E24" i="10"/>
  <c r="E24" i="9" s="1"/>
  <c r="N120" i="9"/>
  <c r="N102" i="9"/>
  <c r="K197" i="10"/>
  <c r="J225" i="10"/>
  <c r="G112" i="10"/>
  <c r="G112" i="9" s="1"/>
  <c r="D35" i="10"/>
  <c r="D35" i="9" s="1"/>
  <c r="G165" i="10"/>
  <c r="G165" i="9" s="1"/>
  <c r="F150" i="10"/>
  <c r="F150" i="9" s="1"/>
  <c r="N117" i="9"/>
  <c r="H112" i="10"/>
  <c r="H112" i="9" s="1"/>
  <c r="H134" i="10"/>
  <c r="H134" i="9" s="1"/>
  <c r="L5" i="9"/>
  <c r="M223" i="10"/>
  <c r="G69" i="10"/>
  <c r="G69" i="9" s="1"/>
  <c r="D84" i="10"/>
  <c r="D84" i="9" s="1"/>
  <c r="O33" i="9"/>
  <c r="E145" i="10"/>
  <c r="E145" i="9" s="1"/>
  <c r="I15" i="10"/>
  <c r="I15" i="9" s="1"/>
  <c r="P119" i="9"/>
  <c r="N159" i="9"/>
  <c r="N165" i="9"/>
  <c r="D202" i="10"/>
  <c r="K134" i="10"/>
  <c r="K134" i="9" s="1"/>
  <c r="L164" i="10"/>
  <c r="L164" i="9" s="1"/>
  <c r="G230" i="10"/>
  <c r="I197" i="10"/>
  <c r="F178" i="10"/>
  <c r="M160" i="10"/>
  <c r="M160" i="9" s="1"/>
  <c r="K228" i="10"/>
  <c r="I12" i="10"/>
  <c r="I12" i="9" s="1"/>
  <c r="L150" i="10"/>
  <c r="L150" i="9" s="1"/>
  <c r="F93" i="10"/>
  <c r="F93" i="9" s="1"/>
  <c r="E162" i="10"/>
  <c r="E162" i="9" s="1"/>
  <c r="K120" i="10"/>
  <c r="K120" i="9" s="1"/>
  <c r="F200" i="10"/>
  <c r="K14" i="10"/>
  <c r="K14" i="9" s="1"/>
  <c r="P23" i="9"/>
  <c r="O60" i="9"/>
  <c r="K103" i="10"/>
  <c r="K103" i="9" s="1"/>
  <c r="L168" i="10"/>
  <c r="I138" i="10"/>
  <c r="I138" i="9" s="1"/>
  <c r="E39" i="10"/>
  <c r="E39" i="9" s="1"/>
  <c r="I32" i="10"/>
  <c r="I32" i="9" s="1"/>
  <c r="L142" i="10"/>
  <c r="L142" i="9" s="1"/>
  <c r="J90" i="10"/>
  <c r="J90" i="9" s="1"/>
  <c r="F33" i="10"/>
  <c r="F33" i="9" s="1"/>
  <c r="M185" i="10"/>
  <c r="H97" i="10"/>
  <c r="H97" i="9" s="1"/>
  <c r="J133" i="10"/>
  <c r="J133" i="9" s="1"/>
  <c r="D120" i="10"/>
  <c r="D120" i="9" s="1"/>
  <c r="I14" i="10"/>
  <c r="I14" i="9" s="1"/>
  <c r="J75" i="10"/>
  <c r="J75" i="9" s="1"/>
  <c r="K187" i="10"/>
  <c r="F49" i="10"/>
  <c r="F49" i="9" s="1"/>
  <c r="M49" i="10"/>
  <c r="M49" i="9" s="1"/>
  <c r="J59" i="10"/>
  <c r="J59" i="9" s="1"/>
  <c r="M212" i="10"/>
  <c r="G33" i="10"/>
  <c r="G33" i="9" s="1"/>
  <c r="K184" i="10"/>
  <c r="P95" i="9"/>
  <c r="K154" i="10"/>
  <c r="K154" i="9" s="1"/>
  <c r="M39" i="10"/>
  <c r="M39" i="9" s="1"/>
  <c r="F222" i="10"/>
  <c r="I92" i="10"/>
  <c r="I92" i="9" s="1"/>
  <c r="M219" i="10"/>
  <c r="E207" i="10"/>
  <c r="J29" i="10"/>
  <c r="J29" i="9" s="1"/>
  <c r="O73" i="9"/>
  <c r="I63" i="10"/>
  <c r="I63" i="9" s="1"/>
  <c r="E148" i="10"/>
  <c r="E148" i="9" s="1"/>
  <c r="H41" i="10"/>
  <c r="H41" i="9" s="1"/>
  <c r="E221" i="10"/>
  <c r="M56" i="10"/>
  <c r="M56" i="9" s="1"/>
  <c r="I89" i="10"/>
  <c r="I89" i="9" s="1"/>
  <c r="P105" i="9"/>
  <c r="M139" i="10"/>
  <c r="M139" i="9" s="1"/>
  <c r="H167" i="10"/>
  <c r="G95" i="10"/>
  <c r="G95" i="9" s="1"/>
  <c r="M74" i="10"/>
  <c r="M74" i="9" s="1"/>
  <c r="G84" i="10"/>
  <c r="G84" i="9" s="1"/>
  <c r="G161" i="10"/>
  <c r="G161" i="9" s="1"/>
  <c r="L76" i="10"/>
  <c r="L76" i="9" s="1"/>
  <c r="M220" i="10"/>
  <c r="E42" i="10"/>
  <c r="E42" i="9" s="1"/>
  <c r="J223" i="10"/>
  <c r="D129" i="10"/>
  <c r="D129" i="9" s="1"/>
  <c r="K77" i="10"/>
  <c r="K77" i="9" s="1"/>
  <c r="H93" i="10"/>
  <c r="H93" i="9" s="1"/>
  <c r="O99" i="9"/>
  <c r="E180" i="10"/>
  <c r="I163" i="10"/>
  <c r="I163" i="9" s="1"/>
  <c r="H48" i="10"/>
  <c r="H48" i="9" s="1"/>
  <c r="G109" i="10"/>
  <c r="G109" i="9" s="1"/>
  <c r="N150" i="9"/>
  <c r="K32" i="10"/>
  <c r="K32" i="9" s="1"/>
  <c r="E166" i="10"/>
  <c r="E166" i="9" s="1"/>
  <c r="G126" i="10"/>
  <c r="G126" i="9" s="1"/>
  <c r="E157" i="10"/>
  <c r="E157" i="9" s="1"/>
  <c r="P117" i="9"/>
  <c r="I127" i="10"/>
  <c r="I127" i="9" s="1"/>
  <c r="M121" i="10"/>
  <c r="M121" i="9" s="1"/>
  <c r="E50" i="10"/>
  <c r="E50" i="9" s="1"/>
  <c r="G144" i="10"/>
  <c r="G144" i="9" s="1"/>
  <c r="M152" i="10"/>
  <c r="M152" i="9" s="1"/>
  <c r="D45" i="10"/>
  <c r="D45" i="9" s="1"/>
  <c r="P65" i="9"/>
  <c r="H88" i="10"/>
  <c r="H88" i="9" s="1"/>
  <c r="L133" i="10"/>
  <c r="L133" i="9" s="1"/>
  <c r="L162" i="10"/>
  <c r="L162" i="9" s="1"/>
  <c r="E132" i="10"/>
  <c r="E132" i="9" s="1"/>
  <c r="I215" i="10"/>
  <c r="F172" i="10"/>
  <c r="K224" i="10"/>
  <c r="J95" i="10"/>
  <c r="J95" i="9" s="1"/>
  <c r="J28" i="10"/>
  <c r="J28" i="9" s="1"/>
  <c r="F117" i="10"/>
  <c r="F117" i="9" s="1"/>
  <c r="G22" i="10"/>
  <c r="G22" i="9" s="1"/>
  <c r="L140" i="10"/>
  <c r="L140" i="9" s="1"/>
  <c r="F31" i="10"/>
  <c r="F31" i="9" s="1"/>
  <c r="M200" i="10"/>
  <c r="P82" i="9"/>
  <c r="D145" i="10"/>
  <c r="D145" i="9" s="1"/>
  <c r="I191" i="10"/>
  <c r="F29" i="10"/>
  <c r="F29" i="9" s="1"/>
  <c r="N96" i="9"/>
  <c r="K151" i="10"/>
  <c r="K151" i="9" s="1"/>
  <c r="F183" i="10"/>
  <c r="G131" i="10"/>
  <c r="G131" i="9" s="1"/>
  <c r="G55" i="7"/>
  <c r="I126" i="10"/>
  <c r="I126" i="9" s="1"/>
  <c r="H121" i="10"/>
  <c r="H121" i="9" s="1"/>
  <c r="J181" i="10"/>
  <c r="I131" i="10"/>
  <c r="I131" i="9" s="1"/>
  <c r="F147" i="10"/>
  <c r="F147" i="9" s="1"/>
  <c r="M116" i="10"/>
  <c r="M116" i="9" s="1"/>
  <c r="E76" i="7"/>
  <c r="G70" i="7"/>
  <c r="G89" i="10"/>
  <c r="G89" i="9" s="1"/>
  <c r="N153" i="9"/>
  <c r="G182" i="10"/>
  <c r="H85" i="10"/>
  <c r="H85" i="9" s="1"/>
  <c r="M58" i="10"/>
  <c r="M58" i="9" s="1"/>
  <c r="H68" i="10"/>
  <c r="H68" i="9" s="1"/>
  <c r="K143" i="10"/>
  <c r="K143" i="9" s="1"/>
  <c r="K159" i="10"/>
  <c r="K159" i="9" s="1"/>
  <c r="I54" i="10"/>
  <c r="I54" i="9" s="1"/>
  <c r="M46" i="10"/>
  <c r="M46" i="9" s="1"/>
  <c r="K111" i="10"/>
  <c r="K111" i="9" s="1"/>
  <c r="K173" i="10"/>
  <c r="M110" i="10"/>
  <c r="M110" i="9" s="1"/>
  <c r="M10" i="10"/>
  <c r="M10" i="9" s="1"/>
  <c r="G104" i="10"/>
  <c r="G104" i="9" s="1"/>
  <c r="P145" i="9"/>
  <c r="F38" i="10"/>
  <c r="F38" i="9" s="1"/>
  <c r="K202" i="10"/>
  <c r="I145" i="10"/>
  <c r="I145" i="9" s="1"/>
  <c r="K146" i="10"/>
  <c r="K146" i="9" s="1"/>
  <c r="L218" i="10"/>
  <c r="H15" i="10"/>
  <c r="H15" i="9" s="1"/>
  <c r="H137" i="10"/>
  <c r="H137" i="9" s="1"/>
  <c r="I10" i="10"/>
  <c r="I10" i="9" s="1"/>
  <c r="J224" i="10"/>
  <c r="M193" i="10"/>
  <c r="E144" i="10"/>
  <c r="E144" i="9" s="1"/>
  <c r="O77" i="9"/>
  <c r="O127" i="9"/>
  <c r="H135" i="10"/>
  <c r="H135" i="9" s="1"/>
  <c r="M171" i="10"/>
  <c r="F145" i="10"/>
  <c r="F145" i="9" s="1"/>
  <c r="D125" i="10"/>
  <c r="D125" i="9" s="1"/>
  <c r="E185" i="10"/>
  <c r="F163" i="10"/>
  <c r="F163" i="9" s="1"/>
  <c r="I40" i="10"/>
  <c r="I40" i="9" s="1"/>
  <c r="F21" i="10"/>
  <c r="F21" i="9" s="1"/>
  <c r="H136" i="10"/>
  <c r="H136" i="9" s="1"/>
  <c r="M128" i="10"/>
  <c r="M128" i="9" s="1"/>
  <c r="O132" i="9"/>
  <c r="K186" i="10"/>
  <c r="J88" i="10"/>
  <c r="J88" i="9" s="1"/>
  <c r="H164" i="10"/>
  <c r="H164" i="9" s="1"/>
  <c r="J63" i="10"/>
  <c r="J63" i="9" s="1"/>
  <c r="D64" i="10"/>
  <c r="D64" i="9" s="1"/>
  <c r="E122" i="10"/>
  <c r="E122" i="9" s="1"/>
  <c r="O10" i="9"/>
  <c r="H142" i="10"/>
  <c r="H142" i="9" s="1"/>
  <c r="L176" i="10"/>
  <c r="N105" i="9"/>
  <c r="F46" i="10"/>
  <c r="F46" i="9" s="1"/>
  <c r="G138" i="10"/>
  <c r="G138" i="9" s="1"/>
  <c r="I157" i="10"/>
  <c r="I157" i="9" s="1"/>
  <c r="E83" i="10"/>
  <c r="E83" i="9" s="1"/>
  <c r="I153" i="10"/>
  <c r="I153" i="9" s="1"/>
  <c r="K87" i="10"/>
  <c r="K87" i="9" s="1"/>
  <c r="O113" i="9"/>
  <c r="M179" i="10"/>
  <c r="E133" i="10"/>
  <c r="E133" i="9" s="1"/>
  <c r="K229" i="10"/>
  <c r="K26" i="10"/>
  <c r="K26" i="9" s="1"/>
  <c r="H19" i="10"/>
  <c r="H19" i="9" s="1"/>
  <c r="N11" i="9"/>
  <c r="H28" i="10"/>
  <c r="H28" i="9" s="1"/>
  <c r="P111" i="9"/>
  <c r="E127" i="10"/>
  <c r="E127" i="9" s="1"/>
  <c r="G19" i="10"/>
  <c r="G19" i="9" s="1"/>
  <c r="H143" i="10"/>
  <c r="H143" i="9" s="1"/>
  <c r="K7" i="10"/>
  <c r="K7" i="9" s="1"/>
  <c r="L152" i="10"/>
  <c r="L152" i="9" s="1"/>
  <c r="O7" i="9"/>
  <c r="F63" i="10"/>
  <c r="F63" i="9" s="1"/>
  <c r="G162" i="10"/>
  <c r="G162" i="9" s="1"/>
  <c r="D227" i="10"/>
  <c r="L17" i="10"/>
  <c r="L17" i="9" s="1"/>
  <c r="M130" i="10"/>
  <c r="M130" i="9" s="1"/>
  <c r="M64" i="10"/>
  <c r="M64" i="9" s="1"/>
  <c r="I202" i="10"/>
  <c r="I189" i="10"/>
  <c r="N135" i="9"/>
  <c r="G171" i="10"/>
  <c r="N58" i="9"/>
  <c r="D39" i="10"/>
  <c r="D39" i="9" s="1"/>
  <c r="J60" i="10"/>
  <c r="J60" i="9" s="1"/>
  <c r="K192" i="10"/>
  <c r="K129" i="10"/>
  <c r="K129" i="9" s="1"/>
  <c r="E147" i="10"/>
  <c r="E147" i="9" s="1"/>
  <c r="N44" i="9"/>
  <c r="E150" i="10"/>
  <c r="E150" i="9" s="1"/>
  <c r="P44" i="9"/>
  <c r="I42" i="10"/>
  <c r="I42" i="9" s="1"/>
  <c r="E99" i="10"/>
  <c r="E99" i="9" s="1"/>
  <c r="F194" i="10"/>
  <c r="I106" i="10"/>
  <c r="I106" i="9" s="1"/>
  <c r="M42" i="10"/>
  <c r="M42" i="9" s="1"/>
  <c r="H208" i="10"/>
  <c r="H158" i="10"/>
  <c r="H158" i="9" s="1"/>
  <c r="J220" i="10"/>
  <c r="N127" i="9"/>
  <c r="N94" i="9"/>
  <c r="O109" i="9"/>
  <c r="F91" i="10"/>
  <c r="F91" i="9" s="1"/>
  <c r="K117" i="10"/>
  <c r="K117" i="9" s="1"/>
  <c r="G31" i="7"/>
  <c r="M81" i="10"/>
  <c r="M81" i="9" s="1"/>
  <c r="H122" i="10"/>
  <c r="H122" i="9" s="1"/>
  <c r="M138" i="10"/>
  <c r="M138" i="9" s="1"/>
  <c r="F153" i="10"/>
  <c r="F153" i="9" s="1"/>
  <c r="L147" i="10"/>
  <c r="L147" i="9" s="1"/>
  <c r="E84" i="10"/>
  <c r="E84" i="9" s="1"/>
  <c r="F138" i="10"/>
  <c r="F138" i="9" s="1"/>
  <c r="F34" i="10"/>
  <c r="F34" i="9" s="1"/>
  <c r="H94" i="10"/>
  <c r="H94" i="9" s="1"/>
  <c r="F186" i="10"/>
  <c r="L103" i="10"/>
  <c r="L103" i="9" s="1"/>
  <c r="H147" i="10"/>
  <c r="H147" i="9" s="1"/>
  <c r="N133" i="9"/>
  <c r="L193" i="10"/>
  <c r="E182" i="10"/>
  <c r="I8" i="10"/>
  <c r="I8" i="9" s="1"/>
  <c r="I196" i="10"/>
  <c r="G21" i="10"/>
  <c r="G21" i="9" s="1"/>
  <c r="H81" i="10"/>
  <c r="H81" i="9" s="1"/>
  <c r="E134" i="10"/>
  <c r="E134" i="9" s="1"/>
  <c r="M218" i="10"/>
  <c r="P165" i="9"/>
  <c r="I11" i="10"/>
  <c r="I11" i="9" s="1"/>
  <c r="K167" i="10"/>
  <c r="N54" i="9"/>
  <c r="F212" i="10"/>
  <c r="G168" i="10"/>
  <c r="F155" i="10"/>
  <c r="F155" i="9" s="1"/>
  <c r="O19" i="9"/>
  <c r="O39" i="9"/>
  <c r="H192" i="10"/>
  <c r="D221" i="10"/>
  <c r="J209" i="10"/>
  <c r="H59" i="10"/>
  <c r="H59" i="9" s="1"/>
  <c r="P26" i="9"/>
  <c r="D167" i="10"/>
  <c r="G108" i="10"/>
  <c r="G108" i="9" s="1"/>
  <c r="O134" i="9"/>
  <c r="P68" i="9"/>
  <c r="G130" i="10"/>
  <c r="G130" i="9" s="1"/>
  <c r="M90" i="10"/>
  <c r="M90" i="9" s="1"/>
  <c r="I118" i="10"/>
  <c r="I118" i="9" s="1"/>
  <c r="F57" i="10"/>
  <c r="F57" i="9" s="1"/>
  <c r="K74" i="10"/>
  <c r="K74" i="9" s="1"/>
  <c r="H75" i="10"/>
  <c r="H75" i="9" s="1"/>
  <c r="D58" i="10"/>
  <c r="D58" i="9" s="1"/>
  <c r="D131" i="10"/>
  <c r="D131" i="9" s="1"/>
  <c r="D62" i="10"/>
  <c r="D62" i="9" s="1"/>
  <c r="I31" i="10"/>
  <c r="I31" i="9" s="1"/>
  <c r="L52" i="10"/>
  <c r="L52" i="9" s="1"/>
  <c r="F73" i="10"/>
  <c r="F73" i="9" s="1"/>
  <c r="L213" i="10"/>
  <c r="P133" i="9"/>
  <c r="I47" i="10"/>
  <c r="I47" i="9" s="1"/>
  <c r="D25" i="10"/>
  <c r="D25" i="9" s="1"/>
  <c r="E85" i="10"/>
  <c r="E85" i="9" s="1"/>
  <c r="F192" i="10"/>
  <c r="K18" i="10"/>
  <c r="K18" i="9" s="1"/>
  <c r="K43" i="10"/>
  <c r="K43" i="9" s="1"/>
  <c r="E49" i="10"/>
  <c r="E49" i="9" s="1"/>
  <c r="N65" i="9"/>
  <c r="D147" i="10"/>
  <c r="D147" i="9" s="1"/>
  <c r="J10" i="10"/>
  <c r="J10" i="9" s="1"/>
  <c r="H92" i="10"/>
  <c r="H92" i="9" s="1"/>
  <c r="H183" i="10"/>
  <c r="D215" i="10"/>
  <c r="O105" i="9"/>
  <c r="I46" i="7"/>
  <c r="K45" i="10"/>
  <c r="K45" i="9" s="1"/>
  <c r="K36" i="10"/>
  <c r="K36" i="9" s="1"/>
  <c r="K41" i="10"/>
  <c r="K41" i="9" s="1"/>
  <c r="H49" i="10"/>
  <c r="H49" i="9" s="1"/>
  <c r="F30" i="10"/>
  <c r="F30" i="9" s="1"/>
  <c r="E18" i="10"/>
  <c r="E18" i="9" s="1"/>
  <c r="H173" i="10"/>
  <c r="J42" i="10"/>
  <c r="J42" i="9" s="1"/>
  <c r="J197" i="10"/>
  <c r="O20" i="9"/>
  <c r="G225" i="10"/>
  <c r="G100" i="10"/>
  <c r="G100" i="9" s="1"/>
  <c r="G218" i="10"/>
  <c r="D20" i="10"/>
  <c r="D20" i="9" s="1"/>
  <c r="I99" i="10"/>
  <c r="I99" i="9" s="1"/>
  <c r="E135" i="10"/>
  <c r="E135" i="9" s="1"/>
  <c r="I74" i="10"/>
  <c r="I74" i="9" s="1"/>
  <c r="K9" i="10"/>
  <c r="K9" i="9" s="1"/>
  <c r="O152" i="9"/>
  <c r="J21" i="10"/>
  <c r="J21" i="9" s="1"/>
  <c r="M168" i="10"/>
  <c r="N69" i="9"/>
  <c r="L96" i="10"/>
  <c r="L96" i="9" s="1"/>
  <c r="P15" i="9"/>
  <c r="M51" i="10"/>
  <c r="M51" i="9" s="1"/>
  <c r="M148" i="10"/>
  <c r="M148" i="9" s="1"/>
  <c r="I27" i="10"/>
  <c r="I27" i="9" s="1"/>
  <c r="K130" i="10"/>
  <c r="K130" i="9" s="1"/>
  <c r="I53" i="10"/>
  <c r="I53" i="9" s="1"/>
  <c r="G170" i="10"/>
  <c r="D163" i="10"/>
  <c r="D163" i="9" s="1"/>
  <c r="N152" i="9"/>
  <c r="G217" i="10"/>
  <c r="N16" i="9"/>
  <c r="I46" i="10"/>
  <c r="I46" i="9" s="1"/>
  <c r="F26" i="10"/>
  <c r="F26" i="9" s="1"/>
  <c r="P139" i="9"/>
  <c r="E179" i="10"/>
  <c r="D44" i="10"/>
  <c r="D44" i="9" s="1"/>
  <c r="G173" i="10"/>
  <c r="G194" i="10"/>
  <c r="J57" i="10"/>
  <c r="J57" i="9" s="1"/>
  <c r="P134" i="9"/>
  <c r="G209" i="10"/>
  <c r="M188" i="10"/>
  <c r="F96" i="10"/>
  <c r="F96" i="9" s="1"/>
  <c r="F8" i="10"/>
  <c r="F8" i="9" s="1"/>
  <c r="F181" i="10"/>
  <c r="G40" i="10"/>
  <c r="G40" i="9" s="1"/>
  <c r="N129" i="9"/>
  <c r="G113" i="10"/>
  <c r="G113" i="9" s="1"/>
  <c r="L192" i="10"/>
  <c r="N59" i="9"/>
  <c r="M221" i="10"/>
  <c r="M55" i="10"/>
  <c r="M55" i="9" s="1"/>
  <c r="P138" i="9"/>
  <c r="I78" i="10"/>
  <c r="I78" i="9" s="1"/>
  <c r="L60" i="10"/>
  <c r="L60" i="9" s="1"/>
  <c r="O36" i="9"/>
  <c r="D79" i="10"/>
  <c r="D79" i="9" s="1"/>
  <c r="L84" i="10"/>
  <c r="L84" i="9" s="1"/>
  <c r="F82" i="10"/>
  <c r="F82" i="9" s="1"/>
  <c r="G142" i="10"/>
  <c r="G142" i="9" s="1"/>
  <c r="J203" i="10"/>
  <c r="O157" i="9"/>
  <c r="J134" i="10"/>
  <c r="J134" i="9" s="1"/>
  <c r="O162" i="9"/>
  <c r="O164" i="9"/>
  <c r="F159" i="10"/>
  <c r="F159" i="9" s="1"/>
  <c r="E80" i="10"/>
  <c r="E80" i="9" s="1"/>
  <c r="H165" i="10"/>
  <c r="H165" i="9" s="1"/>
  <c r="D136" i="10"/>
  <c r="D136" i="9" s="1"/>
  <c r="O38" i="9"/>
  <c r="H127" i="10"/>
  <c r="H127" i="9" s="1"/>
  <c r="E155" i="10"/>
  <c r="E155" i="9" s="1"/>
  <c r="E86" i="7"/>
  <c r="O155" i="9"/>
  <c r="I44" i="10"/>
  <c r="I44" i="9" s="1"/>
  <c r="K216" i="10"/>
  <c r="P84" i="9"/>
  <c r="N40" i="9"/>
  <c r="D11" i="10"/>
  <c r="D11" i="9" s="1"/>
  <c r="H45" i="10"/>
  <c r="H45" i="9" s="1"/>
  <c r="F24" i="10"/>
  <c r="F24" i="9" s="1"/>
  <c r="L58" i="10"/>
  <c r="L58" i="9" s="1"/>
  <c r="J25" i="10"/>
  <c r="J25" i="9" s="1"/>
  <c r="D115" i="10"/>
  <c r="D115" i="9" s="1"/>
  <c r="G50" i="10"/>
  <c r="G50" i="9" s="1"/>
  <c r="M196" i="10"/>
  <c r="F90" i="10"/>
  <c r="F90" i="9" s="1"/>
  <c r="I154" i="10"/>
  <c r="I154" i="9" s="1"/>
  <c r="L115" i="10"/>
  <c r="L115" i="9" s="1"/>
  <c r="M176" i="10"/>
  <c r="K140" i="10"/>
  <c r="K140" i="9" s="1"/>
  <c r="D121" i="10"/>
  <c r="D121" i="9" s="1"/>
  <c r="M214" i="10"/>
  <c r="J163" i="10"/>
  <c r="J163" i="9" s="1"/>
  <c r="P164" i="9"/>
  <c r="N4" i="9"/>
  <c r="L166" i="10"/>
  <c r="L166" i="9" s="1"/>
  <c r="K71" i="10"/>
  <c r="K71" i="9" s="1"/>
  <c r="I221" i="10"/>
  <c r="K56" i="10"/>
  <c r="K56" i="9" s="1"/>
  <c r="L151" i="10"/>
  <c r="L151" i="9" s="1"/>
  <c r="I211" i="10"/>
  <c r="E177" i="10"/>
  <c r="P142" i="9"/>
  <c r="N20" i="9"/>
  <c r="I150" i="10"/>
  <c r="I150" i="9" s="1"/>
  <c r="J226" i="10"/>
  <c r="P35" i="9"/>
  <c r="H22" i="10"/>
  <c r="H22" i="9" s="1"/>
  <c r="K144" i="10"/>
  <c r="K144" i="9" s="1"/>
  <c r="F132" i="10"/>
  <c r="F132" i="9" s="1"/>
  <c r="G120" i="10"/>
  <c r="G120" i="9" s="1"/>
  <c r="M83" i="10"/>
  <c r="M83" i="9" s="1"/>
  <c r="J171" i="10"/>
  <c r="O58" i="9"/>
  <c r="D174" i="10"/>
  <c r="P73" i="9"/>
  <c r="J80" i="10"/>
  <c r="J80" i="9" s="1"/>
  <c r="F60" i="10"/>
  <c r="F60" i="9" s="1"/>
  <c r="D135" i="10"/>
  <c r="D135" i="9" s="1"/>
  <c r="O55" i="9"/>
  <c r="J24" i="10"/>
  <c r="J24" i="9" s="1"/>
  <c r="F52" i="10"/>
  <c r="F52" i="9" s="1"/>
  <c r="D141" i="10"/>
  <c r="D141" i="9" s="1"/>
  <c r="H166" i="10"/>
  <c r="H166" i="9" s="1"/>
  <c r="L69" i="10"/>
  <c r="L69" i="9" s="1"/>
  <c r="L46" i="10"/>
  <c r="L46" i="9" s="1"/>
  <c r="K104" i="10"/>
  <c r="K104" i="9" s="1"/>
  <c r="G17" i="10"/>
  <c r="G17" i="9" s="1"/>
  <c r="K91" i="10"/>
  <c r="K91" i="9" s="1"/>
  <c r="I136" i="10"/>
  <c r="I136" i="9" s="1"/>
  <c r="F104" i="10"/>
  <c r="F104" i="9" s="1"/>
  <c r="F112" i="10"/>
  <c r="F112" i="9" s="1"/>
  <c r="N70" i="9"/>
  <c r="O107" i="9"/>
  <c r="I94" i="10"/>
  <c r="I94" i="9" s="1"/>
  <c r="E230" i="10"/>
  <c r="I171" i="10"/>
  <c r="I173" i="10"/>
  <c r="O140" i="9"/>
  <c r="G62" i="10"/>
  <c r="G62" i="9" s="1"/>
  <c r="K55" i="10"/>
  <c r="K55" i="9" s="1"/>
  <c r="O116" i="9"/>
  <c r="I79" i="10"/>
  <c r="I79" i="9" s="1"/>
  <c r="D40" i="10"/>
  <c r="D40" i="9" s="1"/>
  <c r="G38" i="10"/>
  <c r="G38" i="9" s="1"/>
  <c r="D229" i="10"/>
  <c r="L139" i="10"/>
  <c r="L139" i="9" s="1"/>
  <c r="D149" i="10"/>
  <c r="D149" i="9" s="1"/>
  <c r="K193" i="10"/>
  <c r="K68" i="10"/>
  <c r="K68" i="9" s="1"/>
  <c r="O5" i="9"/>
  <c r="F16" i="10"/>
  <c r="F16" i="9" s="1"/>
  <c r="O108" i="9"/>
  <c r="D63" i="10"/>
  <c r="D63" i="9" s="1"/>
  <c r="M80" i="10"/>
  <c r="M80" i="9" s="1"/>
  <c r="F110" i="10"/>
  <c r="F110" i="9" s="1"/>
  <c r="P120" i="9"/>
  <c r="J193" i="10"/>
  <c r="H140" i="10"/>
  <c r="H140" i="9" s="1"/>
  <c r="N7" i="9"/>
  <c r="D220" i="10"/>
  <c r="H38" i="10"/>
  <c r="H38" i="9" s="1"/>
  <c r="K189" i="10"/>
  <c r="P127" i="9"/>
  <c r="K11" i="10"/>
  <c r="K11" i="9" s="1"/>
  <c r="J126" i="10"/>
  <c r="J126" i="9" s="1"/>
  <c r="J166" i="10"/>
  <c r="J166" i="9" s="1"/>
  <c r="K61" i="10"/>
  <c r="K61" i="9" s="1"/>
  <c r="E112" i="10"/>
  <c r="E112" i="9" s="1"/>
  <c r="G169" i="10"/>
  <c r="M73" i="10"/>
  <c r="M73" i="9" s="1"/>
  <c r="F70" i="10"/>
  <c r="F70" i="9" s="1"/>
  <c r="D133" i="10"/>
  <c r="D133" i="9" s="1"/>
  <c r="O149" i="9"/>
  <c r="K67" i="10"/>
  <c r="K67" i="9" s="1"/>
  <c r="E61" i="10"/>
  <c r="E61" i="9" s="1"/>
  <c r="D98" i="10"/>
  <c r="D98" i="9" s="1"/>
  <c r="J194" i="10"/>
  <c r="P135" i="9"/>
  <c r="I122" i="10"/>
  <c r="I122" i="9" s="1"/>
  <c r="K115" i="10"/>
  <c r="K115" i="9" s="1"/>
  <c r="E60" i="10"/>
  <c r="E60" i="9" s="1"/>
  <c r="P122" i="9"/>
  <c r="D12" i="10"/>
  <c r="D12" i="9" s="1"/>
  <c r="D91" i="10"/>
  <c r="D91" i="9" s="1"/>
  <c r="J110" i="10"/>
  <c r="J110" i="9" s="1"/>
  <c r="J47" i="10"/>
  <c r="J47" i="9" s="1"/>
  <c r="N103" i="9"/>
  <c r="E63" i="10"/>
  <c r="E63" i="9" s="1"/>
  <c r="H65" i="10"/>
  <c r="H65" i="9" s="1"/>
  <c r="L94" i="10"/>
  <c r="L94" i="9" s="1"/>
  <c r="I49" i="10"/>
  <c r="I49" i="9" s="1"/>
  <c r="K162" i="10"/>
  <c r="K162" i="9" s="1"/>
  <c r="G47" i="10"/>
  <c r="G47" i="9" s="1"/>
  <c r="F213" i="10"/>
  <c r="H206" i="10"/>
  <c r="G228" i="10"/>
  <c r="D18" i="10"/>
  <c r="D18" i="9" s="1"/>
  <c r="F20" i="10"/>
  <c r="F20" i="9" s="1"/>
  <c r="J205" i="10"/>
  <c r="D33" i="10"/>
  <c r="D33" i="9" s="1"/>
  <c r="K112" i="10"/>
  <c r="K112" i="9" s="1"/>
  <c r="P61" i="9"/>
  <c r="L195" i="10"/>
  <c r="N18" i="9"/>
  <c r="I93" i="10"/>
  <c r="I93" i="9" s="1"/>
  <c r="D110" i="10"/>
  <c r="D110" i="9" s="1"/>
  <c r="P59" i="9"/>
  <c r="D198" i="10"/>
  <c r="L118" i="10"/>
  <c r="L118" i="9" s="1"/>
  <c r="G44" i="10"/>
  <c r="G44" i="9" s="1"/>
  <c r="I140" i="10"/>
  <c r="I140" i="9" s="1"/>
  <c r="J213" i="10"/>
  <c r="L33" i="10"/>
  <c r="L33" i="9" s="1"/>
  <c r="H13" i="10"/>
  <c r="H13" i="9" s="1"/>
  <c r="J72" i="10"/>
  <c r="J72" i="9" s="1"/>
  <c r="F122" i="10"/>
  <c r="F122" i="9" s="1"/>
  <c r="D165" i="10"/>
  <c r="D165" i="9" s="1"/>
  <c r="D34" i="10"/>
  <c r="D34" i="9" s="1"/>
  <c r="G72" i="10"/>
  <c r="G72" i="9" s="1"/>
  <c r="M154" i="10"/>
  <c r="M154" i="9" s="1"/>
  <c r="E75" i="10"/>
  <c r="E75" i="9" s="1"/>
  <c r="L144" i="10"/>
  <c r="L144" i="9" s="1"/>
  <c r="L19" i="10"/>
  <c r="L19" i="9" s="1"/>
  <c r="F11" i="10"/>
  <c r="F11" i="9" s="1"/>
  <c r="F66" i="10"/>
  <c r="F66" i="9" s="1"/>
  <c r="N166" i="9"/>
  <c r="H71" i="10"/>
  <c r="H71" i="9" s="1"/>
  <c r="H153" i="10"/>
  <c r="H153" i="9" s="1"/>
  <c r="E217" i="10"/>
  <c r="K171" i="10"/>
  <c r="D122" i="10"/>
  <c r="D122" i="9" s="1"/>
  <c r="H229" i="10"/>
  <c r="H151" i="10"/>
  <c r="H151" i="9" s="1"/>
  <c r="J71" i="10"/>
  <c r="J71" i="9" s="1"/>
  <c r="O56" i="9"/>
  <c r="H189" i="10"/>
  <c r="D85" i="10"/>
  <c r="D85" i="9" s="1"/>
  <c r="E198" i="10"/>
  <c r="J83" i="10"/>
  <c r="J83" i="9" s="1"/>
  <c r="E121" i="10"/>
  <c r="E121" i="9" s="1"/>
  <c r="P162" i="9"/>
  <c r="L8" i="10"/>
  <c r="L8" i="9" s="1"/>
  <c r="F168" i="10"/>
  <c r="P153" i="9"/>
  <c r="F71" i="10"/>
  <c r="F71" i="9" s="1"/>
  <c r="J221" i="10"/>
  <c r="D171" i="10"/>
  <c r="L26" i="10"/>
  <c r="L26" i="9" s="1"/>
  <c r="D200" i="10"/>
  <c r="D99" i="10"/>
  <c r="D99" i="9" s="1"/>
  <c r="I165" i="10"/>
  <c r="I165" i="9" s="1"/>
  <c r="F175" i="10"/>
  <c r="D81" i="10"/>
  <c r="D81" i="9" s="1"/>
  <c r="J174" i="10"/>
  <c r="K107" i="10"/>
  <c r="K107" i="9" s="1"/>
  <c r="M118" i="10"/>
  <c r="M118" i="9" s="1"/>
  <c r="E154" i="10"/>
  <c r="E154" i="9" s="1"/>
  <c r="M159" i="10"/>
  <c r="M159" i="9" s="1"/>
  <c r="I170" i="10"/>
  <c r="N10" i="9"/>
  <c r="H177" i="10"/>
  <c r="F101" i="10"/>
  <c r="F101" i="9" s="1"/>
  <c r="P70" i="9"/>
  <c r="D60" i="10"/>
  <c r="D60" i="9" s="1"/>
  <c r="E90" i="10"/>
  <c r="E90" i="9" s="1"/>
  <c r="M25" i="10"/>
  <c r="M25" i="9" s="1"/>
  <c r="F190" i="10"/>
  <c r="J146" i="10"/>
  <c r="J146" i="9" s="1"/>
  <c r="L65" i="10"/>
  <c r="L65" i="9" s="1"/>
  <c r="K88" i="10"/>
  <c r="K88" i="9" s="1"/>
  <c r="G193" i="10"/>
  <c r="M95" i="10"/>
  <c r="M95" i="9" s="1"/>
  <c r="E100" i="10"/>
  <c r="E100" i="9" s="1"/>
  <c r="L160" i="10"/>
  <c r="L160" i="9" s="1"/>
  <c r="J180" i="10"/>
  <c r="K80" i="10"/>
  <c r="K80" i="9" s="1"/>
  <c r="L120" i="10"/>
  <c r="L120" i="9" s="1"/>
  <c r="H64" i="10"/>
  <c r="H64" i="9" s="1"/>
  <c r="H12" i="10"/>
  <c r="H12" i="9" s="1"/>
  <c r="F35" i="10"/>
  <c r="F35" i="9" s="1"/>
  <c r="P46" i="9"/>
  <c r="N101" i="9"/>
  <c r="P123" i="9"/>
  <c r="K60" i="10"/>
  <c r="K60" i="9" s="1"/>
  <c r="I169" i="10"/>
  <c r="N128" i="9"/>
  <c r="F76" i="10"/>
  <c r="F76" i="9" s="1"/>
  <c r="J215" i="10"/>
  <c r="E211" i="10"/>
  <c r="D36" i="10"/>
  <c r="D36" i="9" s="1"/>
  <c r="K145" i="10"/>
  <c r="K145" i="9" s="1"/>
  <c r="O86" i="9"/>
  <c r="G52" i="10"/>
  <c r="G52" i="9" s="1"/>
  <c r="D55" i="10"/>
  <c r="D55" i="9" s="1"/>
  <c r="P9" i="9"/>
  <c r="N25" i="9"/>
  <c r="G99" i="10"/>
  <c r="G99" i="9" s="1"/>
  <c r="M202" i="10"/>
  <c r="L191" i="10"/>
  <c r="K25" i="10"/>
  <c r="K25" i="9" s="1"/>
  <c r="P56" i="9"/>
  <c r="G124" i="10"/>
  <c r="G124" i="9" s="1"/>
  <c r="E79" i="10"/>
  <c r="E79" i="9" s="1"/>
  <c r="K72" i="10"/>
  <c r="K72" i="9" s="1"/>
  <c r="O8" i="9"/>
  <c r="E191" i="10"/>
  <c r="H154" i="10"/>
  <c r="H154" i="9" s="1"/>
  <c r="G51" i="10"/>
  <c r="G51" i="9" s="1"/>
  <c r="F53" i="10"/>
  <c r="F53" i="9" s="1"/>
  <c r="G188" i="10"/>
  <c r="O82" i="9"/>
  <c r="N151" i="9"/>
  <c r="H144" i="10"/>
  <c r="H144" i="9" s="1"/>
  <c r="E97" i="10"/>
  <c r="E97" i="9" s="1"/>
  <c r="K181" i="10"/>
  <c r="E8" i="10"/>
  <c r="E8" i="9" s="1"/>
  <c r="E197" i="10"/>
  <c r="M89" i="10"/>
  <c r="M89" i="9" s="1"/>
  <c r="P130" i="9"/>
  <c r="F179" i="10"/>
  <c r="J78" i="10"/>
  <c r="J78" i="9" s="1"/>
  <c r="K128" i="10"/>
  <c r="K128" i="9" s="1"/>
  <c r="P40" i="9"/>
  <c r="D16" i="10"/>
  <c r="D16" i="9" s="1"/>
  <c r="L111" i="10"/>
  <c r="L111" i="9" s="1"/>
  <c r="P79" i="9"/>
  <c r="J127" i="10"/>
  <c r="J127" i="9" s="1"/>
  <c r="M8" i="10"/>
  <c r="M8" i="9" s="1"/>
  <c r="P60" i="9"/>
  <c r="E96" i="10"/>
  <c r="E96" i="9" s="1"/>
  <c r="I45" i="10"/>
  <c r="I45" i="9" s="1"/>
  <c r="G20" i="10"/>
  <c r="G20" i="9" s="1"/>
  <c r="H24" i="10"/>
  <c r="H24" i="9" s="1"/>
  <c r="K93" i="10"/>
  <c r="K93" i="9" s="1"/>
  <c r="O125" i="9"/>
  <c r="M62" i="10"/>
  <c r="M62" i="9" s="1"/>
  <c r="N37" i="9"/>
  <c r="K178" i="10"/>
  <c r="L59" i="10"/>
  <c r="L59" i="9" s="1"/>
  <c r="H62" i="10"/>
  <c r="H62" i="9" s="1"/>
  <c r="J45" i="10"/>
  <c r="J45" i="9" s="1"/>
  <c r="F86" i="10"/>
  <c r="F86" i="9" s="1"/>
  <c r="D187" i="10"/>
  <c r="D210" i="10"/>
  <c r="H36" i="10"/>
  <c r="H36" i="9" s="1"/>
  <c r="I128" i="10"/>
  <c r="I128" i="9" s="1"/>
  <c r="G42" i="10"/>
  <c r="G42" i="9" s="1"/>
  <c r="P159" i="9"/>
  <c r="O145" i="9"/>
  <c r="O31" i="9"/>
  <c r="K207" i="10"/>
  <c r="H207" i="10"/>
  <c r="D70" i="10"/>
  <c r="D70" i="9" s="1"/>
  <c r="F143" i="10"/>
  <c r="F143" i="9" s="1"/>
  <c r="K64" i="10"/>
  <c r="K64" i="9" s="1"/>
  <c r="K172" i="10"/>
  <c r="G46" i="7"/>
  <c r="J136" i="10"/>
  <c r="J136" i="9" s="1"/>
  <c r="J192" i="10"/>
  <c r="L225" i="10"/>
  <c r="D197" i="10"/>
  <c r="H175" i="10"/>
  <c r="G197" i="10"/>
  <c r="E138" i="10"/>
  <c r="E138" i="9" s="1"/>
  <c r="E108" i="10"/>
  <c r="E108" i="9" s="1"/>
  <c r="I91" i="10"/>
  <c r="I91" i="9" s="1"/>
  <c r="P147" i="9"/>
  <c r="D175" i="10"/>
  <c r="L22" i="10"/>
  <c r="L22" i="9" s="1"/>
  <c r="F199" i="10"/>
  <c r="F156" i="10"/>
  <c r="F156" i="9" s="1"/>
  <c r="O147" i="9"/>
  <c r="F174" i="10"/>
  <c r="H23" i="10"/>
  <c r="H23" i="9" s="1"/>
  <c r="E74" i="10"/>
  <c r="E74" i="9" s="1"/>
  <c r="O24" i="9"/>
  <c r="J13" i="10"/>
  <c r="J13" i="9" s="1"/>
  <c r="M17" i="10"/>
  <c r="M17" i="9" s="1"/>
  <c r="I190" i="10"/>
  <c r="F170" i="10"/>
  <c r="M59" i="10"/>
  <c r="M59" i="9" s="1"/>
  <c r="N41" i="9"/>
  <c r="D153" i="10"/>
  <c r="D153" i="9" s="1"/>
  <c r="N92" i="9"/>
  <c r="O46" i="9"/>
  <c r="N134" i="9"/>
  <c r="L189" i="10"/>
  <c r="J14" i="10"/>
  <c r="J14" i="9" s="1"/>
  <c r="L61" i="10"/>
  <c r="L61" i="9" s="1"/>
  <c r="E119" i="10"/>
  <c r="E119" i="9" s="1"/>
  <c r="G98" i="10"/>
  <c r="G98" i="9" s="1"/>
  <c r="E110" i="10"/>
  <c r="E110" i="9" s="1"/>
  <c r="D41" i="10"/>
  <c r="D41" i="9" s="1"/>
  <c r="G34" i="10"/>
  <c r="G34" i="9" s="1"/>
  <c r="K17" i="10"/>
  <c r="K17" i="9" s="1"/>
  <c r="O37" i="9"/>
  <c r="E203" i="10"/>
  <c r="E190" i="10"/>
  <c r="N67" i="9"/>
  <c r="H118" i="10"/>
  <c r="H118" i="9" s="1"/>
  <c r="M104" i="10"/>
  <c r="M104" i="9" s="1"/>
  <c r="L86" i="10"/>
  <c r="L86" i="9" s="1"/>
  <c r="E160" i="10"/>
  <c r="E160" i="9" s="1"/>
  <c r="G140" i="10"/>
  <c r="G140" i="9" s="1"/>
  <c r="H209" i="10"/>
  <c r="H110" i="10"/>
  <c r="H110" i="9" s="1"/>
  <c r="I214" i="10"/>
  <c r="G185" i="10"/>
  <c r="J164" i="10"/>
  <c r="J164" i="9" s="1"/>
  <c r="M106" i="10"/>
  <c r="M106" i="9" s="1"/>
  <c r="H70" i="10"/>
  <c r="H70" i="9" s="1"/>
  <c r="I66" i="10"/>
  <c r="I66" i="9" s="1"/>
  <c r="I69" i="10"/>
  <c r="I69" i="9" s="1"/>
  <c r="F120" i="10"/>
  <c r="F120" i="9" s="1"/>
  <c r="L44" i="10"/>
  <c r="L44" i="9" s="1"/>
  <c r="O51" i="9"/>
  <c r="K34" i="10"/>
  <c r="K34" i="9" s="1"/>
  <c r="O112" i="9"/>
  <c r="E41" i="10"/>
  <c r="E41" i="9" s="1"/>
  <c r="K101" i="10"/>
  <c r="K101" i="9" s="1"/>
  <c r="M91" i="10"/>
  <c r="M91" i="9" s="1"/>
  <c r="I162" i="10"/>
  <c r="I162" i="9" s="1"/>
  <c r="J177" i="10"/>
  <c r="I67" i="10"/>
  <c r="I67" i="9" s="1"/>
  <c r="P103" i="9"/>
  <c r="L122" i="10"/>
  <c r="L122" i="9" s="1"/>
  <c r="M86" i="10"/>
  <c r="M86" i="9" s="1"/>
  <c r="H152" i="10"/>
  <c r="H152" i="9" s="1"/>
  <c r="P29" i="9"/>
  <c r="J138" i="10"/>
  <c r="J138" i="9" s="1"/>
  <c r="E114" i="10"/>
  <c r="E114" i="9" s="1"/>
  <c r="G103" i="10"/>
  <c r="G103" i="9" s="1"/>
  <c r="D93" i="10"/>
  <c r="D93" i="9" s="1"/>
  <c r="P21" i="9"/>
  <c r="G59" i="10"/>
  <c r="G59" i="9" s="1"/>
  <c r="D189" i="10"/>
  <c r="N8" i="9"/>
  <c r="L170" i="10"/>
  <c r="D199" i="10"/>
  <c r="M150" i="10"/>
  <c r="M150" i="9" s="1"/>
  <c r="L55" i="10"/>
  <c r="L55" i="9" s="1"/>
  <c r="E216" i="10"/>
  <c r="P53" i="9"/>
  <c r="H126" i="10"/>
  <c r="H126" i="9" s="1"/>
  <c r="K79" i="10"/>
  <c r="K79" i="9" s="1"/>
  <c r="F202" i="10"/>
  <c r="M210" i="10"/>
  <c r="H43" i="10"/>
  <c r="H43" i="9" s="1"/>
  <c r="N113" i="9"/>
  <c r="N55" i="9"/>
  <c r="L83" i="10"/>
  <c r="L83" i="9" s="1"/>
  <c r="M227" i="10"/>
  <c r="G134" i="10"/>
  <c r="G134" i="9" s="1"/>
  <c r="F103" i="10"/>
  <c r="F103" i="9" s="1"/>
  <c r="N50" i="9"/>
  <c r="G208" i="10"/>
  <c r="E195" i="10"/>
  <c r="P136" i="9"/>
  <c r="L126" i="10"/>
  <c r="L126" i="9" s="1"/>
  <c r="G222" i="10"/>
  <c r="E94" i="10"/>
  <c r="E94" i="9" s="1"/>
  <c r="O126" i="9"/>
  <c r="M181" i="10"/>
  <c r="L196" i="10"/>
  <c r="H224" i="10"/>
  <c r="I50" i="7"/>
  <c r="I134" i="10"/>
  <c r="I134" i="9" s="1"/>
  <c r="O103" i="9"/>
  <c r="I38" i="10"/>
  <c r="I38" i="9" s="1"/>
  <c r="F102" i="10"/>
  <c r="F102" i="9" s="1"/>
  <c r="F32" i="10"/>
  <c r="F32" i="9" s="1"/>
  <c r="O52" i="9"/>
  <c r="F203" i="10"/>
  <c r="I230" i="10"/>
  <c r="N95" i="9"/>
  <c r="P106" i="9"/>
  <c r="K190" i="10"/>
  <c r="F195" i="10"/>
  <c r="I223" i="10"/>
  <c r="J123" i="10"/>
  <c r="J123" i="9" s="1"/>
  <c r="L121" i="10"/>
  <c r="L121" i="9" s="1"/>
  <c r="F105" i="10"/>
  <c r="F105" i="9" s="1"/>
  <c r="E19" i="10"/>
  <c r="E19" i="9" s="1"/>
  <c r="G227" i="10"/>
  <c r="O26" i="9"/>
  <c r="I186" i="10"/>
  <c r="P121" i="9"/>
  <c r="I13" i="10"/>
  <c r="I13" i="9" s="1"/>
  <c r="M9" i="10"/>
  <c r="M9" i="9" s="1"/>
  <c r="F88" i="10"/>
  <c r="F88" i="9" s="1"/>
  <c r="J199" i="10"/>
  <c r="K69" i="10"/>
  <c r="K69" i="9" s="1"/>
  <c r="H107" i="10"/>
  <c r="H107" i="9" s="1"/>
  <c r="M19" i="10"/>
  <c r="M19" i="9" s="1"/>
  <c r="J69" i="10"/>
  <c r="J69" i="9" s="1"/>
  <c r="N82" i="9"/>
  <c r="F42" i="10"/>
  <c r="F42" i="9" s="1"/>
  <c r="E229" i="10"/>
  <c r="G183" i="10"/>
  <c r="M183" i="10"/>
  <c r="L101" i="10"/>
  <c r="L101" i="9" s="1"/>
  <c r="H63" i="10"/>
  <c r="H63" i="9" s="1"/>
  <c r="I124" i="10"/>
  <c r="I124" i="9" s="1"/>
  <c r="H179" i="10"/>
  <c r="L214" i="10"/>
  <c r="D126" i="10"/>
  <c r="D126" i="9" s="1"/>
  <c r="F17" i="10"/>
  <c r="F17" i="9" s="1"/>
  <c r="E188" i="10"/>
  <c r="D193" i="10"/>
  <c r="N88" i="9"/>
  <c r="G180" i="10"/>
  <c r="N38" i="9"/>
  <c r="K33" i="10"/>
  <c r="K33" i="9" s="1"/>
  <c r="D139" i="10"/>
  <c r="D139" i="9" s="1"/>
  <c r="L63" i="10"/>
  <c r="L63" i="9" s="1"/>
  <c r="H124" i="10"/>
  <c r="H124" i="9" s="1"/>
  <c r="P62" i="9"/>
  <c r="M115" i="10"/>
  <c r="M115" i="9" s="1"/>
  <c r="L49" i="10"/>
  <c r="L49" i="9" s="1"/>
  <c r="J32" i="10"/>
  <c r="J32" i="9" s="1"/>
  <c r="F39" i="10"/>
  <c r="F39" i="9" s="1"/>
  <c r="K81" i="10"/>
  <c r="K81" i="9" s="1"/>
  <c r="M225" i="10"/>
  <c r="J190" i="10"/>
  <c r="J87" i="10"/>
  <c r="J87" i="9" s="1"/>
  <c r="K213" i="10"/>
  <c r="P96" i="9"/>
  <c r="F79" i="10"/>
  <c r="F79" i="9" s="1"/>
  <c r="I225" i="10"/>
  <c r="I107" i="10"/>
  <c r="I107" i="9" s="1"/>
  <c r="O28" i="9"/>
  <c r="N19" i="9"/>
  <c r="J131" i="10"/>
  <c r="J131" i="9" s="1"/>
  <c r="H202" i="10"/>
  <c r="N104" i="9"/>
  <c r="H75" i="7"/>
  <c r="M222" i="10"/>
  <c r="E205" i="10"/>
  <c r="K214" i="10"/>
  <c r="M230" i="10"/>
  <c r="G35" i="7"/>
  <c r="G50" i="7"/>
  <c r="E65" i="10"/>
  <c r="E65" i="9" s="1"/>
  <c r="M186" i="10"/>
  <c r="G96" i="10"/>
  <c r="G96" i="9" s="1"/>
  <c r="D73" i="10"/>
  <c r="D73" i="9" s="1"/>
  <c r="K30" i="10"/>
  <c r="K30" i="9" s="1"/>
  <c r="K57" i="10"/>
  <c r="K57" i="9" s="1"/>
  <c r="D54" i="10"/>
  <c r="D54" i="9" s="1"/>
  <c r="J122" i="10"/>
  <c r="J122" i="9" s="1"/>
  <c r="P13" i="9"/>
  <c r="O76" i="9"/>
  <c r="K110" i="10"/>
  <c r="K110" i="9" s="1"/>
  <c r="K100" i="10"/>
  <c r="K100" i="9" s="1"/>
  <c r="F119" i="10"/>
  <c r="F119" i="9" s="1"/>
  <c r="M156" i="10"/>
  <c r="M156" i="9" s="1"/>
  <c r="K12" i="10"/>
  <c r="K12" i="9" s="1"/>
  <c r="H125" i="10"/>
  <c r="H125" i="9" s="1"/>
  <c r="J111" i="10"/>
  <c r="J111" i="9" s="1"/>
  <c r="N49" i="9"/>
  <c r="N9" i="9"/>
  <c r="N77" i="9"/>
  <c r="F59" i="10"/>
  <c r="F59" i="9" s="1"/>
  <c r="M204" i="10"/>
  <c r="O87" i="9"/>
  <c r="I135" i="10"/>
  <c r="I135" i="9" s="1"/>
  <c r="P32" i="9"/>
  <c r="J68" i="10"/>
  <c r="J68" i="9" s="1"/>
  <c r="F113" i="10"/>
  <c r="F113" i="9" s="1"/>
  <c r="O72" i="9"/>
  <c r="F191" i="10"/>
  <c r="E71" i="10"/>
  <c r="E71" i="9" s="1"/>
  <c r="M105" i="10"/>
  <c r="M105" i="9" s="1"/>
  <c r="O25" i="9"/>
  <c r="G41" i="10"/>
  <c r="G41" i="9" s="1"/>
  <c r="D88" i="10"/>
  <c r="D88" i="9" s="1"/>
  <c r="M31" i="10"/>
  <c r="M31" i="9" s="1"/>
  <c r="F131" i="10"/>
  <c r="F131" i="9" s="1"/>
  <c r="L66" i="10"/>
  <c r="L66" i="9" s="1"/>
  <c r="O119" i="9"/>
  <c r="P113" i="9"/>
  <c r="P54" i="9"/>
  <c r="H230" i="10"/>
  <c r="E193" i="10"/>
  <c r="K142" i="10"/>
  <c r="K142" i="9" s="1"/>
  <c r="O78" i="9"/>
  <c r="K95" i="10"/>
  <c r="K95" i="9" s="1"/>
  <c r="H185" i="10"/>
  <c r="J216" i="10"/>
  <c r="M129" i="10"/>
  <c r="M129" i="9" s="1"/>
  <c r="D155" i="10"/>
  <c r="D155" i="9" s="1"/>
  <c r="O45" i="9"/>
  <c r="M195" i="10"/>
  <c r="P155" i="9"/>
  <c r="H204" i="10"/>
  <c r="H217" i="10"/>
  <c r="I48" i="10"/>
  <c r="I48" i="9" s="1"/>
  <c r="E170" i="10"/>
  <c r="P12" i="9"/>
  <c r="G139" i="10"/>
  <c r="G139" i="9" s="1"/>
  <c r="G207" i="10"/>
  <c r="L105" i="10"/>
  <c r="L105" i="9" s="1"/>
  <c r="N118" i="9"/>
  <c r="M69" i="10"/>
  <c r="M69" i="9" s="1"/>
  <c r="K53" i="10"/>
  <c r="K53" i="9" s="1"/>
  <c r="H228" i="10"/>
  <c r="K204" i="10"/>
  <c r="E168" i="10"/>
  <c r="O163" i="9"/>
  <c r="E137" i="10"/>
  <c r="E137" i="9" s="1"/>
  <c r="G10" i="10"/>
  <c r="G10" i="9" s="1"/>
  <c r="G127" i="10"/>
  <c r="G127" i="9" s="1"/>
  <c r="F118" i="10"/>
  <c r="F118" i="9" s="1"/>
  <c r="H89" i="10"/>
  <c r="H89" i="9" s="1"/>
  <c r="O104" i="9"/>
  <c r="P93" i="9"/>
  <c r="M209" i="10"/>
  <c r="H101" i="10"/>
  <c r="H101" i="9" s="1"/>
  <c r="K137" i="10"/>
  <c r="K137" i="9" s="1"/>
  <c r="I24" i="10"/>
  <c r="I24" i="9" s="1"/>
  <c r="H104" i="10"/>
  <c r="H104" i="9" s="1"/>
  <c r="J160" i="10"/>
  <c r="J160" i="9" s="1"/>
  <c r="E81" i="10"/>
  <c r="E81" i="9" s="1"/>
  <c r="P166" i="9"/>
  <c r="P131" i="9"/>
  <c r="L177" i="10"/>
  <c r="I228" i="10"/>
  <c r="O88" i="9"/>
  <c r="K58" i="10"/>
  <c r="K58" i="9" s="1"/>
  <c r="F84" i="10"/>
  <c r="F84" i="9" s="1"/>
  <c r="I28" i="10"/>
  <c r="I28" i="9" s="1"/>
  <c r="L138" i="10"/>
  <c r="L138" i="9" s="1"/>
  <c r="H26" i="10"/>
  <c r="H26" i="9" s="1"/>
  <c r="J162" i="10"/>
  <c r="J162" i="9" s="1"/>
  <c r="L165" i="10"/>
  <c r="L165" i="9" s="1"/>
  <c r="D32" i="10"/>
  <c r="D32" i="9" s="1"/>
  <c r="N108" i="9"/>
  <c r="N86" i="9"/>
  <c r="L135" i="10"/>
  <c r="L135" i="9" s="1"/>
  <c r="J173" i="10"/>
  <c r="H111" i="10"/>
  <c r="H111" i="9" s="1"/>
  <c r="P72" i="9"/>
  <c r="M63" i="10"/>
  <c r="M63" i="9" s="1"/>
  <c r="K106" i="10"/>
  <c r="K106" i="9" s="1"/>
  <c r="I200" i="10"/>
  <c r="L206" i="10"/>
  <c r="E194" i="10"/>
  <c r="J31" i="10"/>
  <c r="J31" i="9" s="1"/>
  <c r="M37" i="10"/>
  <c r="M37" i="9" s="1"/>
  <c r="J107" i="10"/>
  <c r="J107" i="9" s="1"/>
  <c r="F148" i="10"/>
  <c r="F148" i="9" s="1"/>
  <c r="E20" i="10"/>
  <c r="E20" i="9" s="1"/>
  <c r="I112" i="10"/>
  <c r="I112" i="9" s="1"/>
  <c r="K205" i="10"/>
  <c r="I227" i="10"/>
  <c r="K21" i="10"/>
  <c r="K21" i="9" s="1"/>
  <c r="D59" i="10"/>
  <c r="D59" i="9" s="1"/>
  <c r="M38" i="10"/>
  <c r="M38" i="9" s="1"/>
  <c r="K4" i="9"/>
  <c r="N71" i="9"/>
  <c r="E176" i="10"/>
  <c r="G78" i="10"/>
  <c r="G78" i="9" s="1"/>
  <c r="M191" i="10"/>
  <c r="G56" i="10"/>
  <c r="G56" i="9" s="1"/>
  <c r="O95" i="9"/>
  <c r="I204" i="10"/>
  <c r="E73" i="10"/>
  <c r="E73" i="9" s="1"/>
  <c r="L11" i="10"/>
  <c r="L11" i="9" s="1"/>
  <c r="J61" i="10"/>
  <c r="J61" i="9" s="1"/>
  <c r="F99" i="10"/>
  <c r="F99" i="9" s="1"/>
  <c r="M82" i="10"/>
  <c r="M82" i="9" s="1"/>
  <c r="E123" i="10"/>
  <c r="E123" i="9" s="1"/>
  <c r="H57" i="10"/>
  <c r="H57" i="9" s="1"/>
  <c r="N35" i="9"/>
  <c r="D46" i="10"/>
  <c r="D46" i="9" s="1"/>
  <c r="F154" i="10"/>
  <c r="F154" i="9" s="1"/>
  <c r="I119" i="10"/>
  <c r="I119" i="9" s="1"/>
  <c r="O54" i="9"/>
  <c r="O44" i="9"/>
  <c r="K73" i="10"/>
  <c r="K73" i="9" s="1"/>
  <c r="F40" i="10"/>
  <c r="F40" i="9" s="1"/>
  <c r="M78" i="10"/>
  <c r="M78" i="9" s="1"/>
  <c r="J169" i="10"/>
  <c r="F173" i="10"/>
  <c r="P129" i="9"/>
  <c r="M161" i="10"/>
  <c r="M161" i="9" s="1"/>
  <c r="E13" i="10"/>
  <c r="E13" i="9" s="1"/>
  <c r="M140" i="10"/>
  <c r="M140" i="9" s="1"/>
  <c r="J115" i="10"/>
  <c r="J115" i="9" s="1"/>
  <c r="E82" i="10"/>
  <c r="E82" i="9" s="1"/>
  <c r="F207" i="10"/>
  <c r="J137" i="10"/>
  <c r="J137" i="9" s="1"/>
  <c r="E124" i="10"/>
  <c r="E124" i="9" s="1"/>
  <c r="P77" i="9"/>
  <c r="F48" i="10"/>
  <c r="F48" i="9" s="1"/>
  <c r="K230" i="10"/>
  <c r="G4" i="9"/>
  <c r="H223" i="10"/>
  <c r="D123" i="10"/>
  <c r="D123" i="9" s="1"/>
  <c r="J20" i="10"/>
  <c r="J20" i="9" s="1"/>
  <c r="D14" i="10"/>
  <c r="D14" i="9" s="1"/>
  <c r="F106" i="10"/>
  <c r="F106" i="9" s="1"/>
  <c r="I56" i="10"/>
  <c r="I56" i="9" s="1"/>
  <c r="L123" i="10"/>
  <c r="L123" i="9" s="1"/>
  <c r="H227" i="10"/>
  <c r="G43" i="7"/>
  <c r="I86" i="10"/>
  <c r="I86" i="9" s="1"/>
  <c r="J114" i="10"/>
  <c r="J114" i="9" s="1"/>
  <c r="I49" i="7"/>
  <c r="D209" i="10"/>
  <c r="D65" i="10"/>
  <c r="D65" i="9" s="1"/>
  <c r="D38" i="10"/>
  <c r="D38" i="9" s="1"/>
  <c r="J82" i="10"/>
  <c r="J82" i="9" s="1"/>
  <c r="N107" i="9"/>
  <c r="O85" i="9"/>
  <c r="P118" i="9"/>
  <c r="G176" i="10"/>
  <c r="P114" i="9"/>
  <c r="F209" i="10"/>
  <c r="D216" i="10"/>
  <c r="D106" i="10"/>
  <c r="D106" i="9" s="1"/>
  <c r="D56" i="10"/>
  <c r="D56" i="9" s="1"/>
  <c r="G200" i="10"/>
  <c r="K5" i="9"/>
  <c r="L219" i="10"/>
  <c r="I187" i="10"/>
  <c r="G73" i="10"/>
  <c r="G73" i="9" s="1"/>
  <c r="I36" i="10"/>
  <c r="I36" i="9" s="1"/>
  <c r="I105" i="10"/>
  <c r="I105" i="9" s="1"/>
  <c r="M229" i="10"/>
  <c r="N149" i="9"/>
  <c r="G55" i="10"/>
  <c r="G55" i="9" s="1"/>
  <c r="E91" i="10"/>
  <c r="E91" i="9" s="1"/>
  <c r="E156" i="10"/>
  <c r="E156" i="9" s="1"/>
  <c r="H194" i="10"/>
  <c r="I6" i="9"/>
  <c r="O136" i="9"/>
  <c r="L112" i="10"/>
  <c r="L112" i="9" s="1"/>
  <c r="N119" i="9"/>
  <c r="L87" i="10"/>
  <c r="L87" i="9" s="1"/>
  <c r="P71" i="9"/>
  <c r="O123" i="9"/>
  <c r="F127" i="10"/>
  <c r="F127" i="9" s="1"/>
  <c r="F134" i="10"/>
  <c r="F134" i="9" s="1"/>
  <c r="L119" i="10"/>
  <c r="L119" i="9" s="1"/>
  <c r="N63" i="9"/>
  <c r="G32" i="7"/>
  <c r="K28" i="10"/>
  <c r="K28" i="9" s="1"/>
  <c r="M207" i="10"/>
  <c r="M131" i="10"/>
  <c r="M131" i="9" s="1"/>
  <c r="I103" i="10"/>
  <c r="I103" i="9" s="1"/>
  <c r="H58" i="10"/>
  <c r="H58" i="9" s="1"/>
  <c r="I182" i="10"/>
  <c r="L80" i="10"/>
  <c r="L80" i="9" s="1"/>
  <c r="N31" i="9"/>
  <c r="E164" i="10"/>
  <c r="E164" i="9" s="1"/>
  <c r="F169" i="10"/>
  <c r="O156" i="9"/>
  <c r="E62" i="10"/>
  <c r="E62" i="9" s="1"/>
  <c r="L39" i="10"/>
  <c r="L39" i="9" s="1"/>
  <c r="H7" i="10"/>
  <c r="H7" i="9" s="1"/>
  <c r="N27" i="9"/>
  <c r="P30" i="9"/>
  <c r="F68" i="10"/>
  <c r="F68" i="9" s="1"/>
  <c r="F56" i="10"/>
  <c r="F56" i="9" s="1"/>
  <c r="O80" i="9"/>
  <c r="G224" i="10"/>
  <c r="M206" i="10"/>
  <c r="F149" i="10"/>
  <c r="F149" i="9" s="1"/>
  <c r="I143" i="10"/>
  <c r="I143" i="9" s="1"/>
  <c r="L18" i="10"/>
  <c r="L18" i="9" s="1"/>
  <c r="O117" i="9"/>
  <c r="I57" i="10"/>
  <c r="I57" i="9" s="1"/>
  <c r="L47" i="10"/>
  <c r="L47" i="9" s="1"/>
  <c r="K83" i="10"/>
  <c r="K83" i="9" s="1"/>
  <c r="K49" i="10"/>
  <c r="K49" i="9" s="1"/>
  <c r="I174" i="10"/>
  <c r="J39" i="10"/>
  <c r="J39" i="9" s="1"/>
  <c r="P74" i="9"/>
  <c r="L4" i="9"/>
  <c r="I80" i="10"/>
  <c r="I80" i="9" s="1"/>
  <c r="F160" i="10"/>
  <c r="F160" i="9" s="1"/>
  <c r="L194" i="10"/>
  <c r="D9" i="10"/>
  <c r="D9" i="9" s="1"/>
  <c r="K78" i="10"/>
  <c r="K78" i="9" s="1"/>
  <c r="J165" i="10"/>
  <c r="J165" i="9" s="1"/>
  <c r="D76" i="10"/>
  <c r="D76" i="9" s="1"/>
  <c r="L205" i="10"/>
  <c r="J191" i="10"/>
  <c r="H9" i="10"/>
  <c r="H9" i="9" s="1"/>
  <c r="I100" i="10"/>
  <c r="I100" i="9" s="1"/>
  <c r="K139" i="10"/>
  <c r="K139" i="9" s="1"/>
  <c r="M192" i="10"/>
  <c r="H199" i="10"/>
  <c r="M20" i="10"/>
  <c r="M20" i="9" s="1"/>
  <c r="F69" i="10"/>
  <c r="F69" i="9" s="1"/>
  <c r="N97" i="9"/>
  <c r="H123" i="10"/>
  <c r="H123" i="9" s="1"/>
  <c r="I21" i="10"/>
  <c r="I21" i="9" s="1"/>
  <c r="F62" i="10"/>
  <c r="F62" i="9" s="1"/>
  <c r="K8" i="10"/>
  <c r="K8" i="9" s="1"/>
  <c r="G94" i="10"/>
  <c r="G94" i="9" s="1"/>
  <c r="G141" i="10"/>
  <c r="G141" i="9" s="1"/>
  <c r="N62" i="9"/>
  <c r="M11" i="10"/>
  <c r="M11" i="9" s="1"/>
  <c r="E26" i="10"/>
  <c r="E26" i="9" s="1"/>
  <c r="J124" i="10"/>
  <c r="J124" i="9" s="1"/>
  <c r="E95" i="10"/>
  <c r="E95" i="9" s="1"/>
  <c r="M99" i="10"/>
  <c r="M99" i="9" s="1"/>
  <c r="G211" i="10"/>
  <c r="L146" i="10"/>
  <c r="L146" i="9" s="1"/>
  <c r="D222" i="10"/>
  <c r="D5" i="9"/>
  <c r="K210" i="10"/>
  <c r="D78" i="10"/>
  <c r="D78" i="9" s="1"/>
  <c r="K124" i="10"/>
  <c r="K124" i="9" s="1"/>
  <c r="L100" i="10"/>
  <c r="L100" i="9" s="1"/>
  <c r="E215" i="10"/>
  <c r="H163" i="10"/>
  <c r="H163" i="9" s="1"/>
  <c r="I61" i="7"/>
  <c r="L137" i="10"/>
  <c r="L137" i="9" s="1"/>
  <c r="I160" i="10"/>
  <c r="I160" i="9" s="1"/>
  <c r="D22" i="10"/>
  <c r="D22" i="9" s="1"/>
  <c r="L202" i="10"/>
  <c r="P146" i="9"/>
  <c r="E78" i="10"/>
  <c r="E78" i="9" s="1"/>
  <c r="I55" i="10"/>
  <c r="I55" i="9" s="1"/>
  <c r="G145" i="10"/>
  <c r="G145" i="9" s="1"/>
  <c r="N64" i="9"/>
  <c r="M147" i="10"/>
  <c r="M147" i="9" s="1"/>
  <c r="M175" i="10"/>
  <c r="J58" i="10"/>
  <c r="J58" i="9" s="1"/>
  <c r="E171" i="10"/>
  <c r="G133" i="10"/>
  <c r="G133" i="9" s="1"/>
  <c r="E11" i="10"/>
  <c r="E11" i="9" s="1"/>
  <c r="K75" i="10"/>
  <c r="K75" i="9" s="1"/>
  <c r="E118" i="10"/>
  <c r="E118" i="9" s="1"/>
  <c r="F65" i="10"/>
  <c r="F65" i="9" s="1"/>
  <c r="D211" i="10"/>
  <c r="O59" i="9"/>
  <c r="H76" i="10"/>
  <c r="H76" i="9" s="1"/>
  <c r="H130" i="10"/>
  <c r="H130" i="9" s="1"/>
  <c r="P8" i="9"/>
  <c r="G102" i="10"/>
  <c r="G102" i="9" s="1"/>
  <c r="K220" i="10"/>
  <c r="O137" i="9"/>
  <c r="H131" i="10"/>
  <c r="H131" i="9" s="1"/>
  <c r="H67" i="10"/>
  <c r="H67" i="9" s="1"/>
  <c r="D226" i="10"/>
  <c r="K141" i="10"/>
  <c r="K141" i="9" s="1"/>
  <c r="O143" i="9"/>
  <c r="O160" i="9"/>
  <c r="P16" i="9"/>
  <c r="P101" i="9"/>
  <c r="K62" i="10"/>
  <c r="K62" i="9" s="1"/>
  <c r="M35" i="10"/>
  <c r="M35" i="9" s="1"/>
  <c r="G65" i="10"/>
  <c r="G65" i="9" s="1"/>
  <c r="N48" i="9"/>
  <c r="I132" i="10"/>
  <c r="I132" i="9" s="1"/>
  <c r="O130" i="9"/>
  <c r="M68" i="10"/>
  <c r="M68" i="9" s="1"/>
  <c r="O15" i="9"/>
  <c r="L136" i="10"/>
  <c r="L136" i="9" s="1"/>
  <c r="E161" i="10"/>
  <c r="E161" i="9" s="1"/>
  <c r="G122" i="10"/>
  <c r="G122" i="9" s="1"/>
  <c r="P141" i="9"/>
  <c r="D128" i="10"/>
  <c r="D128" i="9" s="1"/>
  <c r="L163" i="10"/>
  <c r="L163" i="9" s="1"/>
  <c r="D182" i="10"/>
  <c r="L91" i="10"/>
  <c r="L91" i="9" s="1"/>
  <c r="F165" i="10"/>
  <c r="F165" i="9" s="1"/>
  <c r="F64" i="10"/>
  <c r="F64" i="9" s="1"/>
  <c r="I97" i="10"/>
  <c r="I97" i="9" s="1"/>
  <c r="F130" i="10"/>
  <c r="F130" i="9" s="1"/>
  <c r="G116" i="10"/>
  <c r="G116" i="9" s="1"/>
  <c r="L14" i="10"/>
  <c r="L14" i="9" s="1"/>
  <c r="K169" i="10"/>
  <c r="J184" i="10"/>
  <c r="H226" i="10"/>
  <c r="L68" i="10"/>
  <c r="L68" i="9" s="1"/>
  <c r="O63" i="9"/>
  <c r="H150" i="10"/>
  <c r="H150" i="9" s="1"/>
  <c r="F51" i="10"/>
  <c r="F51" i="9" s="1"/>
  <c r="L72" i="10"/>
  <c r="L72" i="9" s="1"/>
  <c r="P92" i="9"/>
  <c r="H91" i="10"/>
  <c r="H91" i="9" s="1"/>
  <c r="J86" i="10"/>
  <c r="J86" i="9" s="1"/>
  <c r="K118" i="10"/>
  <c r="K118" i="9" s="1"/>
  <c r="P20" i="9"/>
  <c r="G106" i="10"/>
  <c r="G106" i="9" s="1"/>
  <c r="K59" i="10"/>
  <c r="K59" i="9" s="1"/>
  <c r="G117" i="10"/>
  <c r="G117" i="9" s="1"/>
  <c r="K136" i="10"/>
  <c r="K136" i="9" s="1"/>
  <c r="G164" i="10"/>
  <c r="G164" i="9" s="1"/>
  <c r="M36" i="10"/>
  <c r="M36" i="9" s="1"/>
  <c r="H99" i="10"/>
  <c r="H99" i="9" s="1"/>
  <c r="H178" i="10"/>
  <c r="G25" i="10"/>
  <c r="G25" i="9" s="1"/>
  <c r="M107" i="10"/>
  <c r="M107" i="9" s="1"/>
  <c r="K13" i="10"/>
  <c r="K13" i="9" s="1"/>
  <c r="H205" i="10"/>
  <c r="L212" i="10"/>
  <c r="D132" i="10"/>
  <c r="D132" i="9" s="1"/>
  <c r="D205" i="10"/>
  <c r="H10" i="10"/>
  <c r="H10" i="9" s="1"/>
  <c r="J91" i="10"/>
  <c r="J91" i="9" s="1"/>
  <c r="J187" i="10"/>
  <c r="K48" i="10"/>
  <c r="K48" i="9" s="1"/>
  <c r="L157" i="10"/>
  <c r="L157" i="9" s="1"/>
  <c r="M137" i="10"/>
  <c r="M137" i="9" s="1"/>
  <c r="L185" i="10"/>
  <c r="E64" i="10"/>
  <c r="E64" i="9" s="1"/>
  <c r="K153" i="10"/>
  <c r="K153" i="9" s="1"/>
  <c r="I222" i="10"/>
  <c r="I184" i="10"/>
  <c r="N17" i="9"/>
  <c r="F98" i="10"/>
  <c r="F98" i="9" s="1"/>
  <c r="K185" i="10"/>
  <c r="N74" i="9"/>
  <c r="D173" i="10"/>
  <c r="E87" i="10"/>
  <c r="E87" i="9" s="1"/>
  <c r="K98" i="10"/>
  <c r="K98" i="9" s="1"/>
  <c r="H170" i="10"/>
  <c r="H210" i="10"/>
  <c r="D186" i="10"/>
  <c r="O17" i="9"/>
  <c r="G45" i="10"/>
  <c r="G45" i="9" s="1"/>
  <c r="J206" i="10"/>
  <c r="P108" i="9"/>
  <c r="J130" i="10"/>
  <c r="J130" i="9" s="1"/>
  <c r="H18" i="10"/>
  <c r="H18" i="9" s="1"/>
  <c r="M102" i="10"/>
  <c r="M102" i="9" s="1"/>
  <c r="L9" i="10"/>
  <c r="L9" i="9" s="1"/>
  <c r="O34" i="9"/>
  <c r="I199" i="10"/>
  <c r="D29" i="10"/>
  <c r="D29" i="9" s="1"/>
  <c r="F92" i="10"/>
  <c r="F92" i="9" s="1"/>
  <c r="E210" i="10"/>
  <c r="E10" i="10"/>
  <c r="E10" i="9" s="1"/>
  <c r="F196" i="10"/>
  <c r="F189" i="10"/>
  <c r="N162" i="9"/>
  <c r="N13" i="9"/>
  <c r="K175" i="10"/>
  <c r="F18" i="10"/>
  <c r="F18" i="9" s="1"/>
  <c r="O48" i="9"/>
  <c r="M52" i="10"/>
  <c r="M52" i="9" s="1"/>
  <c r="H132" i="10"/>
  <c r="H132" i="9" s="1"/>
  <c r="O22" i="9"/>
  <c r="K138" i="10"/>
  <c r="K138" i="9" s="1"/>
  <c r="I208" i="10"/>
  <c r="H176" i="10"/>
  <c r="E78" i="7"/>
  <c r="N142" i="9"/>
  <c r="J52" i="10"/>
  <c r="J52" i="9" s="1"/>
  <c r="K19" i="10"/>
  <c r="K19" i="9" s="1"/>
  <c r="M143" i="10"/>
  <c r="M143" i="9" s="1"/>
  <c r="F94" i="10"/>
  <c r="F94" i="9" s="1"/>
  <c r="O18" i="9"/>
  <c r="H4" i="9"/>
  <c r="H35" i="10"/>
  <c r="H35" i="9" s="1"/>
  <c r="D118" i="10"/>
  <c r="D118" i="9" s="1"/>
  <c r="J195" i="10"/>
  <c r="G7" i="10"/>
  <c r="G7" i="9" s="1"/>
  <c r="D180" i="10"/>
  <c r="I71" i="10"/>
  <c r="I71" i="9" s="1"/>
  <c r="E31" i="10"/>
  <c r="E31" i="9" s="1"/>
  <c r="N145" i="9"/>
  <c r="H116" i="10"/>
  <c r="H116" i="9" s="1"/>
  <c r="F125" i="10"/>
  <c r="F125" i="9" s="1"/>
  <c r="G199" i="10"/>
  <c r="J196" i="10"/>
  <c r="L186" i="10"/>
  <c r="K200" i="10"/>
  <c r="J222" i="10"/>
  <c r="E126" i="10"/>
  <c r="E126" i="9" s="1"/>
  <c r="M178" i="10"/>
  <c r="N138" i="9"/>
  <c r="E167" i="10"/>
  <c r="L179" i="10"/>
  <c r="H141" i="10"/>
  <c r="H141" i="9" s="1"/>
  <c r="G47" i="7"/>
  <c r="G35" i="10"/>
  <c r="G35" i="9" s="1"/>
  <c r="E32" i="10"/>
  <c r="E32" i="9" s="1"/>
  <c r="M45" i="10"/>
  <c r="M45" i="9" s="1"/>
  <c r="L172" i="10"/>
  <c r="O97" i="9"/>
  <c r="N81" i="9"/>
  <c r="E199" i="10"/>
  <c r="G128" i="10"/>
  <c r="G128" i="9" s="1"/>
  <c r="H138" i="10"/>
  <c r="H138" i="9" s="1"/>
  <c r="E86" i="10"/>
  <c r="E86" i="9" s="1"/>
  <c r="E152" i="10"/>
  <c r="E152" i="9" s="1"/>
  <c r="O146" i="9"/>
  <c r="G27" i="10"/>
  <c r="G27" i="9" s="1"/>
  <c r="L106" i="10"/>
  <c r="L106" i="9" s="1"/>
  <c r="I59" i="10"/>
  <c r="I59" i="9" s="1"/>
  <c r="G153" i="10"/>
  <c r="G153" i="9" s="1"/>
  <c r="I130" i="10"/>
  <c r="I130" i="9" s="1"/>
  <c r="H211" i="10"/>
  <c r="H196" i="10"/>
  <c r="E22" i="10"/>
  <c r="E22" i="9" s="1"/>
  <c r="E4" i="9"/>
  <c r="O118" i="9"/>
  <c r="N164" i="9"/>
  <c r="M103" i="10"/>
  <c r="M103" i="9" s="1"/>
  <c r="G24" i="10"/>
  <c r="G24" i="9" s="1"/>
  <c r="D208" i="10"/>
  <c r="D201" i="10"/>
  <c r="L41" i="10"/>
  <c r="L41" i="9" s="1"/>
  <c r="E70" i="10"/>
  <c r="E70" i="9" s="1"/>
  <c r="L173" i="10"/>
  <c r="J158" i="10"/>
  <c r="J158" i="9" s="1"/>
  <c r="F224" i="10"/>
  <c r="M182" i="10"/>
  <c r="K35" i="10"/>
  <c r="K35" i="9" s="1"/>
  <c r="J183" i="10"/>
  <c r="M76" i="10"/>
  <c r="M76" i="9" s="1"/>
  <c r="N85" i="9"/>
  <c r="D218" i="10"/>
  <c r="M177" i="10"/>
  <c r="H17" i="10"/>
  <c r="H17" i="9" s="1"/>
  <c r="I185" i="10"/>
  <c r="G210" i="10"/>
  <c r="I166" i="10"/>
  <c r="I166" i="9" s="1"/>
  <c r="M198" i="10"/>
  <c r="E103" i="10"/>
  <c r="E103" i="9" s="1"/>
  <c r="F7" i="10"/>
  <c r="F7" i="9" s="1"/>
  <c r="D21" i="10"/>
  <c r="D21" i="9" s="1"/>
  <c r="D92" i="10"/>
  <c r="D92" i="9" s="1"/>
  <c r="H100" i="10"/>
  <c r="H100" i="9" s="1"/>
  <c r="O158" i="9"/>
  <c r="H87" i="10"/>
  <c r="H87" i="9" s="1"/>
  <c r="O74" i="9"/>
  <c r="O16" i="9"/>
  <c r="P41" i="9"/>
  <c r="M48" i="10"/>
  <c r="M48" i="9" s="1"/>
  <c r="D24" i="10"/>
  <c r="D24" i="9" s="1"/>
  <c r="L169" i="10"/>
  <c r="H56" i="10"/>
  <c r="H56" i="9" s="1"/>
  <c r="L77" i="10"/>
  <c r="L77" i="9" s="1"/>
  <c r="N42" i="9"/>
  <c r="F126" i="10"/>
  <c r="F126" i="9" s="1"/>
  <c r="E28" i="10"/>
  <c r="E28" i="9" s="1"/>
  <c r="O153" i="9"/>
  <c r="P100" i="9"/>
  <c r="N157" i="9"/>
  <c r="J101" i="10"/>
  <c r="J101" i="9" s="1"/>
  <c r="G76" i="10"/>
  <c r="G76" i="9" s="1"/>
  <c r="I133" i="10"/>
  <c r="I133" i="9" s="1"/>
  <c r="P24" i="9"/>
  <c r="L116" i="10"/>
  <c r="L116" i="9" s="1"/>
  <c r="M34" i="10"/>
  <c r="M34" i="9" s="1"/>
  <c r="F223" i="10"/>
  <c r="I210" i="10"/>
  <c r="I26" i="10"/>
  <c r="I26" i="9" s="1"/>
  <c r="K66" i="10"/>
  <c r="K66" i="9" s="1"/>
  <c r="H181" i="10"/>
  <c r="N30" i="9"/>
  <c r="P80" i="9"/>
  <c r="O139" i="9"/>
  <c r="I224" i="10"/>
  <c r="G203" i="10"/>
  <c r="D117" i="10"/>
  <c r="D117" i="9" s="1"/>
  <c r="G29" i="10"/>
  <c r="G29" i="9" s="1"/>
  <c r="D181" i="10"/>
  <c r="O144" i="9"/>
  <c r="N21" i="9"/>
  <c r="M162" i="10"/>
  <c r="M162" i="9" s="1"/>
  <c r="D100" i="10"/>
  <c r="D100" i="9" s="1"/>
  <c r="D90" i="10"/>
  <c r="D90" i="9" s="1"/>
  <c r="F166" i="10"/>
  <c r="F166" i="9" s="1"/>
  <c r="L198" i="10"/>
  <c r="F221" i="10"/>
  <c r="N83" i="9"/>
  <c r="I52" i="10"/>
  <c r="I52" i="9" s="1"/>
  <c r="I156" i="10"/>
  <c r="I156" i="9" s="1"/>
  <c r="I61" i="10"/>
  <c r="I61" i="9" s="1"/>
  <c r="L143" i="10"/>
  <c r="L143" i="9" s="1"/>
  <c r="P81" i="9"/>
  <c r="O150" i="9"/>
  <c r="G71" i="10"/>
  <c r="G71" i="9" s="1"/>
  <c r="J188" i="10"/>
  <c r="H73" i="10"/>
  <c r="H73" i="9" s="1"/>
  <c r="O42" i="9"/>
  <c r="J102" i="10"/>
  <c r="J102" i="9" s="1"/>
  <c r="E12" i="10"/>
  <c r="E12" i="9" s="1"/>
  <c r="D102" i="10"/>
  <c r="D102" i="9" s="1"/>
  <c r="H214" i="10"/>
  <c r="I120" i="10"/>
  <c r="I120" i="9" s="1"/>
  <c r="I203" i="10"/>
  <c r="K94" i="10"/>
  <c r="K94" i="9" s="1"/>
  <c r="E223" i="10"/>
  <c r="D6" i="9"/>
  <c r="F133" i="10"/>
  <c r="F133" i="9" s="1"/>
  <c r="L203" i="10"/>
  <c r="K209" i="10"/>
  <c r="J100" i="10"/>
  <c r="J100" i="9" s="1"/>
  <c r="H198" i="10"/>
  <c r="M60" i="10"/>
  <c r="M60" i="9" s="1"/>
  <c r="F111" i="10"/>
  <c r="F111" i="9" s="1"/>
  <c r="H102" i="10"/>
  <c r="H102" i="9" s="1"/>
  <c r="H184" i="10"/>
  <c r="P18" i="9"/>
  <c r="F77" i="10"/>
  <c r="F77" i="9" s="1"/>
  <c r="L224" i="10"/>
  <c r="H146" i="10"/>
  <c r="H146" i="9" s="1"/>
  <c r="D8" i="10"/>
  <c r="D8" i="9" s="1"/>
  <c r="D138" i="10"/>
  <c r="D138" i="9" s="1"/>
  <c r="I183" i="10"/>
  <c r="H14" i="10"/>
  <c r="H14" i="9" s="1"/>
  <c r="D161" i="10"/>
  <c r="D161" i="9" s="1"/>
  <c r="M228" i="10"/>
  <c r="H139" i="10"/>
  <c r="H139" i="9" s="1"/>
  <c r="D146" i="10"/>
  <c r="D146" i="9" s="1"/>
  <c r="L134" i="10"/>
  <c r="L134" i="9" s="1"/>
  <c r="F228" i="10"/>
  <c r="K46" i="10"/>
  <c r="K46" i="9" s="1"/>
  <c r="P161" i="9"/>
  <c r="H120" i="10"/>
  <c r="H120" i="9" s="1"/>
  <c r="F89" i="10"/>
  <c r="F89" i="9" s="1"/>
  <c r="F97" i="10"/>
  <c r="F97" i="9" s="1"/>
  <c r="G77" i="10"/>
  <c r="G77" i="9" s="1"/>
  <c r="I158" i="10"/>
  <c r="I158" i="9" s="1"/>
  <c r="J202" i="10"/>
  <c r="D214" i="10"/>
  <c r="P39" i="9"/>
  <c r="L199" i="10"/>
  <c r="H84" i="10"/>
  <c r="H84" i="9" s="1"/>
  <c r="G43" i="10"/>
  <c r="G43" i="9" s="1"/>
  <c r="M133" i="10"/>
  <c r="M133" i="9" s="1"/>
  <c r="J178" i="10"/>
  <c r="H162" i="10"/>
  <c r="H162" i="9" s="1"/>
  <c r="H160" i="10"/>
  <c r="H160" i="9" s="1"/>
  <c r="I181" i="10"/>
  <c r="P67" i="9"/>
  <c r="H221" i="10"/>
  <c r="H187" i="10"/>
  <c r="E17" i="10"/>
  <c r="E17" i="9" s="1"/>
  <c r="D37" i="10"/>
  <c r="D37" i="9" s="1"/>
  <c r="E45" i="10"/>
  <c r="E45" i="9" s="1"/>
  <c r="F151" i="10"/>
  <c r="F151" i="9" s="1"/>
  <c r="J145" i="10"/>
  <c r="J145" i="9" s="1"/>
  <c r="D219" i="10"/>
  <c r="F177" i="10"/>
  <c r="I216" i="10"/>
  <c r="D159" i="10"/>
  <c r="D159" i="9" s="1"/>
  <c r="M153" i="10"/>
  <c r="M153" i="9" s="1"/>
  <c r="E15" i="10"/>
  <c r="E15" i="9" s="1"/>
  <c r="L223" i="10"/>
  <c r="D26" i="10"/>
  <c r="D26" i="9" s="1"/>
  <c r="I41" i="10"/>
  <c r="I41" i="9" s="1"/>
  <c r="H20" i="10"/>
  <c r="H20" i="9" s="1"/>
  <c r="L216" i="10"/>
  <c r="H86" i="10"/>
  <c r="H86" i="9" s="1"/>
  <c r="F206" i="10"/>
  <c r="K89" i="10"/>
  <c r="K89" i="9" s="1"/>
  <c r="K135" i="10"/>
  <c r="K135" i="9" s="1"/>
  <c r="D203" i="10"/>
  <c r="F167" i="10"/>
  <c r="F9" i="10"/>
  <c r="F9" i="9" s="1"/>
  <c r="L56" i="10"/>
  <c r="L56" i="9" s="1"/>
  <c r="K170" i="10"/>
  <c r="F204" i="10"/>
  <c r="H60" i="10"/>
  <c r="H60" i="9" s="1"/>
  <c r="H119" i="10"/>
  <c r="H119" i="9" s="1"/>
  <c r="J33" i="10"/>
  <c r="J33" i="9" s="1"/>
  <c r="N93" i="9"/>
  <c r="K165" i="10"/>
  <c r="K165" i="9" s="1"/>
  <c r="F140" i="10"/>
  <c r="F140" i="9" s="1"/>
  <c r="I218" i="10"/>
  <c r="F95" i="10"/>
  <c r="F95" i="9" s="1"/>
  <c r="H222" i="10"/>
  <c r="M101" i="10"/>
  <c r="M101" i="9" s="1"/>
  <c r="F225" i="10"/>
  <c r="D114" i="10"/>
  <c r="D114" i="9" s="1"/>
  <c r="G61" i="7"/>
  <c r="F41" i="10"/>
  <c r="F41" i="9" s="1"/>
  <c r="E77" i="10"/>
  <c r="E77" i="9" s="1"/>
  <c r="J55" i="10"/>
  <c r="J55" i="9" s="1"/>
  <c r="L27" i="10"/>
  <c r="L27" i="9" s="1"/>
  <c r="G159" i="10"/>
  <c r="G159" i="9" s="1"/>
  <c r="G57" i="10"/>
  <c r="G57" i="9" s="1"/>
  <c r="E106" i="10"/>
  <c r="E106" i="9" s="1"/>
  <c r="O154" i="9"/>
  <c r="K29" i="10"/>
  <c r="K29" i="9" s="1"/>
  <c r="E105" i="10"/>
  <c r="E105" i="9" s="1"/>
  <c r="I58" i="10"/>
  <c r="I58" i="9" s="1"/>
  <c r="F124" i="10"/>
  <c r="F124" i="9" s="1"/>
  <c r="I70" i="10"/>
  <c r="I70" i="9" s="1"/>
  <c r="H53" i="10"/>
  <c r="H53" i="9" s="1"/>
  <c r="N29" i="9"/>
  <c r="K82" i="10"/>
  <c r="K82" i="9" s="1"/>
  <c r="F180" i="10"/>
  <c r="L31" i="10"/>
  <c r="L31" i="9" s="1"/>
  <c r="D66" i="10"/>
  <c r="D66" i="9" s="1"/>
  <c r="K206" i="10"/>
  <c r="I161" i="10"/>
  <c r="I161" i="9" s="1"/>
  <c r="I19" i="10"/>
  <c r="I19" i="9" s="1"/>
  <c r="M75" i="10"/>
  <c r="M75" i="9" s="1"/>
  <c r="D61" i="10"/>
  <c r="D61" i="9" s="1"/>
  <c r="I209" i="10"/>
  <c r="I4" i="9"/>
  <c r="I81" i="10"/>
  <c r="I81" i="9" s="1"/>
  <c r="J36" i="10"/>
  <c r="J36" i="9" s="1"/>
  <c r="J219" i="10"/>
  <c r="N43" i="9"/>
  <c r="F219" i="10"/>
  <c r="I178" i="10"/>
  <c r="D42" i="10"/>
  <c r="D42" i="9" s="1"/>
  <c r="N46" i="9"/>
  <c r="M184" i="10"/>
  <c r="I117" i="10"/>
  <c r="I117" i="9" s="1"/>
  <c r="F44" i="10"/>
  <c r="F44" i="9" s="1"/>
  <c r="D77" i="10"/>
  <c r="D77" i="9" s="1"/>
  <c r="F28" i="10"/>
  <c r="F28" i="9" s="1"/>
  <c r="E174" i="10"/>
  <c r="G215" i="10"/>
  <c r="G32" i="10"/>
  <c r="G32" i="9" s="1"/>
  <c r="P94" i="9"/>
  <c r="E34" i="10"/>
  <c r="E34" i="9" s="1"/>
  <c r="F61" i="10"/>
  <c r="F61" i="9" s="1"/>
  <c r="F201" i="10"/>
  <c r="D184" i="10"/>
  <c r="H98" i="10"/>
  <c r="H98" i="9" s="1"/>
  <c r="O65" i="9"/>
  <c r="O84" i="9"/>
  <c r="D105" i="10"/>
  <c r="D105" i="9" s="1"/>
  <c r="H90" i="10"/>
  <c r="H90" i="9" s="1"/>
  <c r="D89" i="10"/>
  <c r="D89" i="9" s="1"/>
  <c r="I39" i="10"/>
  <c r="I39" i="9" s="1"/>
  <c r="P157" i="9"/>
  <c r="K76" i="10"/>
  <c r="K76" i="9" s="1"/>
  <c r="G60" i="10"/>
  <c r="G60" i="9" s="1"/>
  <c r="H212" i="10"/>
  <c r="J41" i="10"/>
  <c r="J41" i="9" s="1"/>
  <c r="M208" i="10"/>
  <c r="H69" i="10"/>
  <c r="H69" i="9" s="1"/>
  <c r="I16" i="10"/>
  <c r="I16" i="9" s="1"/>
  <c r="O43" i="9"/>
  <c r="N47" i="9"/>
  <c r="M70" i="10"/>
  <c r="M70" i="9" s="1"/>
  <c r="L204" i="10"/>
  <c r="F83" i="10"/>
  <c r="F83" i="9" s="1"/>
  <c r="D192" i="10"/>
  <c r="J161" i="10"/>
  <c r="J161" i="9" s="1"/>
  <c r="O138" i="9"/>
  <c r="K163" i="10"/>
  <c r="K163" i="9" s="1"/>
  <c r="H83" i="10"/>
  <c r="H83" i="9" s="1"/>
  <c r="J152" i="10"/>
  <c r="J152" i="9" s="1"/>
  <c r="I139" i="10"/>
  <c r="I139" i="9" s="1"/>
  <c r="H33" i="10"/>
  <c r="H33" i="9" s="1"/>
  <c r="J96" i="10"/>
  <c r="J96" i="9" s="1"/>
  <c r="L149" i="10"/>
  <c r="L149" i="9" s="1"/>
  <c r="K113" i="10"/>
  <c r="K113" i="9" s="1"/>
  <c r="G201" i="10"/>
  <c r="K51" i="10"/>
  <c r="K51" i="9" s="1"/>
  <c r="M226" i="10"/>
  <c r="G114" i="10"/>
  <c r="G114" i="9" s="1"/>
  <c r="M24" i="10"/>
  <c r="M24" i="9" s="1"/>
  <c r="J99" i="10"/>
  <c r="J99" i="9" s="1"/>
  <c r="N32" i="9"/>
  <c r="H115" i="10"/>
  <c r="H115" i="9" s="1"/>
  <c r="K86" i="10"/>
  <c r="K86" i="9" s="1"/>
  <c r="N114" i="9"/>
  <c r="F136" i="10"/>
  <c r="F136" i="9" s="1"/>
  <c r="P28" i="9"/>
  <c r="I142" i="10"/>
  <c r="I142" i="9" s="1"/>
  <c r="K149" i="10"/>
  <c r="K149" i="9" s="1"/>
  <c r="H77" i="10"/>
  <c r="H77" i="9" s="1"/>
  <c r="L221" i="10"/>
  <c r="G181" i="10"/>
  <c r="N146" i="9"/>
  <c r="L131" i="10"/>
  <c r="L131" i="9" s="1"/>
  <c r="J104" i="10"/>
  <c r="J104" i="9" s="1"/>
  <c r="I33" i="10"/>
  <c r="I33" i="9" s="1"/>
  <c r="M14" i="10"/>
  <c r="M14" i="9" s="1"/>
  <c r="O49" i="9"/>
  <c r="K222" i="10"/>
  <c r="H11" i="10"/>
  <c r="H11" i="9" s="1"/>
  <c r="K84" i="10"/>
  <c r="K84" i="9" s="1"/>
  <c r="P83" i="9"/>
  <c r="M151" i="10"/>
  <c r="M151" i="9" s="1"/>
  <c r="M94" i="10"/>
  <c r="M94" i="9" s="1"/>
  <c r="L85" i="10"/>
  <c r="L85" i="9" s="1"/>
  <c r="P11" i="9"/>
  <c r="E25" i="10"/>
  <c r="E25" i="9" s="1"/>
  <c r="N15" i="9"/>
  <c r="L45" i="10"/>
  <c r="L45" i="9" s="1"/>
  <c r="H80" i="10"/>
  <c r="H80" i="9" s="1"/>
  <c r="M180" i="10"/>
  <c r="J62" i="10"/>
  <c r="J62" i="9" s="1"/>
  <c r="K127" i="10"/>
  <c r="K127" i="9" s="1"/>
  <c r="E200" i="10"/>
  <c r="J84" i="10"/>
  <c r="J84" i="9" s="1"/>
  <c r="O151" i="9"/>
  <c r="J97" i="10"/>
  <c r="J97" i="9" s="1"/>
  <c r="O30" i="9"/>
  <c r="D95" i="10"/>
  <c r="D95" i="9" s="1"/>
  <c r="J168" i="10"/>
  <c r="N72" i="9"/>
  <c r="M7" i="10"/>
  <c r="M7" i="9" s="1"/>
  <c r="L15" i="10"/>
  <c r="L15" i="9" s="1"/>
  <c r="I144" i="10"/>
  <c r="I144" i="9" s="1"/>
  <c r="G90" i="10"/>
  <c r="G90" i="9" s="1"/>
  <c r="I17" i="10"/>
  <c r="I17" i="9" s="1"/>
  <c r="L117" i="10"/>
  <c r="L117" i="9" s="1"/>
  <c r="K183" i="10"/>
  <c r="E204" i="10"/>
  <c r="M142" i="10"/>
  <c r="M142" i="9" s="1"/>
  <c r="L158" i="10"/>
  <c r="L158" i="9" s="1"/>
  <c r="E149" i="10"/>
  <c r="E149" i="9" s="1"/>
  <c r="G156" i="10"/>
  <c r="G156" i="9" s="1"/>
  <c r="D75" i="10"/>
  <c r="D75" i="9" s="1"/>
  <c r="K42" i="10"/>
  <c r="K42" i="9" s="1"/>
  <c r="L40" i="10"/>
  <c r="L40" i="9" s="1"/>
  <c r="E48" i="10"/>
  <c r="E48" i="9" s="1"/>
  <c r="M84" i="10"/>
  <c r="M84" i="9" s="1"/>
  <c r="I148" i="10"/>
  <c r="I148" i="9" s="1"/>
  <c r="I68" i="10"/>
  <c r="I68" i="9" s="1"/>
  <c r="M93" i="10"/>
  <c r="M93" i="9" s="1"/>
  <c r="K161" i="10"/>
  <c r="K161" i="9" s="1"/>
  <c r="N68" i="9"/>
  <c r="I116" i="10"/>
  <c r="I116" i="9" s="1"/>
  <c r="D87" i="10"/>
  <c r="D87" i="9" s="1"/>
  <c r="K179" i="10"/>
  <c r="G70" i="10"/>
  <c r="G70" i="9" s="1"/>
  <c r="N121" i="9"/>
  <c r="G9" i="10"/>
  <c r="G9" i="9" s="1"/>
  <c r="H29" i="10"/>
  <c r="H29" i="9" s="1"/>
  <c r="P97" i="9"/>
  <c r="M61" i="10"/>
  <c r="M61" i="9" s="1"/>
  <c r="M79" i="10"/>
  <c r="M79" i="9" s="1"/>
  <c r="J46" i="10"/>
  <c r="J46" i="9" s="1"/>
  <c r="O120" i="9"/>
  <c r="J79" i="10"/>
  <c r="J79" i="9" s="1"/>
  <c r="H157" i="10"/>
  <c r="H157" i="9" s="1"/>
  <c r="G205" i="10"/>
  <c r="D107" i="10"/>
  <c r="D107" i="9" s="1"/>
  <c r="H40" i="10"/>
  <c r="H40" i="9" s="1"/>
  <c r="E202" i="10"/>
  <c r="F229" i="10"/>
  <c r="J12" i="10"/>
  <c r="J12" i="9" s="1"/>
  <c r="H113" i="10"/>
  <c r="H113" i="9" s="1"/>
  <c r="M67" i="10"/>
  <c r="M67" i="9" s="1"/>
  <c r="G53" i="7"/>
  <c r="J106" i="10"/>
  <c r="J106" i="9" s="1"/>
  <c r="F218" i="10"/>
  <c r="E38" i="10"/>
  <c r="E38" i="9" s="1"/>
  <c r="N99" i="9"/>
  <c r="K24" i="10"/>
  <c r="K24" i="9" s="1"/>
  <c r="J4" i="9"/>
  <c r="G36" i="7"/>
  <c r="H86" i="7"/>
  <c r="E139" i="10"/>
  <c r="E139" i="9" s="1"/>
  <c r="F171" i="10"/>
  <c r="P14" i="9"/>
  <c r="J15" i="10"/>
  <c r="J15" i="9" s="1"/>
  <c r="I151" i="10"/>
  <c r="I151" i="9" s="1"/>
  <c r="K119" i="10"/>
  <c r="K119" i="9" s="1"/>
  <c r="J150" i="10"/>
  <c r="J150" i="9" s="1"/>
  <c r="K65" i="10"/>
  <c r="K65" i="9" s="1"/>
  <c r="G132" i="10"/>
  <c r="G132" i="9" s="1"/>
  <c r="I159" i="10"/>
  <c r="I159" i="9" s="1"/>
  <c r="D68" i="10"/>
  <c r="D68" i="9" s="1"/>
  <c r="J5" i="9"/>
  <c r="E59" i="10"/>
  <c r="E59" i="9" s="1"/>
  <c r="D151" i="10"/>
  <c r="D151" i="9" s="1"/>
  <c r="G158" i="10"/>
  <c r="G158" i="9" s="1"/>
  <c r="D190" i="10"/>
  <c r="I194" i="10"/>
  <c r="I104" i="10"/>
  <c r="I104" i="9" s="1"/>
  <c r="D71" i="10"/>
  <c r="D71" i="9" s="1"/>
  <c r="J73" i="10"/>
  <c r="J73" i="9" s="1"/>
  <c r="F139" i="10"/>
  <c r="F139" i="9" s="1"/>
  <c r="D111" i="10"/>
  <c r="D111" i="9" s="1"/>
  <c r="L102" i="10"/>
  <c r="L102" i="9" s="1"/>
  <c r="G174" i="10"/>
  <c r="H172" i="10"/>
  <c r="M215" i="10"/>
  <c r="J89" i="10"/>
  <c r="J89" i="9" s="1"/>
  <c r="J139" i="10"/>
  <c r="J139" i="9" s="1"/>
  <c r="G49" i="7"/>
  <c r="L64" i="10"/>
  <c r="L64" i="9" s="1"/>
  <c r="J118" i="10"/>
  <c r="J118" i="9" s="1"/>
  <c r="H103" i="10"/>
  <c r="H103" i="9" s="1"/>
  <c r="K114" i="10"/>
  <c r="K114" i="9" s="1"/>
  <c r="F37" i="10"/>
  <c r="F37" i="9" s="1"/>
  <c r="I115" i="10"/>
  <c r="I115" i="9" s="1"/>
  <c r="P152" i="9"/>
  <c r="M88" i="10"/>
  <c r="M88" i="9" s="1"/>
  <c r="E37" i="10"/>
  <c r="E37" i="9" s="1"/>
  <c r="F227" i="10"/>
  <c r="D224" i="10"/>
  <c r="O53" i="9"/>
  <c r="D49" i="10"/>
  <c r="D49" i="9" s="1"/>
  <c r="O115" i="9"/>
  <c r="M124" i="10"/>
  <c r="M124" i="9" s="1"/>
  <c r="M126" i="10"/>
  <c r="M126" i="9" s="1"/>
  <c r="K147" i="10"/>
  <c r="K147" i="9" s="1"/>
  <c r="K132" i="10"/>
  <c r="K132" i="9" s="1"/>
  <c r="F15" i="10"/>
  <c r="F15" i="9" s="1"/>
  <c r="N124" i="9"/>
  <c r="J66" i="10"/>
  <c r="J66" i="9" s="1"/>
  <c r="H159" i="10"/>
  <c r="H159" i="9" s="1"/>
  <c r="K166" i="10"/>
  <c r="K166" i="9" s="1"/>
  <c r="M6" i="9"/>
  <c r="M117" i="10"/>
  <c r="M117" i="9" s="1"/>
  <c r="J175" i="10"/>
  <c r="J217" i="10"/>
  <c r="I217" i="10"/>
  <c r="J38" i="10"/>
  <c r="J38" i="9" s="1"/>
  <c r="K180" i="10"/>
  <c r="N52" i="9"/>
  <c r="H96" i="10"/>
  <c r="H96" i="9" s="1"/>
  <c r="K90" i="10"/>
  <c r="K90" i="9" s="1"/>
  <c r="G91" i="10"/>
  <c r="G91" i="9" s="1"/>
  <c r="H108" i="10"/>
  <c r="H108" i="9" s="1"/>
  <c r="I206" i="10"/>
  <c r="K194" i="10"/>
  <c r="O90" i="9"/>
  <c r="F210" i="10"/>
  <c r="O98" i="9"/>
  <c r="J170" i="10"/>
  <c r="G101" i="10"/>
  <c r="G101" i="9" s="1"/>
  <c r="I164" i="10"/>
  <c r="I164" i="9" s="1"/>
  <c r="H191" i="10"/>
  <c r="H82" i="10"/>
  <c r="H82" i="9" s="1"/>
  <c r="M125" i="10"/>
  <c r="M125" i="9" s="1"/>
  <c r="G191" i="10"/>
  <c r="H91" i="7"/>
  <c r="E225" i="10"/>
  <c r="F158" i="10"/>
  <c r="F158" i="9" s="1"/>
  <c r="I172" i="10"/>
  <c r="L34" i="10"/>
  <c r="L34" i="9" s="1"/>
  <c r="N163" i="9"/>
  <c r="E102" i="10"/>
  <c r="E102" i="9" s="1"/>
  <c r="O128" i="9"/>
  <c r="I207" i="10"/>
  <c r="K148" i="10"/>
  <c r="K148" i="9" s="1"/>
  <c r="P38" i="9"/>
  <c r="N139" i="9"/>
  <c r="L190" i="10"/>
  <c r="N109" i="9"/>
  <c r="J26" i="10"/>
  <c r="J26" i="9" s="1"/>
  <c r="D127" i="10"/>
  <c r="D127" i="9" s="1"/>
  <c r="P34" i="9"/>
  <c r="P50" i="9"/>
  <c r="D23" i="10"/>
  <c r="D23" i="9" s="1"/>
  <c r="K155" i="10"/>
  <c r="K155" i="9" s="1"/>
  <c r="E131" i="10"/>
  <c r="E131" i="9" s="1"/>
  <c r="E115" i="10"/>
  <c r="E115" i="9" s="1"/>
  <c r="G115" i="10"/>
  <c r="G115" i="9" s="1"/>
  <c r="F205" i="10"/>
  <c r="I212" i="10"/>
  <c r="N6" i="9"/>
  <c r="F142" i="10"/>
  <c r="F142" i="9" s="1"/>
  <c r="E125" i="10"/>
  <c r="E125" i="9" s="1"/>
  <c r="L79" i="10"/>
  <c r="L79" i="9" s="1"/>
  <c r="I25" i="10"/>
  <c r="I25" i="9" s="1"/>
  <c r="K188" i="10"/>
  <c r="O100" i="9"/>
  <c r="I88" i="10"/>
  <c r="I88" i="9" s="1"/>
  <c r="I108" i="10"/>
  <c r="I108" i="9" s="1"/>
  <c r="H201" i="10"/>
  <c r="D207" i="10"/>
  <c r="D170" i="10"/>
  <c r="O129" i="9"/>
  <c r="G6" i="9"/>
  <c r="E178" i="10"/>
  <c r="G97" i="10"/>
  <c r="G97" i="9" s="1"/>
  <c r="M135" i="10"/>
  <c r="M135" i="9" s="1"/>
  <c r="H155" i="10"/>
  <c r="H155" i="9" s="1"/>
  <c r="N76" i="9"/>
  <c r="J149" i="10"/>
  <c r="J149" i="9" s="1"/>
  <c r="N156" i="9"/>
  <c r="K164" i="10"/>
  <c r="K164" i="9" s="1"/>
  <c r="K198" i="10"/>
  <c r="E219" i="10"/>
  <c r="E214" i="10"/>
  <c r="M21" i="10"/>
  <c r="M21" i="9" s="1"/>
  <c r="N91" i="9"/>
  <c r="J147" i="10"/>
  <c r="J147" i="9" s="1"/>
  <c r="F141" i="10"/>
  <c r="F141" i="9" s="1"/>
  <c r="F193" i="10"/>
  <c r="H46" i="10"/>
  <c r="H46" i="9" s="1"/>
  <c r="J132" i="10"/>
  <c r="J132" i="9" s="1"/>
  <c r="E5" i="9"/>
  <c r="K92" i="10"/>
  <c r="K92" i="9" s="1"/>
  <c r="G57" i="7"/>
  <c r="I146" i="10"/>
  <c r="I146" i="9" s="1"/>
  <c r="G69" i="7"/>
  <c r="M28" i="10"/>
  <c r="M28" i="9" s="1"/>
  <c r="L95" i="10"/>
  <c r="L95" i="9" s="1"/>
  <c r="M187" i="10"/>
  <c r="F226" i="10"/>
  <c r="M224" i="10"/>
  <c r="E226" i="10"/>
  <c r="L29" i="10"/>
  <c r="L29" i="9" s="1"/>
  <c r="F129" i="10"/>
  <c r="F129" i="9" s="1"/>
  <c r="M144" i="10"/>
  <c r="M144" i="9" s="1"/>
  <c r="D142" i="10"/>
  <c r="D142" i="9" s="1"/>
  <c r="I137" i="10"/>
  <c r="I137" i="9" s="1"/>
  <c r="G229" i="10"/>
  <c r="E27" i="10"/>
  <c r="E27" i="9" s="1"/>
  <c r="I229" i="10"/>
  <c r="L114" i="10"/>
  <c r="L114" i="9" s="1"/>
  <c r="N73" i="9"/>
  <c r="E85" i="7"/>
  <c r="D83" i="10"/>
  <c r="D83" i="9" s="1"/>
  <c r="J112" i="10"/>
  <c r="J112" i="9" s="1"/>
  <c r="D119" i="10"/>
  <c r="D119" i="9" s="1"/>
  <c r="M72" i="10"/>
  <c r="M72" i="9" s="1"/>
  <c r="P109" i="9"/>
  <c r="H90" i="7"/>
  <c r="M123" i="10"/>
  <c r="M123" i="9" s="1"/>
  <c r="I7" i="10"/>
  <c r="I7" i="9" s="1"/>
  <c r="G192" i="10"/>
  <c r="M158" i="10"/>
  <c r="M158" i="9" s="1"/>
  <c r="J30" i="10"/>
  <c r="J30" i="9" s="1"/>
  <c r="M113" i="10"/>
  <c r="M113" i="9" s="1"/>
  <c r="L128" i="10"/>
  <c r="L128" i="9" s="1"/>
  <c r="E187" i="10"/>
  <c r="H39" i="10"/>
  <c r="H39" i="9" s="1"/>
  <c r="G28" i="10"/>
  <c r="G28" i="9" s="1"/>
  <c r="H197" i="10"/>
  <c r="J76" i="10"/>
  <c r="J76" i="9" s="1"/>
  <c r="G83" i="10"/>
  <c r="G83" i="9" s="1"/>
  <c r="G212" i="10"/>
  <c r="L161" i="10"/>
  <c r="L161" i="9" s="1"/>
  <c r="D172" i="10"/>
  <c r="I64" i="10"/>
  <c r="I64" i="9" s="1"/>
  <c r="I34" i="10"/>
  <c r="I34" i="9" s="1"/>
  <c r="D166" i="10"/>
  <c r="D166" i="9" s="1"/>
  <c r="J48" i="10"/>
  <c r="J48" i="9" s="1"/>
  <c r="F55" i="10"/>
  <c r="F55" i="9" s="1"/>
  <c r="K203" i="10"/>
  <c r="L82" i="10"/>
  <c r="L82" i="9" s="1"/>
  <c r="E83" i="7"/>
  <c r="E186" i="10"/>
  <c r="D43" i="10"/>
  <c r="D43" i="9" s="1"/>
  <c r="G154" i="10"/>
  <c r="G154" i="9" s="1"/>
  <c r="J228" i="10"/>
  <c r="F162" i="10"/>
  <c r="F162" i="9" s="1"/>
  <c r="M4" i="9"/>
  <c r="H215" i="10"/>
  <c r="J179" i="10"/>
  <c r="E159" i="10"/>
  <c r="E159" i="9" s="1"/>
  <c r="N57" i="9"/>
  <c r="E93" i="10"/>
  <c r="E93" i="9" s="1"/>
  <c r="G30" i="10"/>
  <c r="G30" i="9" s="1"/>
  <c r="L50" i="10"/>
  <c r="L50" i="9" s="1"/>
  <c r="I29" i="10"/>
  <c r="I29" i="9" s="1"/>
  <c r="G49" i="10"/>
  <c r="G49" i="9" s="1"/>
  <c r="M205" i="10"/>
  <c r="D10" i="10"/>
  <c r="D10" i="9" s="1"/>
  <c r="E151" i="10"/>
  <c r="E151" i="9" s="1"/>
  <c r="G135" i="10"/>
  <c r="G135" i="9" s="1"/>
  <c r="J208" i="10"/>
  <c r="F67" i="10"/>
  <c r="F67" i="9" s="1"/>
  <c r="K196" i="10"/>
  <c r="I65" i="10"/>
  <c r="I65" i="9" s="1"/>
  <c r="H21" i="10"/>
  <c r="H21" i="9" s="1"/>
  <c r="L154" i="10"/>
  <c r="L154" i="9" s="1"/>
  <c r="E224" i="10"/>
  <c r="L141" i="10"/>
  <c r="L141" i="9" s="1"/>
  <c r="G82" i="10"/>
  <c r="G82" i="9" s="1"/>
  <c r="F81" i="10"/>
  <c r="F81" i="9" s="1"/>
  <c r="K212" i="10"/>
  <c r="K47" i="10"/>
  <c r="K47" i="9" s="1"/>
  <c r="G213" i="10"/>
  <c r="I22" i="10"/>
  <c r="I22" i="9" s="1"/>
  <c r="I62" i="7"/>
  <c r="O121" i="9"/>
  <c r="G179" i="10"/>
  <c r="L6" i="9"/>
  <c r="L107" i="10"/>
  <c r="L107" i="9" s="1"/>
  <c r="G14" i="10"/>
  <c r="G14" i="9" s="1"/>
  <c r="G137" i="10"/>
  <c r="G137" i="9" s="1"/>
  <c r="L184" i="10"/>
  <c r="G67" i="7"/>
  <c r="K226" i="10"/>
  <c r="L226" i="10"/>
  <c r="H51" i="10"/>
  <c r="H51" i="9" s="1"/>
  <c r="F197" i="10"/>
  <c r="N87" i="9"/>
  <c r="O11" i="9"/>
  <c r="P42" i="9"/>
  <c r="F108" i="10"/>
  <c r="F108" i="9" s="1"/>
  <c r="G123" i="10"/>
  <c r="G123" i="9" s="1"/>
  <c r="G5" i="9"/>
  <c r="L175" i="10"/>
  <c r="E146" i="10"/>
  <c r="E146" i="9" s="1"/>
  <c r="L188" i="10"/>
  <c r="M199" i="10"/>
  <c r="H148" i="10"/>
  <c r="H148" i="9" s="1"/>
  <c r="H114" i="10"/>
  <c r="H114" i="9" s="1"/>
  <c r="K156" i="10"/>
  <c r="K156" i="9" s="1"/>
  <c r="K218" i="10"/>
  <c r="G39" i="10"/>
  <c r="G39" i="9" s="1"/>
  <c r="F230" i="10"/>
  <c r="K85" i="10"/>
  <c r="K85" i="9" s="1"/>
  <c r="E142" i="10"/>
  <c r="E142" i="9" s="1"/>
  <c r="I102" i="10"/>
  <c r="I102" i="9" s="1"/>
  <c r="K199" i="10"/>
  <c r="G34" i="7"/>
  <c r="G220" i="10"/>
  <c r="M23" i="10"/>
  <c r="M23" i="9" s="1"/>
  <c r="G163" i="10"/>
  <c r="G163" i="9" s="1"/>
  <c r="D104" i="10"/>
  <c r="D104" i="9" s="1"/>
  <c r="M172" i="10"/>
  <c r="E183" i="10"/>
  <c r="O14" i="9"/>
  <c r="M165" i="10"/>
  <c r="M165" i="9" s="1"/>
  <c r="K152" i="10"/>
  <c r="K152" i="9" s="1"/>
  <c r="D194" i="10"/>
  <c r="I192" i="10"/>
  <c r="L12" i="10"/>
  <c r="L12" i="9" s="1"/>
  <c r="M109" i="10"/>
  <c r="M109" i="9" s="1"/>
  <c r="D86" i="10"/>
  <c r="D86" i="9" s="1"/>
  <c r="P63" i="9"/>
  <c r="G80" i="10"/>
  <c r="G80" i="9" s="1"/>
  <c r="M155" i="10"/>
  <c r="M155" i="9" s="1"/>
  <c r="J6" i="9"/>
  <c r="M5" i="9"/>
  <c r="P156" i="9"/>
  <c r="E76" i="10"/>
  <c r="E76" i="9" s="1"/>
  <c r="D150" i="10"/>
  <c r="D150" i="9" s="1"/>
  <c r="D113" i="10"/>
  <c r="D113" i="9" s="1"/>
  <c r="K63" i="10"/>
  <c r="K63" i="9" s="1"/>
  <c r="J156" i="10"/>
  <c r="J156" i="9" s="1"/>
  <c r="I111" i="10"/>
  <c r="I111" i="9" s="1"/>
  <c r="D225" i="10"/>
  <c r="J159" i="10"/>
  <c r="J159" i="9" s="1"/>
  <c r="P78" i="9"/>
  <c r="M50" i="10"/>
  <c r="M50" i="9" s="1"/>
  <c r="E53" i="10"/>
  <c r="E53" i="9" s="1"/>
  <c r="G53" i="10"/>
  <c r="G53" i="9" s="1"/>
  <c r="D160" i="10"/>
  <c r="D160" i="9" s="1"/>
  <c r="M149" i="10"/>
  <c r="M149" i="9" s="1"/>
  <c r="M217" i="10"/>
  <c r="J74" i="10"/>
  <c r="J74" i="9" s="1"/>
  <c r="G46" i="10"/>
  <c r="G46" i="9" s="1"/>
  <c r="P52" i="9"/>
  <c r="G177" i="10"/>
  <c r="E172" i="10"/>
  <c r="M57" i="10"/>
  <c r="M57" i="9" s="1"/>
  <c r="M132" i="10"/>
  <c r="M132" i="9" s="1"/>
  <c r="H30" i="10"/>
  <c r="H30" i="9" s="1"/>
  <c r="N122" i="9"/>
  <c r="K201" i="10"/>
  <c r="I201" i="10"/>
  <c r="J230" i="10"/>
  <c r="H203" i="10"/>
  <c r="D143" i="10"/>
  <c r="D143" i="9" s="1"/>
  <c r="J94" i="10"/>
  <c r="J94" i="9" s="1"/>
  <c r="P104" i="9"/>
  <c r="H82" i="7"/>
  <c r="D101" i="10"/>
  <c r="D101" i="9" s="1"/>
  <c r="I87" i="10"/>
  <c r="I87" i="9" s="1"/>
  <c r="E56" i="10"/>
  <c r="E56" i="9" s="1"/>
  <c r="D178" i="10"/>
  <c r="L220" i="10"/>
  <c r="F220" i="10"/>
  <c r="N131" i="9"/>
  <c r="M40" i="10"/>
  <c r="M40" i="9" s="1"/>
  <c r="N125" i="9"/>
  <c r="K182" i="10"/>
  <c r="P148" i="9"/>
  <c r="J34" i="10"/>
  <c r="J34" i="9" s="1"/>
  <c r="M87" i="10"/>
  <c r="M87" i="9" s="1"/>
  <c r="I101" i="10"/>
  <c r="I101" i="9" s="1"/>
  <c r="D69" i="10"/>
  <c r="D69" i="9" s="1"/>
  <c r="L71" i="10"/>
  <c r="L71" i="9" s="1"/>
  <c r="L53" i="10"/>
  <c r="L53" i="9" s="1"/>
  <c r="H186" i="10"/>
  <c r="J207" i="10"/>
  <c r="I20" i="10"/>
  <c r="I20" i="9" s="1"/>
  <c r="M15" i="10"/>
  <c r="M15" i="9" s="1"/>
  <c r="G226" i="10"/>
  <c r="K221" i="10"/>
  <c r="F10" i="10"/>
  <c r="F10" i="9" s="1"/>
  <c r="J37" i="10"/>
  <c r="J37" i="9" s="1"/>
  <c r="K108" i="10"/>
  <c r="K108" i="9" s="1"/>
  <c r="G60" i="7"/>
  <c r="J185" i="10"/>
  <c r="H44" i="10"/>
  <c r="H44" i="9" s="1"/>
  <c r="E227" i="10"/>
  <c r="I60" i="7"/>
  <c r="P5" i="9"/>
  <c r="G25" i="7"/>
  <c r="J8" i="10"/>
  <c r="J8" i="9" s="1"/>
  <c r="N78" i="9"/>
  <c r="G92" i="10"/>
  <c r="G92" i="9" s="1"/>
  <c r="G54" i="10"/>
  <c r="G54" i="9" s="1"/>
  <c r="L129" i="10"/>
  <c r="L129" i="9" s="1"/>
  <c r="M136" i="10"/>
  <c r="M136" i="9" s="1"/>
  <c r="G146" i="10"/>
  <c r="G146" i="9" s="1"/>
  <c r="D152" i="10"/>
  <c r="D152" i="9" s="1"/>
  <c r="M164" i="10"/>
  <c r="M164" i="9" s="1"/>
  <c r="J218" i="10"/>
  <c r="P10" i="9"/>
  <c r="H78" i="10"/>
  <c r="H78" i="9" s="1"/>
  <c r="P57" i="9"/>
  <c r="H219" i="10"/>
  <c r="P116" i="9"/>
  <c r="E81" i="7"/>
  <c r="K122" i="10"/>
  <c r="K122" i="9" s="1"/>
  <c r="H220" i="10"/>
  <c r="H128" i="10"/>
  <c r="H128" i="9" s="1"/>
  <c r="F22" i="10"/>
  <c r="F22" i="9" s="1"/>
  <c r="O93" i="9"/>
  <c r="O94" i="9"/>
  <c r="N84" i="9"/>
  <c r="J18" i="10"/>
  <c r="J18" i="9" s="1"/>
  <c r="J17" i="10"/>
  <c r="J17" i="9" s="1"/>
  <c r="I73" i="10"/>
  <c r="I73" i="9" s="1"/>
  <c r="K50" i="10"/>
  <c r="K50" i="9" s="1"/>
  <c r="I83" i="10"/>
  <c r="I83" i="9" s="1"/>
  <c r="L25" i="10"/>
  <c r="L25" i="9" s="1"/>
  <c r="P140" i="9"/>
  <c r="I84" i="10"/>
  <c r="I84" i="9" s="1"/>
  <c r="P126" i="9"/>
  <c r="H72" i="10"/>
  <c r="H72" i="9" s="1"/>
  <c r="F13" i="10"/>
  <c r="F13" i="9" s="1"/>
  <c r="P86" i="9"/>
  <c r="G36" i="10"/>
  <c r="G36" i="9" s="1"/>
  <c r="F14" i="10"/>
  <c r="F14" i="9" s="1"/>
  <c r="I23" i="10"/>
  <c r="I23" i="9" s="1"/>
  <c r="E35" i="10"/>
  <c r="E35" i="9" s="1"/>
  <c r="F144" i="10"/>
  <c r="F144" i="9" s="1"/>
  <c r="G110" i="10"/>
  <c r="G110" i="9" s="1"/>
  <c r="N61" i="9"/>
  <c r="D47" i="10"/>
  <c r="D47" i="9" s="1"/>
  <c r="O142" i="9"/>
  <c r="E111" i="10"/>
  <c r="E111" i="9" s="1"/>
  <c r="M97" i="10"/>
  <c r="M97" i="9" s="1"/>
  <c r="H61" i="10"/>
  <c r="H61" i="9" s="1"/>
  <c r="P31" i="9"/>
  <c r="F123" i="10"/>
  <c r="F123" i="9" s="1"/>
  <c r="N154" i="9"/>
  <c r="L67" i="10"/>
  <c r="L67" i="9" s="1"/>
  <c r="P36" i="9"/>
  <c r="G150" i="10"/>
  <c r="G150" i="9" s="1"/>
  <c r="O166" i="9"/>
  <c r="H193" i="10"/>
  <c r="L230" i="10"/>
  <c r="J142" i="10"/>
  <c r="J142" i="9" s="1"/>
  <c r="I5" i="9"/>
  <c r="D19" i="10"/>
  <c r="D19" i="9" s="1"/>
  <c r="I220" i="10"/>
  <c r="F188" i="10"/>
  <c r="L70" i="10"/>
  <c r="L70" i="9" s="1"/>
  <c r="G66" i="7"/>
  <c r="L51" i="10"/>
  <c r="L51" i="9" s="1"/>
  <c r="J121" i="10"/>
  <c r="J121" i="9" s="1"/>
  <c r="L159" i="10"/>
  <c r="L159" i="9" s="1"/>
  <c r="K215" i="10"/>
  <c r="G167" i="10"/>
  <c r="K211" i="10"/>
  <c r="P19" i="9"/>
  <c r="F4" i="9"/>
  <c r="H47" i="10"/>
  <c r="H47" i="9" s="1"/>
  <c r="G42" i="7"/>
  <c r="J141" i="10"/>
  <c r="J141" i="9" s="1"/>
  <c r="F47" i="10"/>
  <c r="F47" i="9" s="1"/>
  <c r="P55" i="9"/>
  <c r="J135" i="10"/>
  <c r="J135" i="9" s="1"/>
  <c r="D103" i="10"/>
  <c r="D103" i="9" s="1"/>
  <c r="P17" i="9"/>
  <c r="E82" i="7"/>
  <c r="K168" i="10"/>
  <c r="P160" i="9"/>
  <c r="I180" i="10"/>
  <c r="P154" i="9"/>
  <c r="H200" i="10"/>
  <c r="O13" i="9"/>
  <c r="E90" i="7"/>
  <c r="D169" i="10"/>
  <c r="I72" i="10"/>
  <c r="I72" i="9" s="1"/>
  <c r="F6" i="9"/>
  <c r="F121" i="10"/>
  <c r="F121" i="9" s="1"/>
  <c r="D130" i="10"/>
  <c r="D130" i="9" s="1"/>
  <c r="O161" i="9"/>
  <c r="K6" i="9"/>
  <c r="G27" i="7"/>
  <c r="P85" i="9"/>
  <c r="H171" i="10"/>
  <c r="G62" i="7"/>
  <c r="J227" i="10"/>
  <c r="O92" i="9"/>
  <c r="F137" i="10"/>
  <c r="F137" i="9" s="1"/>
  <c r="F198" i="10"/>
  <c r="G149" i="10"/>
  <c r="G149" i="9" s="1"/>
  <c r="I62" i="10"/>
  <c r="I62" i="9" s="1"/>
  <c r="O106" i="9"/>
  <c r="D52" i="10"/>
  <c r="D52" i="9" s="1"/>
  <c r="I9" i="10"/>
  <c r="I9" i="9" s="1"/>
  <c r="O6" i="9"/>
  <c r="J65" i="10"/>
  <c r="J65" i="9" s="1"/>
  <c r="N115" i="9"/>
  <c r="E88" i="10"/>
  <c r="E88" i="9" s="1"/>
  <c r="M65" i="10"/>
  <c r="M65" i="9" s="1"/>
  <c r="M12" i="10"/>
  <c r="M12" i="9" s="1"/>
  <c r="O23" i="9"/>
  <c r="N33" i="9"/>
  <c r="M146" i="10"/>
  <c r="M146" i="9" s="1"/>
  <c r="J186" i="10"/>
  <c r="L155" i="10"/>
  <c r="L155" i="9" s="1"/>
  <c r="D162" i="10"/>
  <c r="D162" i="9" s="1"/>
  <c r="H50" i="10"/>
  <c r="H50" i="9" s="1"/>
  <c r="H195" i="10"/>
  <c r="F23" i="10"/>
  <c r="F23" i="9" s="1"/>
  <c r="H216" i="10"/>
  <c r="I219" i="10"/>
  <c r="H95" i="10"/>
  <c r="H95" i="9" s="1"/>
  <c r="E55" i="10"/>
  <c r="E55" i="9" s="1"/>
  <c r="D74" i="10"/>
  <c r="D74" i="9" s="1"/>
  <c r="J117" i="10"/>
  <c r="J117" i="9" s="1"/>
  <c r="J105" i="10"/>
  <c r="J105" i="9" s="1"/>
  <c r="E165" i="10"/>
  <c r="E165" i="9" s="1"/>
  <c r="P128" i="9"/>
  <c r="E143" i="10"/>
  <c r="E143" i="9" s="1"/>
  <c r="M114" i="10"/>
  <c r="M114" i="9" s="1"/>
  <c r="J22" i="10"/>
  <c r="J22" i="9" s="1"/>
  <c r="J214" i="10"/>
  <c r="O124" i="9"/>
  <c r="H169" i="10"/>
  <c r="F54" i="10"/>
  <c r="F54" i="9" s="1"/>
  <c r="K223" i="10"/>
  <c r="G178" i="10"/>
  <c r="M16" i="10"/>
  <c r="M16" i="9" s="1"/>
  <c r="L30" i="10"/>
  <c r="L30" i="9" s="1"/>
  <c r="J129" i="10"/>
  <c r="J129" i="9" s="1"/>
  <c r="M166" i="10"/>
  <c r="M166" i="9" s="1"/>
  <c r="E173" i="10"/>
  <c r="P150" i="9"/>
  <c r="I176" i="10"/>
  <c r="F157" i="10"/>
  <c r="F157" i="9" s="1"/>
  <c r="I177" i="10"/>
  <c r="E218" i="10"/>
  <c r="D157" i="10"/>
  <c r="D157" i="9" s="1"/>
  <c r="K125" i="10"/>
  <c r="K125" i="9" s="1"/>
  <c r="M167" i="10"/>
  <c r="J204" i="10"/>
  <c r="G87" i="10"/>
  <c r="G87" i="9" s="1"/>
  <c r="H145" i="10"/>
  <c r="H145" i="9" s="1"/>
  <c r="I30" i="10"/>
  <c r="I30" i="9" s="1"/>
  <c r="L181" i="10"/>
  <c r="I141" i="10"/>
  <c r="I141" i="9" s="1"/>
  <c r="L229" i="10"/>
  <c r="O4" i="9"/>
  <c r="I85" i="10"/>
  <c r="I85" i="9" s="1"/>
  <c r="E201" i="10"/>
  <c r="L211" i="10"/>
  <c r="E92" i="7"/>
  <c r="E87" i="7"/>
  <c r="H76" i="7"/>
  <c r="G31" i="10"/>
  <c r="G31" i="9" s="1"/>
  <c r="G63" i="10"/>
  <c r="G63" i="9" s="1"/>
  <c r="F78" i="10"/>
  <c r="F78" i="9" s="1"/>
  <c r="D13" i="10"/>
  <c r="D13" i="9" s="1"/>
  <c r="L23" i="10"/>
  <c r="L23" i="9" s="1"/>
  <c r="G195" i="10"/>
  <c r="M216" i="10"/>
  <c r="L57" i="10"/>
  <c r="L57" i="9" s="1"/>
  <c r="E89" i="7"/>
  <c r="E91" i="7"/>
  <c r="I168" i="10"/>
  <c r="D206" i="10"/>
  <c r="J113" i="10"/>
  <c r="J113" i="9" s="1"/>
  <c r="H156" i="10"/>
  <c r="H156" i="9" s="1"/>
  <c r="J11" i="10"/>
  <c r="J11" i="9" s="1"/>
  <c r="O66" i="9"/>
  <c r="G202" i="10"/>
  <c r="H66" i="10"/>
  <c r="H66" i="9" s="1"/>
  <c r="E158" i="10"/>
  <c r="E158" i="9" s="1"/>
  <c r="J151" i="10"/>
  <c r="J151" i="9" s="1"/>
  <c r="G219" i="10"/>
  <c r="J182" i="10"/>
  <c r="M197" i="10"/>
  <c r="H180" i="10"/>
  <c r="L210" i="10"/>
  <c r="J120" i="10"/>
  <c r="J120" i="9" s="1"/>
  <c r="N147" i="9"/>
  <c r="H168" i="10"/>
  <c r="G186" i="10"/>
  <c r="I226" i="10"/>
  <c r="M33" i="10"/>
  <c r="M33" i="9" s="1"/>
  <c r="M41" i="10"/>
  <c r="M41" i="9" s="1"/>
  <c r="G38" i="7"/>
  <c r="L42" i="10"/>
  <c r="L42" i="9" s="1"/>
  <c r="E80" i="7"/>
  <c r="E6" i="9"/>
  <c r="N158" i="9"/>
  <c r="E84" i="7"/>
  <c r="J116" i="10"/>
  <c r="J116" i="9" s="1"/>
  <c r="E169" i="10"/>
  <c r="H85" i="7"/>
  <c r="M119" i="10"/>
  <c r="M119" i="9" s="1"/>
  <c r="P4" i="9"/>
  <c r="G30" i="7"/>
  <c r="J144" i="10"/>
  <c r="J144" i="9" s="1"/>
  <c r="E75" i="7"/>
  <c r="E88" i="7"/>
  <c r="H81" i="7"/>
  <c r="J128" i="10"/>
  <c r="J128" i="9" s="1"/>
  <c r="E79" i="7"/>
  <c r="G28" i="7"/>
  <c r="P6" i="9"/>
  <c r="G48" i="7"/>
  <c r="G29" i="7"/>
  <c r="H79" i="7"/>
  <c r="E77" i="7"/>
  <c r="N5" i="9"/>
  <c r="I47" i="7"/>
  <c r="H6" i="9"/>
  <c r="H92" i="7"/>
  <c r="H74" i="7"/>
  <c r="H78" i="7"/>
  <c r="G56" i="7"/>
  <c r="H83" i="7"/>
  <c r="H88" i="7"/>
  <c r="H80" i="7"/>
  <c r="H87" i="7"/>
  <c r="H84" i="7"/>
  <c r="H89" i="7"/>
  <c r="H77" i="7"/>
  <c r="E73" i="7"/>
  <c r="H73" i="7"/>
  <c r="E74" i="7"/>
</calcChain>
</file>

<file path=xl/sharedStrings.xml><?xml version="1.0" encoding="utf-8"?>
<sst xmlns="http://schemas.openxmlformats.org/spreadsheetml/2006/main" count="1055" uniqueCount="718">
  <si>
    <t>Департамент развития информационного общества Ивановской области</t>
  </si>
  <si>
    <t>Департамент сельского хозяйства и продовольствия Ивановской области</t>
  </si>
  <si>
    <t>Департамент внутренней политики Ивановской области</t>
  </si>
  <si>
    <t>Департамент спорта Ивановской области</t>
  </si>
  <si>
    <t>Департамент финансов Ивановской области</t>
  </si>
  <si>
    <t>Департамент социальной защиты населения Ивановской области</t>
  </si>
  <si>
    <t>Департамент строительства и архитектуры Ивановской области</t>
  </si>
  <si>
    <t>Комитет Ивановской области ЗАГС</t>
  </si>
  <si>
    <t>Комитет Ивановской области по лесному хозяйству</t>
  </si>
  <si>
    <t>Комитет Ивановской области по труду, содействию занятости населения и трудовой миграции</t>
  </si>
  <si>
    <t>Служба ветеринарии Ивановской области</t>
  </si>
  <si>
    <t>Департамент здравоохранения Ивановской области</t>
  </si>
  <si>
    <t>Департамент дорожного хозяйства и транспорта Ивановской области</t>
  </si>
  <si>
    <t>Комитет Ивановской области по делам гражданской обороны и защиты населения</t>
  </si>
  <si>
    <t>городской округ Вичуга Ивановской области</t>
  </si>
  <si>
    <t>городской округ Иваново Ивановской области</t>
  </si>
  <si>
    <t>городской округ Кинешма Ивановской области</t>
  </si>
  <si>
    <t>городской округ Кохма Ивановской области</t>
  </si>
  <si>
    <t>городской округ Тейково Ивановской области</t>
  </si>
  <si>
    <t>городской округ Шуя Ивановской области</t>
  </si>
  <si>
    <t>Верхнеландеховский муниципальный район Ивановской области</t>
  </si>
  <si>
    <t>Вичугский муниципальный район Ивановской области</t>
  </si>
  <si>
    <t>Гаврилово-Посадский муниципальный район Ивановской области</t>
  </si>
  <si>
    <t>Заволжский муниципальный район Ивановской области</t>
  </si>
  <si>
    <t>Ивановский муниципальный район Ивановской области</t>
  </si>
  <si>
    <t>Ильинский муниципальный район Ивановской области</t>
  </si>
  <si>
    <t>Кинешемский муниципальный район Ивановской области</t>
  </si>
  <si>
    <t>Комсомольский муниципальный район Ивановской области</t>
  </si>
  <si>
    <t>Лежневский муниципальный район Ивановской области</t>
  </si>
  <si>
    <t>Лухский муниципальный район Ивановской области</t>
  </si>
  <si>
    <t>Палехский муниципальный район Ивановской области</t>
  </si>
  <si>
    <t>Пестяковский муниципальный район Ивановской области</t>
  </si>
  <si>
    <t>Приволжский муниципальный район Ивановской области</t>
  </si>
  <si>
    <t xml:space="preserve">Пучежский муниципальный район Ивановской области </t>
  </si>
  <si>
    <t>Родниковский муниципальный район Ивановской области</t>
  </si>
  <si>
    <t>Савинский муниципальный район Ивановской области</t>
  </si>
  <si>
    <t>Тейковский муниципальный район Ивановской области</t>
  </si>
  <si>
    <t>Фурмановский муниципальный район Ивановской области</t>
  </si>
  <si>
    <t>Шуйский муниципальный район Ивановской области</t>
  </si>
  <si>
    <t xml:space="preserve">Южский муниципальный район Ивановской области </t>
  </si>
  <si>
    <t>Юрьевецкий муниципальный район Ивановской области</t>
  </si>
  <si>
    <t>№ п/п</t>
  </si>
  <si>
    <t>Наименование</t>
  </si>
  <si>
    <t>Наименование учреждения</t>
  </si>
  <si>
    <t>ИНН учреждения</t>
  </si>
  <si>
    <t>Почтовый адрес</t>
  </si>
  <si>
    <t>2. Ответственный за энергосбережение</t>
  </si>
  <si>
    <t>ФИО</t>
  </si>
  <si>
    <t>Должность</t>
  </si>
  <si>
    <t>Контактный телефон</t>
  </si>
  <si>
    <t>E-mail (обязательно)</t>
  </si>
  <si>
    <t>Пройденная образовательная программа в области энергосбережения:</t>
  </si>
  <si>
    <t>образовательное учреждение</t>
  </si>
  <si>
    <t>образовательная программа</t>
  </si>
  <si>
    <t>количество часов</t>
  </si>
  <si>
    <t>Ответственный за заполнение форм мониторинга (если есть):</t>
  </si>
  <si>
    <t>1</t>
  </si>
  <si>
    <t>2</t>
  </si>
  <si>
    <t>3</t>
  </si>
  <si>
    <t>4</t>
  </si>
  <si>
    <t>5</t>
  </si>
  <si>
    <t>5.1</t>
  </si>
  <si>
    <t>5.2</t>
  </si>
  <si>
    <t>5.3</t>
  </si>
  <si>
    <t>6</t>
  </si>
  <si>
    <t>6.1</t>
  </si>
  <si>
    <t>6.2</t>
  </si>
  <si>
    <t>6.3</t>
  </si>
  <si>
    <t>6.4</t>
  </si>
  <si>
    <t>Наименование показателя</t>
  </si>
  <si>
    <t>По состоянию на конец отчетного года</t>
  </si>
  <si>
    <t>Общая площадь зданий, кв. м.</t>
  </si>
  <si>
    <t>Общее количество зданий, ед., в том числе:</t>
  </si>
  <si>
    <t>подключенных к централизованной системе теплоснабжения, , ед., из них:</t>
  </si>
  <si>
    <t>подключенных к открытой системе теплоснабжения (горячего водоснабжения), ед.</t>
  </si>
  <si>
    <t>подключенных к закрытой водяной системе теплоснабжения, ед.</t>
  </si>
  <si>
    <t>теплоснабжение которых осуществляется децентрализовано, ед.</t>
  </si>
  <si>
    <t>Среднесписочная численность сотрудников учреждений, чел.</t>
  </si>
  <si>
    <t>Количество специалистов, прошедших обучение по энергосбережению, чел.</t>
  </si>
  <si>
    <t>2.1</t>
  </si>
  <si>
    <t>2.1.1</t>
  </si>
  <si>
    <t>2.1.2</t>
  </si>
  <si>
    <t>2.2</t>
  </si>
  <si>
    <t>3. Общие сведения об учреждениях</t>
  </si>
  <si>
    <t>4. Сведения об оснащении индивидуальными тепловыми пунктами (ИТП) зданий бюджетного сектора</t>
  </si>
  <si>
    <t>1.1</t>
  </si>
  <si>
    <t>1.2</t>
  </si>
  <si>
    <t>Количество и площадь зданий, оборудованных индивидуальными тепловыми пунктами (ИТП):</t>
  </si>
  <si>
    <t>количество, ед.</t>
  </si>
  <si>
    <t>площадь, кв. м.</t>
  </si>
  <si>
    <t>-</t>
  </si>
  <si>
    <t>5. Количество приборов учета в учреждениях</t>
  </si>
  <si>
    <t>Необходимое количество ПУ, шт.</t>
  </si>
  <si>
    <t>Из них введено в эксплуатацию по состоянию на конец отчетного года, шт.</t>
  </si>
  <si>
    <t>Электроэнергия</t>
  </si>
  <si>
    <t>Тепловая энергия</t>
  </si>
  <si>
    <t>Вода холодная</t>
  </si>
  <si>
    <t>Вода горячая</t>
  </si>
  <si>
    <t>Газ</t>
  </si>
  <si>
    <t>За отчетный год</t>
  </si>
  <si>
    <t>Количество закупленных осветительных приборов, ед., в том числе:</t>
  </si>
  <si>
    <t>ламп накаливания, ед.</t>
  </si>
  <si>
    <t>ламп газоразрядных, ед.</t>
  </si>
  <si>
    <t>1.3</t>
  </si>
  <si>
    <t>ламп светодиодных, ед.</t>
  </si>
  <si>
    <t>1.4</t>
  </si>
  <si>
    <t>прочих осветительных приборов (при наличии указать), ед.</t>
  </si>
  <si>
    <t>Внутреннее освещение</t>
  </si>
  <si>
    <t>Наружное освещение</t>
  </si>
  <si>
    <t>Количество точек освещения в здании (ламп), всего, шт.</t>
  </si>
  <si>
    <t>в т.ч. с энергосберегающими лампами (ламп), шт.</t>
  </si>
  <si>
    <t>1.1.1</t>
  </si>
  <si>
    <t>из них светодиодных, шт.</t>
  </si>
  <si>
    <t xml:space="preserve">1 </t>
  </si>
  <si>
    <t>Количество и площадь зданий, в которых проводился капитальный ремонт:</t>
  </si>
  <si>
    <t>Количество и площадь зданий, оснащенных ИТП при проведении капитального ремонта:</t>
  </si>
  <si>
    <t>Вид ресурса</t>
  </si>
  <si>
    <t>Единица измерения</t>
  </si>
  <si>
    <t>По приборам учета</t>
  </si>
  <si>
    <t>Без прибора учета</t>
  </si>
  <si>
    <t>кВт∙ч</t>
  </si>
  <si>
    <t>тыс. руб.</t>
  </si>
  <si>
    <t>Тепло</t>
  </si>
  <si>
    <t>Гкал</t>
  </si>
  <si>
    <t>куб. м.</t>
  </si>
  <si>
    <t>3.1</t>
  </si>
  <si>
    <t>4.1</t>
  </si>
  <si>
    <t>Дизельное топливо</t>
  </si>
  <si>
    <t>литр</t>
  </si>
  <si>
    <t>7</t>
  </si>
  <si>
    <t>Бензин</t>
  </si>
  <si>
    <t>7.1</t>
  </si>
  <si>
    <t>8</t>
  </si>
  <si>
    <t>Мазут</t>
  </si>
  <si>
    <t>тонн</t>
  </si>
  <si>
    <t>8.1</t>
  </si>
  <si>
    <t>9</t>
  </si>
  <si>
    <t>Уголь</t>
  </si>
  <si>
    <t>9.1</t>
  </si>
  <si>
    <t>10</t>
  </si>
  <si>
    <t>Прочие</t>
  </si>
  <si>
    <t>т у. т.</t>
  </si>
  <si>
    <t>10.1</t>
  </si>
  <si>
    <t>Название программы</t>
  </si>
  <si>
    <t>…</t>
  </si>
  <si>
    <t>n</t>
  </si>
  <si>
    <t>Реализованные мероприятия (таблица 4)</t>
  </si>
  <si>
    <t>Ожидаемый экономический эффект за год</t>
  </si>
  <si>
    <t>Бюджетные средства</t>
  </si>
  <si>
    <t>Внебюджетные средства</t>
  </si>
  <si>
    <t>в натуральном выражении (таблица 3)</t>
  </si>
  <si>
    <t>в стоимостном выражении</t>
  </si>
  <si>
    <t>(тыс. м3, тонн, м3, тыс. кВт∙ч, Гкал)</t>
  </si>
  <si>
    <t>(числовое значение )</t>
  </si>
  <si>
    <t>ИТОГО</t>
  </si>
  <si>
    <t>Наименование энергосервисного договора (контракта), действующего в отчетном году</t>
  </si>
  <si>
    <t>Год заключения энергосервисного договора (год)</t>
  </si>
  <si>
    <t>Срок действия энергосервисного договора (лет)</t>
  </si>
  <si>
    <t>Стоимость реализации мероприятий (тыс. руб.)</t>
  </si>
  <si>
    <t xml:space="preserve">Объект договора (таблица 1) </t>
  </si>
  <si>
    <t>Технология,  направленная на энергосбережение и повышение энергетической эффективности (таблица 2)</t>
  </si>
  <si>
    <t>Вид сэкономленного ресурса (таблица 3)</t>
  </si>
  <si>
    <t>Размер экономии ресурса, указанный в договоре</t>
  </si>
  <si>
    <t>Размер экономии ресурса, достигнутый в результате исполнения договора в отчетном году</t>
  </si>
  <si>
    <t>6. Сведения о государственных и муниципальных закупках осветительных приборов для внутреннего освещения зданий бюджетного сектора</t>
  </si>
  <si>
    <t>7. Характеристики точек освещения учреждений</t>
  </si>
  <si>
    <t>8. Сведения о капитальном ремонте зданий бюджетного сектора</t>
  </si>
  <si>
    <t>9. Потребление ТЭР и воды учреждениями за отчетный период</t>
  </si>
  <si>
    <t>Таблица 1-Функционально-типологические группы объектов</t>
  </si>
  <si>
    <t xml:space="preserve">Код </t>
  </si>
  <si>
    <t xml:space="preserve">Наименование объекта </t>
  </si>
  <si>
    <t xml:space="preserve">А Здания для объектов, обслуживающих население </t>
  </si>
  <si>
    <t xml:space="preserve">А 1 Здания и помещения учебно-воспитательного назначения </t>
  </si>
  <si>
    <t xml:space="preserve">А 1.1 </t>
  </si>
  <si>
    <t xml:space="preserve">А 1.1.1 </t>
  </si>
  <si>
    <t xml:space="preserve">А 1.1.2 </t>
  </si>
  <si>
    <t xml:space="preserve">А 1.1.3 </t>
  </si>
  <si>
    <t xml:space="preserve">А 1.2 </t>
  </si>
  <si>
    <t xml:space="preserve">А 1.3 </t>
  </si>
  <si>
    <t xml:space="preserve">А 2 Здания и помещения здравоохранения и социального обслуживания населения </t>
  </si>
  <si>
    <t xml:space="preserve">А 2.1 </t>
  </si>
  <si>
    <t xml:space="preserve">А 2.1.1 </t>
  </si>
  <si>
    <t xml:space="preserve">А 2.1.2 </t>
  </si>
  <si>
    <t xml:space="preserve">А 2.1.3 </t>
  </si>
  <si>
    <t xml:space="preserve">А 2.1.4 </t>
  </si>
  <si>
    <t xml:space="preserve">А 2.2 </t>
  </si>
  <si>
    <t xml:space="preserve">А 2.2.1 </t>
  </si>
  <si>
    <t xml:space="preserve">А 2.2.2 </t>
  </si>
  <si>
    <t xml:space="preserve">А 3 Здания и помещения сервисного обслуживания населения </t>
  </si>
  <si>
    <t xml:space="preserve">А 3.1 </t>
  </si>
  <si>
    <t xml:space="preserve">А 3.2 </t>
  </si>
  <si>
    <t xml:space="preserve">А 3.3 </t>
  </si>
  <si>
    <t xml:space="preserve">А 3.3.1 </t>
  </si>
  <si>
    <t xml:space="preserve">А 3.3.2 </t>
  </si>
  <si>
    <t xml:space="preserve">А 1 </t>
  </si>
  <si>
    <t xml:space="preserve">А 2 </t>
  </si>
  <si>
    <t xml:space="preserve">А 3 </t>
  </si>
  <si>
    <t>А 3.3.3</t>
  </si>
  <si>
    <t>А 3.4</t>
  </si>
  <si>
    <t xml:space="preserve">А 3.5 </t>
  </si>
  <si>
    <t xml:space="preserve">А 3.5.1 </t>
  </si>
  <si>
    <t xml:space="preserve">А 3.5.2 </t>
  </si>
  <si>
    <t xml:space="preserve">А 3.6 </t>
  </si>
  <si>
    <t>А 3.7</t>
  </si>
  <si>
    <t>А 4 Сооружения, здания и помещения для культурно-досуговой деятельности населения и религиозных обрядов</t>
  </si>
  <si>
    <t>А 4.1</t>
  </si>
  <si>
    <t>А 4.2</t>
  </si>
  <si>
    <t>А 4.2.1</t>
  </si>
  <si>
    <t>А 4.2.2</t>
  </si>
  <si>
    <t>А 4.2.3</t>
  </si>
  <si>
    <t>А 4.3</t>
  </si>
  <si>
    <t>А 4.3.1</t>
  </si>
  <si>
    <t>А 4.3.2</t>
  </si>
  <si>
    <t>А 4.3.3</t>
  </si>
  <si>
    <t>А 5 Здания и помещения для временного пребывания</t>
  </si>
  <si>
    <t>Б Здания объектов по обслуживанию общества и государства</t>
  </si>
  <si>
    <t>А 5.1</t>
  </si>
  <si>
    <t xml:space="preserve">А 5.2 </t>
  </si>
  <si>
    <t>А 5.3</t>
  </si>
  <si>
    <t>Б 1 Здания административного назначения</t>
  </si>
  <si>
    <t>Б 1.1</t>
  </si>
  <si>
    <t>Б 1.2</t>
  </si>
  <si>
    <t>Б 2 Здания</t>
  </si>
  <si>
    <t>Б 2.1</t>
  </si>
  <si>
    <t xml:space="preserve">Б 2.2 </t>
  </si>
  <si>
    <t xml:space="preserve">Б 2.3 </t>
  </si>
  <si>
    <t>Б 2.4</t>
  </si>
  <si>
    <t>Б 3 Здания организаций, производящих продукцию</t>
  </si>
  <si>
    <t>Б 3.1</t>
  </si>
  <si>
    <t xml:space="preserve">Б 3.2 </t>
  </si>
  <si>
    <t>Б 3.3</t>
  </si>
  <si>
    <t>В Многоквартирные жилые дома</t>
  </si>
  <si>
    <t>В 1</t>
  </si>
  <si>
    <t>В 2</t>
  </si>
  <si>
    <t>Г Другое</t>
  </si>
  <si>
    <t xml:space="preserve">А 1.1 Учреждения образования и подготовки кадров </t>
  </si>
  <si>
    <t xml:space="preserve">А 1.1.1 Дошкольные образовательные учреждения </t>
  </si>
  <si>
    <t xml:space="preserve">А 1.1.2 Общеобразовательные учреждения (школы, гимназии, лицеи, колледжи и т.п.) </t>
  </si>
  <si>
    <t xml:space="preserve">А 1.1.3 Учреждения профессионального образования (начального, среднего, высшего и последипломного) </t>
  </si>
  <si>
    <t xml:space="preserve">А 1.2 Внешкольные учреждения (школьников и молодежи) </t>
  </si>
  <si>
    <t xml:space="preserve">А 1.3 Специализированные учреждения (аэроклубы, автошколы, оборонные учебные заведения и т. п.) </t>
  </si>
  <si>
    <t xml:space="preserve">А </t>
  </si>
  <si>
    <t xml:space="preserve">А 2.1 Учреждения здравоохранения </t>
  </si>
  <si>
    <t xml:space="preserve">А 2.1.1 Лечебные учреждения со стационаром, медицинские центры и т.п. </t>
  </si>
  <si>
    <t xml:space="preserve">А 2.1.2 Амбулаторно-поликлинические и медико-оздоровительные учреждения </t>
  </si>
  <si>
    <t xml:space="preserve">А 2.1.3 Аптеки, молочные кухни, станции переливания крови и др. </t>
  </si>
  <si>
    <t xml:space="preserve">А 2.1.4 Медико-реабилитационные и коррекционные учреждения, в том числе для детей </t>
  </si>
  <si>
    <t xml:space="preserve">А 2.2 Учреждения социального обслуживания населения </t>
  </si>
  <si>
    <t xml:space="preserve">А 2.2.1 Учреждения без стационара </t>
  </si>
  <si>
    <t xml:space="preserve">А 2.2.2 Учреждения со стационаром, в том числе попечительские учреждения для детей </t>
  </si>
  <si>
    <t xml:space="preserve">А 3.1 Предприятия розничной и мелкооптовой торговли </t>
  </si>
  <si>
    <t xml:space="preserve">А 3.2 Предприятия питания </t>
  </si>
  <si>
    <t xml:space="preserve">А 3.3 Непроизводственные предприятия бытового и коммунального обслуживания населения </t>
  </si>
  <si>
    <t xml:space="preserve">А 3.3.1 Предприятия бытового обслуживания населения </t>
  </si>
  <si>
    <t xml:space="preserve">А 3.3.2 Учреждения коммунального хозяйства, предназначенные </t>
  </si>
  <si>
    <t>А 3.3.3 Учреждения гражданских обрядов</t>
  </si>
  <si>
    <t>А 3.4 Учреждения и предприятия связи, предназначенные для непосредственного обслуживания населения</t>
  </si>
  <si>
    <t>А 3.5 Учреждения транспорта, предназначенные для непосредственного обслуживания населения</t>
  </si>
  <si>
    <t>А 3.5.1 Вокзалы всех видов транспорта</t>
  </si>
  <si>
    <t>А 3.5.2 Учреждения обслуживания пассажиров (в том числе туристов)</t>
  </si>
  <si>
    <t>А 3.6 Сооружения, здания и помещения санитарно-бытового назначения (гаражи, котельные и т.п.)</t>
  </si>
  <si>
    <t>А 3.7 Ветеринарные учреждения</t>
  </si>
  <si>
    <t xml:space="preserve">А 4 </t>
  </si>
  <si>
    <t>А 4.1 Физкультурные, спортивные и физкультурно-досуговые учреждения</t>
  </si>
  <si>
    <t>А 4.2 Культурно-просветительные учреждения и религиозные организации</t>
  </si>
  <si>
    <t>А 4.2.1 Библиотеки и читальные залы</t>
  </si>
  <si>
    <t>А 4.2.2 Музеи и выставки</t>
  </si>
  <si>
    <t>А 4.2.3 Религиозные организации и учреждения для населения</t>
  </si>
  <si>
    <t>А 4.3 Зрелищные и досугово-развлекательные учреждения</t>
  </si>
  <si>
    <t>А 4.3.1 Зрелищные учреждения</t>
  </si>
  <si>
    <t>А 4.3.2 Клубные и досугово-развлекательные учреждения</t>
  </si>
  <si>
    <t>А 4.3.3 Дельфинарии, аквапарки, комплексы аттракционов и т.п.</t>
  </si>
  <si>
    <t xml:space="preserve">А 5 </t>
  </si>
  <si>
    <t>А 5.1 Гостиницы, мотели и т.п.</t>
  </si>
  <si>
    <t>А 5.2 Санатории, пансионаты, дома отдыха, учреждения туризма, круглогодичные лагеря для детей и юношества и т. д.</t>
  </si>
  <si>
    <t>А 5.3 Общежития учебных заведений и спальные корпуса интернатов</t>
  </si>
  <si>
    <t xml:space="preserve">Б </t>
  </si>
  <si>
    <t>Б 1</t>
  </si>
  <si>
    <t>Б 1.1 Учреждения органов управления</t>
  </si>
  <si>
    <t>Б 1.2 Административные учреждения, административные подразделения фирм, организаций, предприятий, а также фирмы и агентства и т.п.</t>
  </si>
  <si>
    <t>Б 2</t>
  </si>
  <si>
    <t>Б 2.1 Кредитно-финансовые и страховые организации, банки</t>
  </si>
  <si>
    <t>Б 2.2 Суды и прокуратура, нотариально-юридические учреждения</t>
  </si>
  <si>
    <t>Б 2.3 Правоохранительные организации (налоговые службы, милиция, таможня)</t>
  </si>
  <si>
    <t>Б 2.4 Учреждения социальной защиты населения (собесы, биржи труда и др.)</t>
  </si>
  <si>
    <t>Б 3</t>
  </si>
  <si>
    <t>Б 3.1 Научно-исследовательские организации (за исключением крупных и специальных сооружений)</t>
  </si>
  <si>
    <t>Б 3.2 Проектные и конструкторские организации</t>
  </si>
  <si>
    <t>Б 3.3 Редакционно-издательские и информационные организаций (за исключением типографий)</t>
  </si>
  <si>
    <t>В</t>
  </si>
  <si>
    <t>В 1 Многоквартирные жилые дома, находящиеся в государственной и муниципальной собственности</t>
  </si>
  <si>
    <t>В 2 Многоквартирные жилые дома, находящиеся в частной собственности</t>
  </si>
  <si>
    <t>Г</t>
  </si>
  <si>
    <t>в стоимостном выражении, тыс. руб</t>
  </si>
  <si>
    <t xml:space="preserve">в натуральном выражении (таблица 3) </t>
  </si>
  <si>
    <t>Таблица 2 -Перечень основных технологий, направленных на энергосбережение и повышение энергетической эффективности</t>
  </si>
  <si>
    <t xml:space="preserve">№ п/п </t>
  </si>
  <si>
    <t xml:space="preserve">Технология </t>
  </si>
  <si>
    <t xml:space="preserve">Установка светодиодного уличного и дорожного освещения </t>
  </si>
  <si>
    <t xml:space="preserve">Комплексная модернизация систем уличного и дорожного освещения (замена устаревших ламп на светодиодные лампы, внедрение автоматизированной системы управления освещением и др.) </t>
  </si>
  <si>
    <t xml:space="preserve">Установка внутреннего светодиодного освещения (внутри зданий, строений, сооружений) </t>
  </si>
  <si>
    <t xml:space="preserve">Комплексная модернизация систем внутреннего освещения (замена устаревших ламп на светодиодные лампы, внедрение автоматизированной системы управления освещением и др.) </t>
  </si>
  <si>
    <t xml:space="preserve">Установка автоматизированной системы управления наружным освещением (АСУНО) </t>
  </si>
  <si>
    <t xml:space="preserve">Установка оборудования для автоматического регулирования освещения помещений в местах общего пользования (включения/выключения освещения, реагирующего на движение) </t>
  </si>
  <si>
    <t xml:space="preserve">Установка систем коррекции реактивной мощности </t>
  </si>
  <si>
    <t xml:space="preserve">Оптимизация схемы теплоснабжения (сокращение протяженности тепловых сетей с переходом от генерации большой мощности на генерацию меньшей мощности, находящуюся ближе к потребителям) </t>
  </si>
  <si>
    <t xml:space="preserve">Оптимизация теплогидравлических режимов существующей системы теплоснабжения </t>
  </si>
  <si>
    <t xml:space="preserve">Замена существующих тепловых сетей с восстановлением тепловой изоляции </t>
  </si>
  <si>
    <t xml:space="preserve">Установка ИТП, а также ИТП с автоматическим погодным регулированием температуры теплоносителя </t>
  </si>
  <si>
    <t xml:space="preserve">Установка терморегулирующих клапанов (терморегуляторов) на отопительных приборах </t>
  </si>
  <si>
    <t xml:space="preserve">Теплоизоляция внутридомовых инженерных сетей теплоснабжения и горячего водоснабжения в подвале и(или) на чердаке </t>
  </si>
  <si>
    <t xml:space="preserve">Модернизация трубопроводов и арматуры системы холодного водоснабжения </t>
  </si>
  <si>
    <t xml:space="preserve">Установка первой ступени приготовления горячей воды за счет утилизации тепла вентиляционных выбросов </t>
  </si>
  <si>
    <t xml:space="preserve">Установка частотно-регулируемых приводов в лифтовом хозяйстве </t>
  </si>
  <si>
    <t xml:space="preserve">Установка низкоэмиссионных стекол на окна в помещениях </t>
  </si>
  <si>
    <t xml:space="preserve">Установка регулируемого привода в системах водоснабжения и водоотведения </t>
  </si>
  <si>
    <t xml:space="preserve">Установка воздушных заслонок </t>
  </si>
  <si>
    <t xml:space="preserve">Комплексные мероприятия по теплоизоляции, герметизации ограждающих конструкций (вентилируемые фасады) </t>
  </si>
  <si>
    <t xml:space="preserve">Внедрение нетрадиционных (альтернативных) источников энергии (солнечные коллекторы, тепловые насосы и т.д.) </t>
  </si>
  <si>
    <t xml:space="preserve">Строительство новых и модернизация существующих котельных/ТЭЦ/ТЭС </t>
  </si>
  <si>
    <t xml:space="preserve">Внедрение эффективных электродвигателей и оптимизация систем электродвигателей </t>
  </si>
  <si>
    <t xml:space="preserve">Замена высоковольтных масляных выключателей на вакуумные выключатели </t>
  </si>
  <si>
    <t xml:space="preserve">Внедрение частотного регулирования насосов, вентиляторов и дымососов </t>
  </si>
  <si>
    <t xml:space="preserve">Внедрение когенерационной установки (мини - ТЭЦ) </t>
  </si>
  <si>
    <t xml:space="preserve">Установка системы возврата конденсата </t>
  </si>
  <si>
    <t xml:space="preserve">Оптимизация электропотребления в системах водоснабжения </t>
  </si>
  <si>
    <t xml:space="preserve">Другое (указать) </t>
  </si>
  <si>
    <t>Таблица 3-Основные виды ресурсов</t>
  </si>
  <si>
    <t xml:space="preserve">Вид ресурса </t>
  </si>
  <si>
    <t xml:space="preserve">Единицы измерения в натуральном выражении </t>
  </si>
  <si>
    <t xml:space="preserve">Коэффициенты перевода в условное выражение (тут) </t>
  </si>
  <si>
    <t xml:space="preserve">Единицы измерения в стоимостном выражении </t>
  </si>
  <si>
    <t xml:space="preserve">Природный газ </t>
  </si>
  <si>
    <t>тыс. м3</t>
  </si>
  <si>
    <t xml:space="preserve">Твердое топливо </t>
  </si>
  <si>
    <t xml:space="preserve">Уголь каменный </t>
  </si>
  <si>
    <t xml:space="preserve">Уголь бурый </t>
  </si>
  <si>
    <t xml:space="preserve">Торф топливный </t>
  </si>
  <si>
    <t xml:space="preserve">Сланцы горючие </t>
  </si>
  <si>
    <t xml:space="preserve">Дрова для отопления </t>
  </si>
  <si>
    <t>м3</t>
  </si>
  <si>
    <t>(указать)</t>
  </si>
  <si>
    <t xml:space="preserve">Жидкое топливо </t>
  </si>
  <si>
    <t xml:space="preserve">Нефть, включая газовый конденсат </t>
  </si>
  <si>
    <t xml:space="preserve">Дизельное топливо </t>
  </si>
  <si>
    <t xml:space="preserve">Бензин </t>
  </si>
  <si>
    <t xml:space="preserve">Керосин </t>
  </si>
  <si>
    <t xml:space="preserve">Мазут топочный </t>
  </si>
  <si>
    <t xml:space="preserve">Нефтебитум </t>
  </si>
  <si>
    <t xml:space="preserve">Электрическая энергия </t>
  </si>
  <si>
    <t>тыс. кВт∙ч</t>
  </si>
  <si>
    <t xml:space="preserve">Тепловая энергия </t>
  </si>
  <si>
    <t xml:space="preserve">Гидроэнергия </t>
  </si>
  <si>
    <t xml:space="preserve">Атомная энергия </t>
  </si>
  <si>
    <t xml:space="preserve">Холодная вода </t>
  </si>
  <si>
    <t xml:space="preserve">Горячая вода </t>
  </si>
  <si>
    <t xml:space="preserve">2 </t>
  </si>
  <si>
    <t xml:space="preserve">2.1 </t>
  </si>
  <si>
    <t xml:space="preserve">2.2 </t>
  </si>
  <si>
    <t xml:space="preserve">2.3 </t>
  </si>
  <si>
    <t xml:space="preserve">2.4 </t>
  </si>
  <si>
    <t xml:space="preserve">2.5 </t>
  </si>
  <si>
    <t xml:space="preserve">2.6 </t>
  </si>
  <si>
    <t xml:space="preserve">3 </t>
  </si>
  <si>
    <t xml:space="preserve">3.1 </t>
  </si>
  <si>
    <t xml:space="preserve">3.2 </t>
  </si>
  <si>
    <t xml:space="preserve">3.3 </t>
  </si>
  <si>
    <t xml:space="preserve">3.4 </t>
  </si>
  <si>
    <t xml:space="preserve">3.5 </t>
  </si>
  <si>
    <t xml:space="preserve">3.6 </t>
  </si>
  <si>
    <t xml:space="preserve">3.7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</si>
  <si>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</si>
  <si>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</si>
  <si>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</si>
  <si>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</si>
  <si>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</si>
  <si>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</si>
  <si>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>Объем финансирования, в тыс. руб.</t>
  </si>
  <si>
    <t>Областной бюджет</t>
  </si>
  <si>
    <t>Муниципальный бюджет</t>
  </si>
  <si>
    <t>Таблица 4- Перечень типовых мероприятий по энергосбережению</t>
  </si>
  <si>
    <t>Перечень</t>
  </si>
  <si>
    <t>2.13.1</t>
  </si>
  <si>
    <t>2.13.2</t>
  </si>
  <si>
    <t>2.13.3</t>
  </si>
  <si>
    <t>2.13.4</t>
  </si>
  <si>
    <t>2.13.5</t>
  </si>
  <si>
    <t>2.13.6</t>
  </si>
  <si>
    <t>2.13.7</t>
  </si>
  <si>
    <t>2.13.8</t>
  </si>
  <si>
    <t>2.13.9</t>
  </si>
  <si>
    <t>2.13.10</t>
  </si>
  <si>
    <t>2.13.11</t>
  </si>
  <si>
    <t>2.13.12</t>
  </si>
  <si>
    <t>2.13.13</t>
  </si>
  <si>
    <t>2.13.14</t>
  </si>
  <si>
    <t>2.13.15</t>
  </si>
  <si>
    <t>2.13.16</t>
  </si>
  <si>
    <t>2.13.17</t>
  </si>
  <si>
    <t>2.13.18</t>
  </si>
  <si>
    <t>2.13.19</t>
  </si>
  <si>
    <t>2.13.20</t>
  </si>
  <si>
    <t>2.13.21</t>
  </si>
  <si>
    <t>2.14.1</t>
  </si>
  <si>
    <t>2.14.2</t>
  </si>
  <si>
    <t>2.14.3</t>
  </si>
  <si>
    <t>2.15.1</t>
  </si>
  <si>
    <t>2.15.2</t>
  </si>
  <si>
    <t>2.15.3</t>
  </si>
  <si>
    <t>2.15.4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</si>
  <si>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</si>
  <si>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</si>
  <si>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</si>
  <si>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</si>
  <si>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</si>
  <si>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</si>
  <si>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</si>
  <si>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</si>
  <si>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</si>
  <si>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</si>
  <si>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</si>
  <si>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</si>
  <si>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</si>
  <si>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</si>
  <si>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</si>
  <si>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</si>
  <si>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</si>
  <si>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</si>
  <si>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</si>
  <si>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</si>
  <si>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</si>
  <si>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</si>
  <si>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</si>
  <si>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</si>
  <si>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</si>
  <si>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</si>
  <si>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</si>
  <si>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</si>
  <si>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</si>
  <si>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</si>
  <si>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</si>
  <si>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</si>
  <si>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2.3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</si>
  <si>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</si>
  <si>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</si>
  <si>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</si>
  <si>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</si>
  <si>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</si>
  <si>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</si>
  <si>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</si>
  <si>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</si>
  <si>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</si>
  <si>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</si>
  <si>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</si>
  <si>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</si>
  <si>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</si>
  <si>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</si>
  <si>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</si>
  <si>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</si>
  <si>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</si>
  <si>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</si>
  <si>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</si>
  <si>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</si>
  <si>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</si>
  <si>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</si>
  <si>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2.5</t>
  </si>
  <si>
    <t>2.5.1</t>
  </si>
  <si>
    <t>2.5.2</t>
  </si>
  <si>
    <t>2.5.3</t>
  </si>
  <si>
    <t>2.5.4</t>
  </si>
  <si>
    <t>2.5.5</t>
  </si>
  <si>
    <t>2.5.6</t>
  </si>
  <si>
    <t>2.6</t>
  </si>
  <si>
    <t>2.6.1</t>
  </si>
  <si>
    <t>2.6.2</t>
  </si>
  <si>
    <t>2.6.3</t>
  </si>
  <si>
    <t>2.7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</si>
  <si>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</si>
  <si>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</si>
  <si>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</si>
  <si>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</si>
  <si>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</si>
  <si>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</si>
  <si>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</si>
  <si>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</si>
  <si>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>2.8</t>
  </si>
  <si>
    <t>2.8.1</t>
  </si>
  <si>
    <t>2.8.2</t>
  </si>
  <si>
    <t>2.8.3</t>
  </si>
  <si>
    <t>2.8.4</t>
  </si>
  <si>
    <t>2.9</t>
  </si>
  <si>
    <t>2.9.1</t>
  </si>
  <si>
    <t>2.9.2</t>
  </si>
  <si>
    <t>2.9.3</t>
  </si>
  <si>
    <t>2.9.4</t>
  </si>
  <si>
    <t>2.10</t>
  </si>
  <si>
    <t>2.10.1</t>
  </si>
  <si>
    <t>2.10.2</t>
  </si>
  <si>
    <t>2.10.3</t>
  </si>
  <si>
    <t>2.10.4</t>
  </si>
  <si>
    <t>2.10.5</t>
  </si>
  <si>
    <t>2.11</t>
  </si>
  <si>
    <t>2.11.1</t>
  </si>
  <si>
    <t>2.11.2</t>
  </si>
  <si>
    <t>2.11.3</t>
  </si>
  <si>
    <t>2.11.4</t>
  </si>
  <si>
    <t>2.11.5</t>
  </si>
  <si>
    <t>2.12</t>
  </si>
  <si>
    <t>2.12.1</t>
  </si>
  <si>
    <t>2.12.2</t>
  </si>
  <si>
    <t>2.12.3</t>
  </si>
  <si>
    <t>2.12.4</t>
  </si>
  <si>
    <t>2.12.5</t>
  </si>
  <si>
    <t>2.12.6</t>
  </si>
  <si>
    <t>2.12.7</t>
  </si>
  <si>
    <t>2.13</t>
  </si>
  <si>
    <t>2.14</t>
  </si>
  <si>
    <t>2.15</t>
  </si>
  <si>
    <t>1 Типовые организационные мероприятия по энергосбережению</t>
  </si>
  <si>
    <t>1.1 Назначение ответственного лица за обеспечение мероприятий по энергосбережению</t>
  </si>
  <si>
    <t>1.2 Обучение в области энергосбережения и повышения энергетической эффективности персонала, ответственного за обеспечение мероприятий по энергосбережению</t>
  </si>
  <si>
    <t>1.3 Материальное стимулирование персонала на энергосбережение</t>
  </si>
  <si>
    <t>1.4 Совершенствование порядка работы учреждения и оптимизация работы систем освещения, вентиляции, водоснабжения</t>
  </si>
  <si>
    <t>1.5 Введение графиков включения и отключения систем освещения, вентиляции, тепловых завес и пр.</t>
  </si>
  <si>
    <t>1.6 Нормирование расхода энергоресурсов</t>
  </si>
  <si>
    <t>1.7 Назначение лиц, ответственных за контроль включения и отключения систем</t>
  </si>
  <si>
    <t>1.8 Организация работы по эксплуатации светильников, их чистке</t>
  </si>
  <si>
    <t>1.9 Проведение разъяснительной работы с учащимися и сотрудниками по вопросам энергосбережения</t>
  </si>
  <si>
    <t>1.10 Агитационная работа по вопросам энергосбережения</t>
  </si>
  <si>
    <t>1.11 Разработка и введение в действие системы поощрения сотрудников учреждения за действия, направленные на энергосбережение</t>
  </si>
  <si>
    <t>1.12 Повышение технических знаний в вопросах энергосбережения отдельных категорий сотрудников учреждений</t>
  </si>
  <si>
    <t>1.13 Создание системы энергоменеджмента</t>
  </si>
  <si>
    <t>1.14 Прочие</t>
  </si>
  <si>
    <t>2 Типовые технические мероприятия по энергосбережению</t>
  </si>
  <si>
    <t>2.1 Системы электроснабжения</t>
  </si>
  <si>
    <t>2.1.1 Установка выключателей нагрузки перед вводами силовых трансформаторов</t>
  </si>
  <si>
    <t>2.1.2 Устранение дефектов коммутационного и электросилового оборудования</t>
  </si>
  <si>
    <t>2.1.3 Замена высоковольтных масляных выключателей на вакуумные</t>
  </si>
  <si>
    <t>2.1.4 Замена устаревших трансформаторов на современные</t>
  </si>
  <si>
    <t>2.1.5 Снижение потерь электроэнергии в кабельных сетях</t>
  </si>
  <si>
    <t>2.1.6 Снижение потерь электроэнергии путем улучшения коэффициента мощности</t>
  </si>
  <si>
    <t>2.1.7 Увеличение коэффициентов загрузки электроприемников и трансформаторных подстанций и ограничение их холостого хода</t>
  </si>
  <si>
    <t>2.1.8 Поддержание номинальных уровней напряжения в сетях</t>
  </si>
  <si>
    <t>2.1.9 Равномерное распределение нагрузок по фазам</t>
  </si>
  <si>
    <t>2.1.10 Оснащение систем электроснабжения системами мониторинга потребления электрической энергии</t>
  </si>
  <si>
    <t>2.1.11 Сокращение числа личных бытовых приборов (кипятильников, кофеварок, электрочайников и пр.)</t>
  </si>
  <si>
    <t>2.1.12 Оптимизация времени использования оргтехники</t>
  </si>
  <si>
    <t>2.1.13 Применение частотного регулирования насосов систем водоснабжения</t>
  </si>
  <si>
    <t>2.1.14 Внедрение энергосберегающих конфорок на кухонных электрических плитах</t>
  </si>
  <si>
    <t>2.1.15 Установка терморегуляторов на системы электрического отопления</t>
  </si>
  <si>
    <t>2.1.16 Прочие</t>
  </si>
  <si>
    <t>2.2 Системы освещения</t>
  </si>
  <si>
    <t>2.2.1 Снижение расхода электроэнергии на цели освещения путем реконструкции существующей системы освещения за счет установки энергоэффективных источников света</t>
  </si>
  <si>
    <t>2.2.2 Сокращение области применения светильников с лампами накаливания и их замена на светильники с люминесцентными лампами</t>
  </si>
  <si>
    <t>2.2.3 Замена люминесцентных ламп старой модификации на лампы нового поколения меньшей мощности</t>
  </si>
  <si>
    <t>2.2.4 Замена традиционных систем освещения на светодиодные</t>
  </si>
  <si>
    <t>2.2.5 Замена электромагнитных пускорегулирующих устройств у люминесцентных ламп на более надежные и экономичные электронные</t>
  </si>
  <si>
    <t>2.2.6 Окраска стен помещений в более светлые тона</t>
  </si>
  <si>
    <t>2.2.7 Децентрализация включения освещения за счет установки нескольких выключателей и деления площади освещения на необходимые зоны</t>
  </si>
  <si>
    <t>2.2.8 Прочие</t>
  </si>
  <si>
    <t>2.3 Системы отопления</t>
  </si>
  <si>
    <t>2.3.1 Составление руководств по эксплуатации, управлению и обслуживанию систем отопления, периодический контроль со стороны руководства учреждения за их выполнением</t>
  </si>
  <si>
    <t>2.3.2 Оснащение систем отопления приборами учета</t>
  </si>
  <si>
    <t>2.3.3 Гидравлическая наладка внутренней системы отопления</t>
  </si>
  <si>
    <t>2.3.4 Ежегодная химическая очистка внутренних поверхностей нагрева системы отопления и теплообменных аппаратов</t>
  </si>
  <si>
    <t>2.3.5 Автоматизация систем теплоснабжения зданий путем установки индивидуальных тепловых пунктов (ИТП) с регулированием подачи теплоты</t>
  </si>
  <si>
    <t>2.3.6 Снятие декоративных ограждений с радиаторов отопления</t>
  </si>
  <si>
    <t>2.3.7 Установка теплоотражателей за радиаторами отопления</t>
  </si>
  <si>
    <t>2.3.8 Установка запорных термостатических вентилей на радиаторах отопления</t>
  </si>
  <si>
    <t>2.3.9 Замена однотрубной системы отопления на двухтрубную</t>
  </si>
  <si>
    <t>2.3.10 Установка тепловых завес</t>
  </si>
  <si>
    <t>2.3.11 Прочие</t>
  </si>
  <si>
    <t>2.4 Системы горячего водоснабжения</t>
  </si>
  <si>
    <t>2.4.1 Составление руководств по эксплуатации, управлению и обслуживанию систем горячего водоснабжения, периодический контроль со стороны руководства учреждения за их выполнением</t>
  </si>
  <si>
    <t>2.4.2 Автоматизация регулирования системы ГВС</t>
  </si>
  <si>
    <t>2.4.3 Обеспечение рециркуляции воды в системе ГВС</t>
  </si>
  <si>
    <t>2.4.4 Снижение потребления за счет оптимизации расходов и регулирования температуры</t>
  </si>
  <si>
    <t>2.4.5 Оснащение систем горячего водоснабжения счетчиками расхода горячей воды</t>
  </si>
  <si>
    <t>2.4.6 Снижение тепловых потерь при транспортировке по трубам через изоляцию</t>
  </si>
  <si>
    <t>2.4.7 Внедрение теплоизоляции труб на основе сверхтонкого теплоизоляционного покрытия</t>
  </si>
  <si>
    <t>2.4.8 Применение экономичной водоразборной арматуры</t>
  </si>
  <si>
    <t>2.4.9 Сокращение расходов и потерь воды</t>
  </si>
  <si>
    <t>2.4.10 Прочие</t>
  </si>
  <si>
    <t>2.5 Потребление воды</t>
  </si>
  <si>
    <t>2.5.1 Замена изношенных стальных трубопроводов водоснабжения</t>
  </si>
  <si>
    <t>2.5.2 Внедрение систем оборотного водоснабжения</t>
  </si>
  <si>
    <t>2.5.3 Внедрение систем водоподготовки</t>
  </si>
  <si>
    <t>2.5.4 Применение экономичной водоразборной арматуры</t>
  </si>
  <si>
    <t>2.5.5 Сокращение расходов и потерь воды</t>
  </si>
  <si>
    <t>2.5.6 Прочие</t>
  </si>
  <si>
    <t>2.6 Рекуперация тепла</t>
  </si>
  <si>
    <t>2.6.1 Внедрение рекуперации тепла в здании</t>
  </si>
  <si>
    <t>2.6.2 Повышение энергоэффективности сушильных установок</t>
  </si>
  <si>
    <t>2.6.3 Прочие</t>
  </si>
  <si>
    <t>2.7 Системы вентиляции</t>
  </si>
  <si>
    <t>2.7.1 Оптимизация работы вентиляционных систем</t>
  </si>
  <si>
    <t>2.7.2 Отключение вентиляционных установок во время обеденных перерывов и в нерабочее время</t>
  </si>
  <si>
    <t>2.7.3 Применение блокировки вентилятора воздушных завес с механизмами открывания дверей</t>
  </si>
  <si>
    <t>2.7.4 Замена устаревших вентиляторов с низким КПД на современные с более высоким КПД</t>
  </si>
  <si>
    <t>2.7.5 Замена устаревших приводов вентиляционных установок с низким КПД на современные с более высоким КПД</t>
  </si>
  <si>
    <t>2.7.6 Применение частотного регулирования скорости вращения</t>
  </si>
  <si>
    <t>2.7.7 Применение устройств автоматического регулирования и управления вентиляционными установками в зависимости от температуры наружного воздуха (в том числе с использованием ЧРП)</t>
  </si>
  <si>
    <t>2.7.8 Прочие</t>
  </si>
  <si>
    <t>2.8 Системы кондиционирования</t>
  </si>
  <si>
    <t>2.8.1 Включение кондиционера только при необходимости</t>
  </si>
  <si>
    <t>2.8.2 Исключение перегрева и переохлаждения воздуха в помещениях</t>
  </si>
  <si>
    <t>2.8.3 Поддержание в рабочем состоянии регуляторов, поверхностей теплообменников и оборудования</t>
  </si>
  <si>
    <t>2.8.4 Прочие</t>
  </si>
  <si>
    <t>2.9 Насосные установки</t>
  </si>
  <si>
    <t>2.9.1 Модернизация насосных агрегатов</t>
  </si>
  <si>
    <t>2.9.2 Модернизация электропривода насоса</t>
  </si>
  <si>
    <t>2.9.3 Стабилизация давления в гидравлических системах</t>
  </si>
  <si>
    <t>2.9.4 Прочие</t>
  </si>
  <si>
    <t>2.10 Системы сжатого воздуха</t>
  </si>
  <si>
    <t>2.10.1 Внедрение автоматизированной системы управления процессом производства сжатого воздуха</t>
  </si>
  <si>
    <t>2.10.2 Децентрализация воздухоснабжения</t>
  </si>
  <si>
    <t>2.10.3 Внедрение установки осушки сжатого воздуха на компрессорной станции</t>
  </si>
  <si>
    <t>2.10.4 Модернизация турбокомпрессорных холодильных машин</t>
  </si>
  <si>
    <t>2.10.5 Прочие</t>
  </si>
  <si>
    <t>2.11 Электротехническое оборудование</t>
  </si>
  <si>
    <t>2.11.1 Внедрение сварочных инверторов с микропроцессорными схемами управления</t>
  </si>
  <si>
    <t>2.11.2 Минимизация потерь электроэнергии в сварочном оборудовании при обрыве дуги</t>
  </si>
  <si>
    <t>2.11.3 Модернизация выпрямительных агрегатов гальванического участка</t>
  </si>
  <si>
    <t>2.11.4 Внедрение установок высокотемпературного нагрева шихты</t>
  </si>
  <si>
    <t>2.11.5 Прочие</t>
  </si>
  <si>
    <t>2.12 Строительные и ограждающие конструкции здания</t>
  </si>
  <si>
    <t>2.12.1 Снижение тепловых потерь тепла через оконные проемы путем установки третьего стекла или пленки ПВХ в межрамном пространстве окон</t>
  </si>
  <si>
    <t>2.12.2 Снижение тепловых потерь тепла через оконные проемы путем установки низкоэмиссионных теплоотражающих пленок на оконные стекла</t>
  </si>
  <si>
    <t>2.12.3 Дополнительное остекление сотовым поликарбонатом</t>
  </si>
  <si>
    <t>2.12.4 Улучшение тепловой изоляции фасадов, перекрытий, стен, полов и чердаков, кровли и т.п.</t>
  </si>
  <si>
    <t>2.12.5 Снижение тепловых потерь тепла путем заделки межпанельных и компенсационных швов</t>
  </si>
  <si>
    <t>2.12.6 Гидрофобизация стен (гидрофобное покрытие стен)</t>
  </si>
  <si>
    <t>2.12.7 Прочие</t>
  </si>
  <si>
    <t>2.13 Котельные и тепловые электростанции</t>
  </si>
  <si>
    <t>2.13.1 Составление руководств и режимных карт эксплуатации, управления и обслуживания оборудования и периодический контроль со стороны руководства учреждения за их выполнением</t>
  </si>
  <si>
    <t>2.13.2 Поддержание оптимального коэффициента избытка воздуха и хорошего смешивания его с топливом</t>
  </si>
  <si>
    <t>2.13.3 Установка водяного поверхностного экономайзера за котлом</t>
  </si>
  <si>
    <t>2.13.4 Применение за котлоагрегатами установок глубокой утилизации тепла, установок использования скрытой теплоты парообразования уходящих дымовых газов (контактный теплообменник)</t>
  </si>
  <si>
    <t>2.13.5 Повышение температуры питательной воды на входе в барабан котла</t>
  </si>
  <si>
    <t>2.13.6 Подогрев питательной воды в водяном экономайзере</t>
  </si>
  <si>
    <t>2.13.7 Содержание в чистоте наружных и внутренних поверхностей нагрева котла</t>
  </si>
  <si>
    <t>2.13.8 Очистка от накипи внутренних поверхностей котла нагрева котлов ультразвуковым методом</t>
  </si>
  <si>
    <t>2.13.9 Использование тепловыделений от котлов путем забора теплого воздуха из верхней зоны котельного зала и подачей его во всасывающую линию дутьевого вентилятора</t>
  </si>
  <si>
    <t>2.13.10 Теплоизоляция наружных и внутренних поверхностей котлов и теплопроводов, уплотнение клапанов и тракта котлов (температура на поверхности обмуровки не должна превышать 55 градусов С)</t>
  </si>
  <si>
    <t>2.13.11 Установка систем учета расходов топлива, электроэнергии, воды и отпуска тепла</t>
  </si>
  <si>
    <t>2.13.12 Автоматизация управления работой котельной</t>
  </si>
  <si>
    <t>2.13.13 Применение частотного привода для регулирования скорости вращения насосов, вентиляторов и дымососов</t>
  </si>
  <si>
    <t>2.13.14 Перевод паровых котлов в водогрейный режим</t>
  </si>
  <si>
    <t>2.13.15 Перевод паровой системы отопления на водяную</t>
  </si>
  <si>
    <t>2.13.16 Рациональная загрузка одновременно работающих котлов</t>
  </si>
  <si>
    <t>2.13.17 Установка когенерационной установки (мини-ТЭЦ)</t>
  </si>
  <si>
    <t>2.13.18 Установка системы возврата конденсата</t>
  </si>
  <si>
    <t>2.13.19 Установка расширителя непрерывной продувки и подогревателя сырой воды</t>
  </si>
  <si>
    <t>2.13.20 Восстановление обмуровки котлов</t>
  </si>
  <si>
    <t>2.13.21 Прочие</t>
  </si>
  <si>
    <t>2.14 Транспортные средства</t>
  </si>
  <si>
    <t>2.14.1 Перевод автомобиля с бензина на газ</t>
  </si>
  <si>
    <t>2.14.2 Поддержание равномерного давления воздуха в шинах</t>
  </si>
  <si>
    <t>2.14.3 Прочие</t>
  </si>
  <si>
    <t>2.15 Учет энергоресурсов</t>
  </si>
  <si>
    <t>2.15.1 Внедрение автоматизированных информационно-измерительных систем (АИИС) учета тепло- и электроэнергии</t>
  </si>
  <si>
    <t>2.15.2 Модернизация и расширение системы обмена технологической информацией (СОТИ)</t>
  </si>
  <si>
    <t>2.15.3 Создание центра сбора и обработки данных (ЦСОД)</t>
  </si>
  <si>
    <t>2.15.4 Прочие</t>
  </si>
  <si>
    <t>11. Данные о программе энергосбережения подведомственных учреждений</t>
  </si>
  <si>
    <t>Федеральный бюджет</t>
  </si>
  <si>
    <t>Местные бюджеты</t>
  </si>
  <si>
    <t>Внебюджетные источники</t>
  </si>
  <si>
    <t>Источник и объём финансирования за весь период действия программы, тыс. руб.</t>
  </si>
  <si>
    <t>Акт об утверждении (кем утверждена, дата, номер)</t>
  </si>
  <si>
    <t xml:space="preserve">Год начала </t>
  </si>
  <si>
    <t>Год окончания</t>
  </si>
  <si>
    <t>Длительность, лет/ наличие на текущий период</t>
  </si>
  <si>
    <t>Подведомственные учреждения</t>
  </si>
  <si>
    <t>4.1.1</t>
  </si>
  <si>
    <t>4.1.2</t>
  </si>
  <si>
    <t>4.2</t>
  </si>
  <si>
    <t>Количество учреждений всего, ед.</t>
  </si>
  <si>
    <t>Количество учреждений, охваченных мониторингом, ед.</t>
  </si>
  <si>
    <t>Количество учреждений, в которых утверждены программы энергосбережения, шт.</t>
  </si>
  <si>
    <t>Утвержден целевой уровень снижения потребления ресурсов в соответстви с ПП РФ от 07.10.2019 №1289</t>
  </si>
  <si>
    <t>да</t>
  </si>
  <si>
    <t>нет</t>
  </si>
  <si>
    <t>Число бюджетных учреждений, утвердивших ЦУС потребления ресурсов в соответстви с ПП РФ от 07.10.2019 №1289, ед.</t>
  </si>
  <si>
    <t>Число бюджетных учреждений, не утвердивших ЦУС потребления ресурсов в соответстви с ПП РФ от 07.10.2019 №1289, ед., в том числе</t>
  </si>
  <si>
    <t>учреждения, где Положения  Методических рекомендаций не распространяются
в соттветствии с приказом Минэкономразвития России от 15.07.2020 N 425</t>
  </si>
  <si>
    <t>Положения Методических рекомендаций не распространяются в соответствии с приказом Минэкономразвития России от 15.07.2020 № 425</t>
  </si>
  <si>
    <t xml:space="preserve">Акт об утверждении ЦУС с ПП РФ от 07.10.2019 №1289 (кем утверждена, дата, номер) </t>
  </si>
  <si>
    <t>10. Данные о программах энергосбережения органа исполнительной государственной власти</t>
  </si>
  <si>
    <t>Реквизиты учреждения Ивановской области</t>
  </si>
  <si>
    <t>Пройденная образовательная программа в области энергосбережения</t>
  </si>
  <si>
    <t>Ответственный за энергосбережение</t>
  </si>
  <si>
    <t>Образовательное учреждение</t>
  </si>
  <si>
    <t>Образовательная программа</t>
  </si>
  <si>
    <t>Количество часов</t>
  </si>
  <si>
    <t>Перечень подведомственных бюджетных учреждений Ивановской области</t>
  </si>
  <si>
    <t>Название листа</t>
  </si>
  <si>
    <t>Реквизиты подведомственных бюджетных учреждений Ивановской области</t>
  </si>
  <si>
    <t xml:space="preserve">Наименование </t>
  </si>
  <si>
    <t>4. ИТП</t>
  </si>
  <si>
    <t xml:space="preserve">1. Реквизиты исполнительного органа государственной власти Ивановской области </t>
  </si>
  <si>
    <t>5. Количество приборов учета в учреждениях (Необходимое количество ПУ, шт.)</t>
  </si>
  <si>
    <t>5. Количество приборов учета в учреждениях (Из них введено в эксплуатацию )</t>
  </si>
  <si>
    <t>7. Характеристики точек освещения учреждений (Внутреннее)</t>
  </si>
  <si>
    <t>7. Характеристики точек освещения учреждений (Наружное)</t>
  </si>
  <si>
    <t>9. Потребление ТЭР и воды учреждениями за отчетный период (По приборам учета)</t>
  </si>
  <si>
    <t>9. Потребление ТЭР и воды учреждениями за отчетный период (Без прибора учета)</t>
  </si>
  <si>
    <t>Консолидированная отчетная информация о фактическом потреблении энергетических ресурсов и проведении мероприятий по энергосбережению по подведомственным государственным и муниципальным учреждениям Ивановской области                        (бюджетный сектор)</t>
  </si>
  <si>
    <t>Консолидированная отчетная информация о фактическом потреблении энергетических ресурсов и проведении мероприятий по энергосбережению по подведомственным государственным и муниципальным учреждениям Ивановской области                                                                                                            (программы в области энергосбережения и повышения энергетической эффективности)</t>
  </si>
  <si>
    <t>Консолидированная отчетная информация о фактическом потреблении энергетических ресурсов и проведении мероприятий по энергосбережению по подведомственным государственным и муниципальным учреждениям Ивановской области                                                                                                     (мероприятия в области энергосбережения и повышения энергетической эффективности)</t>
  </si>
  <si>
    <t>Консолидированная отчетная информация о фактическом потреблении энергетических ресурсов и проведении мероприятий по энергосбережению по подведомственным государственным и муниципальным учреждениям Ивановской области                                                                                                           (энергосервисные договора)</t>
  </si>
  <si>
    <t>ОКУ «Автохозяйство Правительства Ивановской области»</t>
  </si>
  <si>
    <t>ОКУ «Управление административными зданиями»</t>
  </si>
  <si>
    <t>Департамент культуры Ивановской области</t>
  </si>
  <si>
    <t>Департамент образования и науки Ивановской области</t>
  </si>
  <si>
    <t xml:space="preserve">10. Данные о программах энергосбережения органа исполнительной государственной власти </t>
  </si>
  <si>
    <r>
      <t xml:space="preserve">12. Перечень мероприятий, проведенных за отчетный период </t>
    </r>
    <r>
      <rPr>
        <b/>
        <sz val="12"/>
        <color rgb="FFFF0000"/>
        <rFont val="Times New Roman"/>
        <family val="1"/>
        <charset val="204"/>
      </rPr>
      <t>(заводим самостоятельно по каждому БУ, консолидации нет)</t>
    </r>
  </si>
  <si>
    <r>
      <t xml:space="preserve">13. Количество заключенных энергосервисных договоров, направленных на сбережение и повышение эффективности </t>
    </r>
    <r>
      <rPr>
        <b/>
        <sz val="12"/>
        <color rgb="FFFF0000"/>
        <rFont val="Times New Roman"/>
        <family val="1"/>
        <charset val="204"/>
      </rPr>
      <t>(заводим самостоятельно по каждому БУ, консолидации нет)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</si>
</sst>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0"/>
      <name val="Montserrat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Montserrat"/>
    </font>
    <font>
      <sz val="8"/>
      <name val="Montserrat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color theme="0"/>
      <name val="Calibri"/>
      <family val="2"/>
      <charset val="204"/>
    </font>
    <font>
      <sz val="11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8"/>
      <color theme="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2" tint="-9.9978637043366805E-2"/>
        <bgColor rgb="FF00B0AA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/>
    <xf numFmtId="0" fontId="6" fillId="0" borderId="1" xfId="0" applyFont="1" applyBorder="1"/>
    <xf numFmtId="49" fontId="5" fillId="0" borderId="1" xfId="0" applyNumberFormat="1" applyFont="1" applyBorder="1"/>
    <xf numFmtId="0" fontId="5" fillId="0" borderId="3" xfId="0" applyFont="1" applyBorder="1" applyAlignment="1"/>
    <xf numFmtId="0" fontId="5" fillId="0" borderId="5" xfId="0" applyFont="1" applyBorder="1" applyAlignment="1"/>
    <xf numFmtId="0" fontId="7" fillId="0" borderId="3" xfId="0" applyFont="1" applyBorder="1" applyAlignment="1"/>
    <xf numFmtId="0" fontId="7" fillId="0" borderId="5" xfId="0" applyFont="1" applyBorder="1" applyAlignment="1"/>
    <xf numFmtId="0" fontId="5" fillId="0" borderId="1" xfId="0" applyFont="1" applyBorder="1" applyAlignment="1">
      <alignment horizontal="left" wrapText="1"/>
    </xf>
    <xf numFmtId="0" fontId="6" fillId="0" borderId="3" xfId="0" applyFont="1" applyBorder="1" applyAlignment="1"/>
    <xf numFmtId="0" fontId="6" fillId="0" borderId="5" xfId="0" applyFont="1" applyBorder="1" applyAlignment="1"/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6" fillId="0" borderId="2" xfId="0" applyFont="1" applyBorder="1" applyAlignment="1"/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14" fillId="4" borderId="0" xfId="2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16" fillId="4" borderId="0" xfId="2" applyFont="1" applyFill="1" applyAlignment="1">
      <alignment vertical="center" wrapText="1"/>
    </xf>
    <xf numFmtId="0" fontId="19" fillId="0" borderId="0" xfId="2" applyFont="1" applyAlignment="1">
      <alignment vertical="center"/>
    </xf>
    <xf numFmtId="0" fontId="5" fillId="0" borderId="1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22" fillId="0" borderId="0" xfId="0" applyFont="1" applyBorder="1" applyAlignment="1">
      <alignment vertical="center"/>
    </xf>
    <xf numFmtId="0" fontId="21" fillId="4" borderId="0" xfId="2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1" fillId="4" borderId="0" xfId="2" applyFont="1" applyFill="1" applyBorder="1" applyAlignment="1">
      <alignment vertical="center" wrapText="1"/>
    </xf>
    <xf numFmtId="0" fontId="13" fillId="4" borderId="0" xfId="2" applyFont="1" applyFill="1" applyBorder="1" applyAlignment="1">
      <alignment horizontal="center" vertical="center" wrapText="1"/>
    </xf>
    <xf numFmtId="0" fontId="24" fillId="4" borderId="0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vertical="center"/>
    </xf>
    <xf numFmtId="0" fontId="17" fillId="6" borderId="16" xfId="2" applyFont="1" applyFill="1" applyBorder="1" applyAlignment="1">
      <alignment vertical="center" wrapText="1"/>
    </xf>
    <xf numFmtId="0" fontId="18" fillId="5" borderId="16" xfId="2" applyFont="1" applyFill="1" applyBorder="1" applyAlignment="1">
      <alignment vertical="center" wrapText="1"/>
    </xf>
    <xf numFmtId="0" fontId="18" fillId="4" borderId="16" xfId="2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4" borderId="0" xfId="2" applyFont="1" applyFill="1" applyBorder="1" applyAlignment="1">
      <alignment horizontal="center" vertical="center"/>
    </xf>
    <xf numFmtId="0" fontId="21" fillId="4" borderId="0" xfId="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3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8" fillId="0" borderId="6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20" fillId="4" borderId="0" xfId="2" applyFont="1" applyFill="1" applyAlignment="1">
      <alignment vertical="center"/>
    </xf>
    <xf numFmtId="0" fontId="21" fillId="4" borderId="0" xfId="2" applyFont="1" applyFill="1" applyBorder="1" applyAlignment="1">
      <alignment horizontal="center" vertical="center"/>
    </xf>
    <xf numFmtId="0" fontId="21" fillId="4" borderId="0" xfId="2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1" xr:uid="{567F0001-A93C-472D-ADE9-F87047FBDC9E}"/>
    <cellStyle name="Обычный 3" xfId="2" xr:uid="{EB6D297B-8A28-4541-BDE8-0F196690BAFD}"/>
  </cellStyles>
  <dxfs count="1">
    <dxf>
      <font>
        <color rgb="FFFF0000"/>
      </font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colors>
    <mruColors>
      <color rgb="FFCCFFFF"/>
      <color rgb="FFFFFFFF"/>
      <color rgb="FF0066FF"/>
      <color rgb="FF3399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1552575</xdr:colOff>
      <xdr:row>0</xdr:row>
      <xdr:rowOff>952501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BF2C72F-18CA-431A-A2FE-D3A7D173F4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"/>
          <a:ext cx="2028825" cy="952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1152525</xdr:colOff>
      <xdr:row>0</xdr:row>
      <xdr:rowOff>952500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89C4D32-A6B3-4B2C-A75C-BE04AFA23D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28825" cy="952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1552575</xdr:colOff>
      <xdr:row>0</xdr:row>
      <xdr:rowOff>952500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48BCE9B-7141-4D94-82E7-39314CD8D9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28825" cy="952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1552575</xdr:colOff>
      <xdr:row>0</xdr:row>
      <xdr:rowOff>952500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8B916B5-535A-48D1-87D6-3E954E65C6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28825" cy="952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1552575</xdr:colOff>
      <xdr:row>0</xdr:row>
      <xdr:rowOff>952501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7978593-856C-492D-B1B4-A909F98971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"/>
          <a:ext cx="2028825" cy="952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1820594</xdr:colOff>
      <xdr:row>0</xdr:row>
      <xdr:rowOff>951058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4B8CAB1-9018-43F6-824F-C391E5333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2030144" cy="951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942A-62E5-4720-A40E-16CBFF035F02}">
  <dimension ref="A1:C31"/>
  <sheetViews>
    <sheetView zoomScale="145" zoomScaleNormal="145" workbookViewId="0">
      <selection activeCell="B18" sqref="B18"/>
    </sheetView>
  </sheetViews>
  <sheetFormatPr defaultRowHeight="15"/>
  <cols>
    <col min="1" max="1" width="67.85546875" customWidth="1"/>
    <col min="2" max="2" width="103.85546875" customWidth="1"/>
  </cols>
  <sheetData>
    <row r="1" spans="1:3">
      <c r="A1" t="s">
        <v>14</v>
      </c>
      <c r="B1" s="2" t="s">
        <v>0</v>
      </c>
      <c r="C1" s="1">
        <v>2023</v>
      </c>
    </row>
    <row r="2" spans="1:3">
      <c r="A2" t="s">
        <v>15</v>
      </c>
      <c r="B2" s="2" t="s">
        <v>1</v>
      </c>
      <c r="C2" s="1">
        <f>C1+1</f>
        <v>2024</v>
      </c>
    </row>
    <row r="3" spans="1:3">
      <c r="A3" t="s">
        <v>16</v>
      </c>
      <c r="B3" s="2" t="s">
        <v>13</v>
      </c>
      <c r="C3" s="1">
        <f t="shared" ref="C3:C17" si="0">C2+1</f>
        <v>2025</v>
      </c>
    </row>
    <row r="4" spans="1:3">
      <c r="A4" t="s">
        <v>17</v>
      </c>
      <c r="B4" s="2" t="s">
        <v>2</v>
      </c>
      <c r="C4" s="1">
        <f t="shared" si="0"/>
        <v>2026</v>
      </c>
    </row>
    <row r="5" spans="1:3">
      <c r="A5" t="s">
        <v>18</v>
      </c>
      <c r="B5" s="2" t="s">
        <v>11</v>
      </c>
      <c r="C5" s="1">
        <f t="shared" si="0"/>
        <v>2027</v>
      </c>
    </row>
    <row r="6" spans="1:3">
      <c r="A6" t="s">
        <v>19</v>
      </c>
      <c r="B6" s="2" t="s">
        <v>713</v>
      </c>
      <c r="C6" s="1">
        <f t="shared" si="0"/>
        <v>2028</v>
      </c>
    </row>
    <row r="7" spans="1:3">
      <c r="A7" t="s">
        <v>20</v>
      </c>
      <c r="B7" s="2" t="s">
        <v>3</v>
      </c>
      <c r="C7" s="1">
        <f t="shared" si="0"/>
        <v>2029</v>
      </c>
    </row>
    <row r="8" spans="1:3">
      <c r="A8" t="s">
        <v>21</v>
      </c>
      <c r="B8" s="2" t="s">
        <v>714</v>
      </c>
      <c r="C8" s="1">
        <f t="shared" si="0"/>
        <v>2030</v>
      </c>
    </row>
    <row r="9" spans="1:3">
      <c r="A9" t="s">
        <v>22</v>
      </c>
      <c r="B9" s="2" t="s">
        <v>12</v>
      </c>
      <c r="C9" s="1">
        <f t="shared" si="0"/>
        <v>2031</v>
      </c>
    </row>
    <row r="10" spans="1:3">
      <c r="A10" t="s">
        <v>23</v>
      </c>
      <c r="B10" s="2" t="s">
        <v>4</v>
      </c>
      <c r="C10" s="1">
        <f t="shared" si="0"/>
        <v>2032</v>
      </c>
    </row>
    <row r="11" spans="1:3">
      <c r="A11" t="s">
        <v>24</v>
      </c>
      <c r="B11" s="2" t="s">
        <v>5</v>
      </c>
      <c r="C11" s="1">
        <f t="shared" si="0"/>
        <v>2033</v>
      </c>
    </row>
    <row r="12" spans="1:3">
      <c r="A12" t="s">
        <v>25</v>
      </c>
      <c r="B12" s="2" t="s">
        <v>6</v>
      </c>
      <c r="C12" s="1">
        <f t="shared" si="0"/>
        <v>2034</v>
      </c>
    </row>
    <row r="13" spans="1:3">
      <c r="A13" t="s">
        <v>26</v>
      </c>
      <c r="B13" s="2" t="s">
        <v>7</v>
      </c>
      <c r="C13" s="1">
        <f t="shared" si="0"/>
        <v>2035</v>
      </c>
    </row>
    <row r="14" spans="1:3">
      <c r="A14" t="s">
        <v>27</v>
      </c>
      <c r="B14" s="2" t="s">
        <v>8</v>
      </c>
      <c r="C14" s="1">
        <f t="shared" si="0"/>
        <v>2036</v>
      </c>
    </row>
    <row r="15" spans="1:3">
      <c r="A15" t="s">
        <v>28</v>
      </c>
      <c r="B15" s="2" t="s">
        <v>9</v>
      </c>
      <c r="C15" s="1">
        <f t="shared" si="0"/>
        <v>2037</v>
      </c>
    </row>
    <row r="16" spans="1:3">
      <c r="A16" t="s">
        <v>29</v>
      </c>
      <c r="B16" s="2" t="s">
        <v>10</v>
      </c>
      <c r="C16" s="1">
        <f t="shared" si="0"/>
        <v>2038</v>
      </c>
    </row>
    <row r="17" spans="1:3">
      <c r="A17" t="s">
        <v>30</v>
      </c>
      <c r="B17" s="2" t="s">
        <v>711</v>
      </c>
      <c r="C17" s="1">
        <f t="shared" si="0"/>
        <v>2039</v>
      </c>
    </row>
    <row r="18" spans="1:3">
      <c r="A18" t="s">
        <v>31</v>
      </c>
      <c r="B18" s="2" t="s">
        <v>712</v>
      </c>
    </row>
    <row r="19" spans="1:3">
      <c r="A19" t="s">
        <v>32</v>
      </c>
    </row>
    <row r="20" spans="1:3">
      <c r="A20" t="s">
        <v>33</v>
      </c>
    </row>
    <row r="21" spans="1:3">
      <c r="A21" t="s">
        <v>34</v>
      </c>
    </row>
    <row r="22" spans="1:3">
      <c r="A22" t="s">
        <v>35</v>
      </c>
    </row>
    <row r="23" spans="1:3">
      <c r="A23" t="s">
        <v>36</v>
      </c>
    </row>
    <row r="24" spans="1:3">
      <c r="A24" t="s">
        <v>37</v>
      </c>
    </row>
    <row r="25" spans="1:3">
      <c r="A25" t="s">
        <v>38</v>
      </c>
    </row>
    <row r="26" spans="1:3">
      <c r="A26" t="s">
        <v>39</v>
      </c>
    </row>
    <row r="27" spans="1:3">
      <c r="A27" t="s">
        <v>40</v>
      </c>
    </row>
    <row r="29" spans="1:3">
      <c r="A29" t="s">
        <v>681</v>
      </c>
    </row>
    <row r="30" spans="1:3">
      <c r="A30" t="s">
        <v>682</v>
      </c>
    </row>
    <row r="31" spans="1:3">
      <c r="A31" t="s">
        <v>686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B757-99D7-4641-B9D2-619BE9B57501}">
  <dimension ref="A1:P92"/>
  <sheetViews>
    <sheetView tabSelected="1" topLeftCell="A25" zoomScaleNormal="100" workbookViewId="0">
      <selection activeCell="U36" sqref="U36"/>
    </sheetView>
  </sheetViews>
  <sheetFormatPr defaultRowHeight="15"/>
  <cols>
    <col min="1" max="1" width="7.140625" style="31" customWidth="1"/>
    <col min="2" max="2" width="31.7109375" style="4" customWidth="1"/>
    <col min="3" max="3" width="10.28515625" style="4" customWidth="1"/>
    <col min="4" max="4" width="10.85546875" style="4" customWidth="1"/>
    <col min="5" max="6" width="9.140625" style="4"/>
    <col min="7" max="8" width="12" style="4" customWidth="1"/>
    <col min="9" max="9" width="11.85546875" style="4" customWidth="1"/>
    <col min="10" max="10" width="12" style="4" customWidth="1"/>
    <col min="11" max="11" width="9" style="4" customWidth="1"/>
    <col min="12" max="32" width="5.42578125" style="4" customWidth="1"/>
    <col min="33" max="16384" width="9.140625" style="4"/>
  </cols>
  <sheetData>
    <row r="1" spans="1:16" s="3" customFormat="1" ht="88.5" customHeight="1">
      <c r="A1" s="79"/>
      <c r="B1" s="79"/>
      <c r="C1" s="80" t="s">
        <v>707</v>
      </c>
      <c r="D1" s="81"/>
      <c r="E1" s="81"/>
      <c r="F1" s="81"/>
      <c r="G1" s="81"/>
      <c r="H1" s="81"/>
      <c r="I1" s="81"/>
      <c r="J1" s="82"/>
      <c r="K1" s="4"/>
      <c r="L1" s="4"/>
      <c r="M1" s="4"/>
      <c r="N1" s="4"/>
      <c r="O1" s="4"/>
      <c r="P1" s="4"/>
    </row>
    <row r="2" spans="1:16" ht="15.75">
      <c r="A2" s="83">
        <v>2023</v>
      </c>
      <c r="B2" s="84"/>
      <c r="C2" s="84"/>
      <c r="D2" s="84"/>
      <c r="E2" s="84"/>
      <c r="F2" s="84"/>
      <c r="G2" s="84"/>
      <c r="H2" s="84"/>
      <c r="I2" s="84"/>
      <c r="J2" s="85"/>
    </row>
    <row r="3" spans="1:16" ht="15.75" customHeight="1">
      <c r="A3" s="76" t="s">
        <v>700</v>
      </c>
      <c r="B3" s="77"/>
      <c r="C3" s="77"/>
      <c r="D3" s="77"/>
      <c r="E3" s="77"/>
      <c r="F3" s="77"/>
      <c r="G3" s="77"/>
      <c r="H3" s="77"/>
      <c r="I3" s="77"/>
      <c r="J3" s="78"/>
    </row>
    <row r="4" spans="1:16">
      <c r="A4" s="26" t="s">
        <v>41</v>
      </c>
      <c r="B4" s="13" t="s">
        <v>42</v>
      </c>
      <c r="C4" s="73"/>
      <c r="D4" s="74"/>
      <c r="E4" s="74"/>
      <c r="F4" s="74"/>
      <c r="G4" s="74"/>
      <c r="H4" s="74"/>
      <c r="I4" s="74"/>
      <c r="J4" s="75"/>
    </row>
    <row r="5" spans="1:16">
      <c r="A5" s="27">
        <v>1</v>
      </c>
      <c r="B5" s="5" t="s">
        <v>43</v>
      </c>
      <c r="C5" s="73"/>
      <c r="D5" s="74"/>
      <c r="E5" s="74"/>
      <c r="F5" s="74"/>
      <c r="G5" s="74"/>
      <c r="H5" s="74"/>
      <c r="I5" s="74"/>
      <c r="J5" s="75"/>
    </row>
    <row r="6" spans="1:16">
      <c r="A6" s="27">
        <v>2</v>
      </c>
      <c r="B6" s="5" t="s">
        <v>44</v>
      </c>
      <c r="C6" s="73"/>
      <c r="D6" s="74"/>
      <c r="E6" s="74"/>
      <c r="F6" s="74"/>
      <c r="G6" s="74"/>
      <c r="H6" s="74"/>
      <c r="I6" s="74"/>
      <c r="J6" s="75"/>
    </row>
    <row r="7" spans="1:16">
      <c r="A7" s="27">
        <v>3</v>
      </c>
      <c r="B7" s="5" t="s">
        <v>45</v>
      </c>
      <c r="C7" s="73"/>
      <c r="D7" s="74"/>
      <c r="E7" s="74"/>
      <c r="F7" s="74"/>
      <c r="G7" s="74"/>
      <c r="H7" s="74"/>
      <c r="I7" s="74"/>
      <c r="J7" s="75"/>
    </row>
    <row r="8" spans="1:16" ht="15.75" customHeight="1">
      <c r="A8" s="76" t="s">
        <v>46</v>
      </c>
      <c r="B8" s="77"/>
      <c r="C8" s="77"/>
      <c r="D8" s="77"/>
      <c r="E8" s="77"/>
      <c r="F8" s="77"/>
      <c r="G8" s="77"/>
      <c r="H8" s="77"/>
      <c r="I8" s="77"/>
      <c r="J8" s="78"/>
    </row>
    <row r="9" spans="1:16">
      <c r="A9" s="28" t="s">
        <v>41</v>
      </c>
      <c r="B9" s="13" t="s">
        <v>42</v>
      </c>
      <c r="C9" s="73"/>
      <c r="D9" s="74"/>
      <c r="E9" s="74"/>
      <c r="F9" s="74"/>
      <c r="G9" s="74"/>
      <c r="H9" s="74"/>
      <c r="I9" s="74"/>
      <c r="J9" s="75"/>
    </row>
    <row r="10" spans="1:16">
      <c r="A10" s="27" t="s">
        <v>56</v>
      </c>
      <c r="B10" s="5" t="s">
        <v>47</v>
      </c>
      <c r="C10" s="73"/>
      <c r="D10" s="74"/>
      <c r="E10" s="74"/>
      <c r="F10" s="74"/>
      <c r="G10" s="74"/>
      <c r="H10" s="74"/>
      <c r="I10" s="74"/>
      <c r="J10" s="75"/>
    </row>
    <row r="11" spans="1:16">
      <c r="A11" s="27" t="s">
        <v>57</v>
      </c>
      <c r="B11" s="5" t="s">
        <v>48</v>
      </c>
      <c r="C11" s="73"/>
      <c r="D11" s="74"/>
      <c r="E11" s="74"/>
      <c r="F11" s="74"/>
      <c r="G11" s="74"/>
      <c r="H11" s="74"/>
      <c r="I11" s="74"/>
      <c r="J11" s="75"/>
    </row>
    <row r="12" spans="1:16">
      <c r="A12" s="27" t="s">
        <v>58</v>
      </c>
      <c r="B12" s="5" t="s">
        <v>49</v>
      </c>
      <c r="C12" s="73"/>
      <c r="D12" s="74"/>
      <c r="E12" s="74"/>
      <c r="F12" s="74"/>
      <c r="G12" s="74"/>
      <c r="H12" s="74"/>
      <c r="I12" s="74"/>
      <c r="J12" s="75"/>
    </row>
    <row r="13" spans="1:16">
      <c r="A13" s="27" t="s">
        <v>59</v>
      </c>
      <c r="B13" s="5" t="s">
        <v>50</v>
      </c>
      <c r="C13" s="73"/>
      <c r="D13" s="74"/>
      <c r="E13" s="74"/>
      <c r="F13" s="74"/>
      <c r="G13" s="74"/>
      <c r="H13" s="74"/>
      <c r="I13" s="74"/>
      <c r="J13" s="75"/>
    </row>
    <row r="14" spans="1:16" ht="15" customHeight="1">
      <c r="A14" s="27" t="s">
        <v>60</v>
      </c>
      <c r="B14" s="86" t="s">
        <v>51</v>
      </c>
      <c r="C14" s="87"/>
      <c r="D14" s="87"/>
      <c r="E14" s="87"/>
      <c r="F14" s="87"/>
      <c r="G14" s="87"/>
      <c r="H14" s="87"/>
      <c r="I14" s="87"/>
      <c r="J14" s="87"/>
    </row>
    <row r="15" spans="1:16">
      <c r="A15" s="27" t="s">
        <v>61</v>
      </c>
      <c r="B15" s="5" t="s">
        <v>52</v>
      </c>
      <c r="C15" s="73"/>
      <c r="D15" s="74"/>
      <c r="E15" s="74"/>
      <c r="F15" s="74"/>
      <c r="G15" s="74"/>
      <c r="H15" s="74"/>
      <c r="I15" s="74"/>
      <c r="J15" s="75"/>
    </row>
    <row r="16" spans="1:16">
      <c r="A16" s="27" t="s">
        <v>62</v>
      </c>
      <c r="B16" s="5" t="s">
        <v>53</v>
      </c>
      <c r="C16" s="73"/>
      <c r="D16" s="74"/>
      <c r="E16" s="74"/>
      <c r="F16" s="74"/>
      <c r="G16" s="74"/>
      <c r="H16" s="74"/>
      <c r="I16" s="74"/>
      <c r="J16" s="75"/>
    </row>
    <row r="17" spans="1:10">
      <c r="A17" s="27" t="s">
        <v>63</v>
      </c>
      <c r="B17" s="5" t="s">
        <v>54</v>
      </c>
      <c r="C17" s="73"/>
      <c r="D17" s="74"/>
      <c r="E17" s="74"/>
      <c r="F17" s="74"/>
      <c r="G17" s="74"/>
      <c r="H17" s="74"/>
      <c r="I17" s="74"/>
      <c r="J17" s="75"/>
    </row>
    <row r="18" spans="1:10" ht="15" customHeight="1">
      <c r="A18" s="27" t="s">
        <v>64</v>
      </c>
      <c r="B18" s="86" t="s">
        <v>55</v>
      </c>
      <c r="C18" s="87"/>
      <c r="D18" s="87"/>
      <c r="E18" s="87"/>
      <c r="F18" s="87"/>
      <c r="G18" s="87"/>
      <c r="H18" s="87"/>
      <c r="I18" s="87"/>
      <c r="J18" s="88"/>
    </row>
    <row r="19" spans="1:10">
      <c r="A19" s="27" t="s">
        <v>65</v>
      </c>
      <c r="B19" s="5" t="s">
        <v>47</v>
      </c>
      <c r="C19" s="73"/>
      <c r="D19" s="74"/>
      <c r="E19" s="74"/>
      <c r="F19" s="74"/>
      <c r="G19" s="74"/>
      <c r="H19" s="74"/>
      <c r="I19" s="74"/>
      <c r="J19" s="75"/>
    </row>
    <row r="20" spans="1:10">
      <c r="A20" s="27" t="s">
        <v>66</v>
      </c>
      <c r="B20" s="5" t="s">
        <v>48</v>
      </c>
      <c r="C20" s="73"/>
      <c r="D20" s="74"/>
      <c r="E20" s="74"/>
      <c r="F20" s="74"/>
      <c r="G20" s="74"/>
      <c r="H20" s="74"/>
      <c r="I20" s="74"/>
      <c r="J20" s="75"/>
    </row>
    <row r="21" spans="1:10">
      <c r="A21" s="27" t="s">
        <v>67</v>
      </c>
      <c r="B21" s="5" t="s">
        <v>49</v>
      </c>
      <c r="C21" s="73"/>
      <c r="D21" s="74"/>
      <c r="E21" s="74"/>
      <c r="F21" s="74"/>
      <c r="G21" s="74"/>
      <c r="H21" s="74"/>
      <c r="I21" s="74"/>
      <c r="J21" s="75"/>
    </row>
    <row r="22" spans="1:10">
      <c r="A22" s="27" t="s">
        <v>68</v>
      </c>
      <c r="B22" s="5" t="s">
        <v>50</v>
      </c>
      <c r="C22" s="73"/>
      <c r="D22" s="74"/>
      <c r="E22" s="74"/>
      <c r="F22" s="74"/>
      <c r="G22" s="74"/>
      <c r="H22" s="74"/>
      <c r="I22" s="74"/>
      <c r="J22" s="75"/>
    </row>
    <row r="23" spans="1:10" ht="15" customHeight="1">
      <c r="A23" s="76" t="s">
        <v>83</v>
      </c>
      <c r="B23" s="77"/>
      <c r="C23" s="77"/>
      <c r="D23" s="77"/>
      <c r="E23" s="77"/>
      <c r="F23" s="77"/>
      <c r="G23" s="77"/>
      <c r="H23" s="77"/>
      <c r="I23" s="77"/>
      <c r="J23" s="78"/>
    </row>
    <row r="24" spans="1:10">
      <c r="A24" s="29" t="s">
        <v>41</v>
      </c>
      <c r="B24" s="92" t="s">
        <v>69</v>
      </c>
      <c r="C24" s="93"/>
      <c r="D24" s="93"/>
      <c r="E24" s="93"/>
      <c r="F24" s="94"/>
      <c r="G24" s="73" t="s">
        <v>70</v>
      </c>
      <c r="H24" s="74"/>
      <c r="I24" s="74"/>
      <c r="J24" s="75"/>
    </row>
    <row r="25" spans="1:10">
      <c r="A25" s="27" t="s">
        <v>56</v>
      </c>
      <c r="B25" s="89" t="s">
        <v>677</v>
      </c>
      <c r="C25" s="90"/>
      <c r="D25" s="90"/>
      <c r="E25" s="90"/>
      <c r="F25" s="90"/>
      <c r="G25" s="91">
        <f ca="1">SUM('2 Перечень БУ'!Q4:Q299)</f>
        <v>0</v>
      </c>
      <c r="H25" s="91"/>
      <c r="I25" s="91"/>
      <c r="J25" s="91"/>
    </row>
    <row r="26" spans="1:10">
      <c r="A26" s="27" t="s">
        <v>57</v>
      </c>
      <c r="B26" s="89" t="s">
        <v>678</v>
      </c>
      <c r="C26" s="90"/>
      <c r="D26" s="90"/>
      <c r="E26" s="90"/>
      <c r="F26" s="90"/>
      <c r="G26" s="91">
        <f ca="1">SUM('2 Перечень БУ'!R4:R299)</f>
        <v>0</v>
      </c>
      <c r="H26" s="91"/>
      <c r="I26" s="91"/>
      <c r="J26" s="91"/>
    </row>
    <row r="27" spans="1:10">
      <c r="A27" s="27" t="s">
        <v>58</v>
      </c>
      <c r="B27" s="89" t="s">
        <v>71</v>
      </c>
      <c r="C27" s="90"/>
      <c r="D27" s="90"/>
      <c r="E27" s="90"/>
      <c r="F27" s="90"/>
      <c r="G27" s="91">
        <f ca="1">SUM('2 Перечень БУ'!S4:S299)</f>
        <v>0</v>
      </c>
      <c r="H27" s="91"/>
      <c r="I27" s="91"/>
      <c r="J27" s="91"/>
    </row>
    <row r="28" spans="1:10">
      <c r="A28" s="27" t="s">
        <v>59</v>
      </c>
      <c r="B28" s="89" t="s">
        <v>72</v>
      </c>
      <c r="C28" s="90"/>
      <c r="D28" s="90"/>
      <c r="E28" s="90"/>
      <c r="F28" s="90"/>
      <c r="G28" s="91">
        <f ca="1">SUM('2 Перечень БУ'!T4:T299)</f>
        <v>0</v>
      </c>
      <c r="H28" s="91"/>
      <c r="I28" s="91"/>
      <c r="J28" s="91"/>
    </row>
    <row r="29" spans="1:10">
      <c r="A29" s="27" t="s">
        <v>126</v>
      </c>
      <c r="B29" s="89" t="s">
        <v>73</v>
      </c>
      <c r="C29" s="90"/>
      <c r="D29" s="90"/>
      <c r="E29" s="90"/>
      <c r="F29" s="90"/>
      <c r="G29" s="91">
        <f ca="1">SUM('2 Перечень БУ'!U4:U299)</f>
        <v>0</v>
      </c>
      <c r="H29" s="91"/>
      <c r="I29" s="91"/>
      <c r="J29" s="91"/>
    </row>
    <row r="30" spans="1:10">
      <c r="A30" s="27" t="s">
        <v>674</v>
      </c>
      <c r="B30" s="89" t="s">
        <v>74</v>
      </c>
      <c r="C30" s="90"/>
      <c r="D30" s="90"/>
      <c r="E30" s="90"/>
      <c r="F30" s="90"/>
      <c r="G30" s="91">
        <f ca="1">SUM('2 Перечень БУ'!V1:V299)</f>
        <v>0</v>
      </c>
      <c r="H30" s="91"/>
      <c r="I30" s="91"/>
      <c r="J30" s="91"/>
    </row>
    <row r="31" spans="1:10">
      <c r="A31" s="27" t="s">
        <v>675</v>
      </c>
      <c r="B31" s="89" t="s">
        <v>75</v>
      </c>
      <c r="C31" s="90"/>
      <c r="D31" s="90"/>
      <c r="E31" s="90"/>
      <c r="F31" s="90"/>
      <c r="G31" s="91">
        <f ca="1">SUM('2 Перечень БУ'!W4:W299)</f>
        <v>0</v>
      </c>
      <c r="H31" s="91"/>
      <c r="I31" s="91"/>
      <c r="J31" s="91"/>
    </row>
    <row r="32" spans="1:10">
      <c r="A32" s="27" t="s">
        <v>676</v>
      </c>
      <c r="B32" s="89" t="s">
        <v>76</v>
      </c>
      <c r="C32" s="90"/>
      <c r="D32" s="90"/>
      <c r="E32" s="90"/>
      <c r="F32" s="90"/>
      <c r="G32" s="91">
        <f ca="1">SUM('2 Перечень БУ'!X4:X299)</f>
        <v>0</v>
      </c>
      <c r="H32" s="91"/>
      <c r="I32" s="91"/>
      <c r="J32" s="91"/>
    </row>
    <row r="33" spans="1:10">
      <c r="A33" s="27" t="s">
        <v>60</v>
      </c>
      <c r="B33" s="89" t="s">
        <v>77</v>
      </c>
      <c r="C33" s="90"/>
      <c r="D33" s="90"/>
      <c r="E33" s="90"/>
      <c r="F33" s="90"/>
      <c r="G33" s="91">
        <f ca="1">SUM('2 Перечень БУ'!Y4:Y299)</f>
        <v>0</v>
      </c>
      <c r="H33" s="91"/>
      <c r="I33" s="91"/>
      <c r="J33" s="91"/>
    </row>
    <row r="34" spans="1:10">
      <c r="A34" s="27" t="s">
        <v>64</v>
      </c>
      <c r="B34" s="89" t="s">
        <v>78</v>
      </c>
      <c r="C34" s="90"/>
      <c r="D34" s="90"/>
      <c r="E34" s="90"/>
      <c r="F34" s="90"/>
      <c r="G34" s="91">
        <f ca="1">SUM('2 Перечень БУ'!Z4:Z299)</f>
        <v>0</v>
      </c>
      <c r="H34" s="91"/>
      <c r="I34" s="91"/>
      <c r="J34" s="91"/>
    </row>
    <row r="35" spans="1:10">
      <c r="A35" s="27" t="s">
        <v>129</v>
      </c>
      <c r="B35" s="89" t="s">
        <v>683</v>
      </c>
      <c r="C35" s="90"/>
      <c r="D35" s="90"/>
      <c r="E35" s="90"/>
      <c r="F35" s="90"/>
      <c r="G35" s="91">
        <f ca="1">SUM('2 Перечень БУ'!AA4:AA299)</f>
        <v>0</v>
      </c>
      <c r="H35" s="91"/>
      <c r="I35" s="91"/>
      <c r="J35" s="91"/>
    </row>
    <row r="36" spans="1:10" ht="29.25" customHeight="1">
      <c r="A36" s="27" t="s">
        <v>132</v>
      </c>
      <c r="B36" s="89" t="s">
        <v>684</v>
      </c>
      <c r="C36" s="90"/>
      <c r="D36" s="90"/>
      <c r="E36" s="90"/>
      <c r="F36" s="90"/>
      <c r="G36" s="91">
        <f ca="1">SUM('2 Перечень БУ'!AB4:AB299)</f>
        <v>0</v>
      </c>
      <c r="H36" s="91"/>
      <c r="I36" s="91"/>
      <c r="J36" s="91"/>
    </row>
    <row r="37" spans="1:10" ht="30" customHeight="1">
      <c r="A37" s="27" t="s">
        <v>135</v>
      </c>
      <c r="B37" s="89" t="s">
        <v>685</v>
      </c>
      <c r="C37" s="90"/>
      <c r="D37" s="90"/>
      <c r="E37" s="90"/>
      <c r="F37" s="90"/>
      <c r="G37" s="91">
        <f ca="1">SUM('2 Перечень БУ'!AC4:AC299)</f>
        <v>0</v>
      </c>
      <c r="H37" s="91"/>
      <c r="I37" s="91"/>
      <c r="J37" s="91"/>
    </row>
    <row r="38" spans="1:10">
      <c r="A38" s="27" t="s">
        <v>136</v>
      </c>
      <c r="B38" s="89" t="s">
        <v>679</v>
      </c>
      <c r="C38" s="90"/>
      <c r="D38" s="90"/>
      <c r="E38" s="90"/>
      <c r="F38" s="90"/>
      <c r="G38" s="91">
        <f ca="1">SUM('2 Перечень БУ'!AD4:AD299)</f>
        <v>0</v>
      </c>
      <c r="H38" s="91"/>
      <c r="I38" s="91"/>
      <c r="J38" s="91"/>
    </row>
    <row r="39" spans="1:10" ht="15" customHeight="1">
      <c r="A39" s="76" t="s">
        <v>84</v>
      </c>
      <c r="B39" s="77"/>
      <c r="C39" s="77"/>
      <c r="D39" s="77"/>
      <c r="E39" s="77"/>
      <c r="F39" s="77"/>
      <c r="G39" s="77"/>
      <c r="H39" s="77"/>
      <c r="I39" s="77"/>
      <c r="J39" s="78"/>
    </row>
    <row r="40" spans="1:10">
      <c r="A40" s="29" t="s">
        <v>41</v>
      </c>
      <c r="B40" s="92" t="s">
        <v>69</v>
      </c>
      <c r="C40" s="93"/>
      <c r="D40" s="93"/>
      <c r="E40" s="93"/>
      <c r="F40" s="94"/>
      <c r="G40" s="92" t="s">
        <v>70</v>
      </c>
      <c r="H40" s="93"/>
      <c r="I40" s="93"/>
      <c r="J40" s="94"/>
    </row>
    <row r="41" spans="1:10" ht="30.75" customHeight="1">
      <c r="A41" s="30" t="s">
        <v>56</v>
      </c>
      <c r="B41" s="95" t="s">
        <v>87</v>
      </c>
      <c r="C41" s="96"/>
      <c r="D41" s="96"/>
      <c r="E41" s="96"/>
      <c r="F41" s="97"/>
      <c r="G41" s="98"/>
      <c r="H41" s="98"/>
      <c r="I41" s="98"/>
      <c r="J41" s="98"/>
    </row>
    <row r="42" spans="1:10">
      <c r="A42" s="30" t="s">
        <v>85</v>
      </c>
      <c r="B42" s="95" t="s">
        <v>88</v>
      </c>
      <c r="C42" s="96"/>
      <c r="D42" s="96"/>
      <c r="E42" s="96"/>
      <c r="F42" s="97"/>
      <c r="G42" s="99">
        <f ca="1">SUM('2 Перечень БУ'!AE4:AE300)</f>
        <v>0</v>
      </c>
      <c r="H42" s="100"/>
      <c r="I42" s="100"/>
      <c r="J42" s="101"/>
    </row>
    <row r="43" spans="1:10">
      <c r="A43" s="30" t="s">
        <v>86</v>
      </c>
      <c r="B43" s="95" t="s">
        <v>89</v>
      </c>
      <c r="C43" s="96"/>
      <c r="D43" s="96"/>
      <c r="E43" s="96"/>
      <c r="F43" s="97"/>
      <c r="G43" s="99">
        <f ca="1">SUM('2 Перечень БУ'!AF4:AF300)</f>
        <v>0</v>
      </c>
      <c r="H43" s="100"/>
      <c r="I43" s="100"/>
      <c r="J43" s="101"/>
    </row>
    <row r="44" spans="1:10" ht="15" customHeight="1">
      <c r="A44" s="76" t="s">
        <v>91</v>
      </c>
      <c r="B44" s="77"/>
      <c r="C44" s="77"/>
      <c r="D44" s="77"/>
      <c r="E44" s="77"/>
      <c r="F44" s="77"/>
      <c r="G44" s="77"/>
      <c r="H44" s="77"/>
      <c r="I44" s="77"/>
      <c r="J44" s="78"/>
    </row>
    <row r="45" spans="1:10" ht="60.75" customHeight="1">
      <c r="A45" s="28" t="s">
        <v>41</v>
      </c>
      <c r="B45" s="92" t="s">
        <v>69</v>
      </c>
      <c r="C45" s="93"/>
      <c r="D45" s="93"/>
      <c r="E45" s="93"/>
      <c r="F45" s="94"/>
      <c r="G45" s="105" t="s">
        <v>92</v>
      </c>
      <c r="H45" s="106"/>
      <c r="I45" s="105" t="s">
        <v>93</v>
      </c>
      <c r="J45" s="106"/>
    </row>
    <row r="46" spans="1:10">
      <c r="A46" s="30" t="s">
        <v>56</v>
      </c>
      <c r="B46" s="102" t="s">
        <v>94</v>
      </c>
      <c r="C46" s="102"/>
      <c r="D46" s="102"/>
      <c r="E46" s="102"/>
      <c r="F46" s="102"/>
      <c r="G46" s="103">
        <f ca="1">SUM('2 Перечень БУ'!AG4:AG300)</f>
        <v>0</v>
      </c>
      <c r="H46" s="104"/>
      <c r="I46" s="103">
        <f ca="1">SUM('2 Перечень БУ'!AL4:AL300)</f>
        <v>0</v>
      </c>
      <c r="J46" s="104"/>
    </row>
    <row r="47" spans="1:10">
      <c r="A47" s="30" t="s">
        <v>57</v>
      </c>
      <c r="B47" s="102" t="s">
        <v>95</v>
      </c>
      <c r="C47" s="102"/>
      <c r="D47" s="102"/>
      <c r="E47" s="102"/>
      <c r="F47" s="102"/>
      <c r="G47" s="103">
        <f ca="1">SUM('2 Перечень БУ'!AH4:AH300)</f>
        <v>0</v>
      </c>
      <c r="H47" s="104"/>
      <c r="I47" s="103">
        <f ca="1">SUM('2 Перечень БУ'!AM4:AM300)</f>
        <v>0</v>
      </c>
      <c r="J47" s="104"/>
    </row>
    <row r="48" spans="1:10">
      <c r="A48" s="30" t="s">
        <v>58</v>
      </c>
      <c r="B48" s="102" t="s">
        <v>96</v>
      </c>
      <c r="C48" s="102"/>
      <c r="D48" s="102"/>
      <c r="E48" s="102"/>
      <c r="F48" s="102"/>
      <c r="G48" s="103">
        <f ca="1">SUM('2 Перечень БУ'!AI4:AI300)</f>
        <v>0</v>
      </c>
      <c r="H48" s="104"/>
      <c r="I48" s="103">
        <f ca="1">SUM('2 Перечень БУ'!AN4:AN300)</f>
        <v>0</v>
      </c>
      <c r="J48" s="104"/>
    </row>
    <row r="49" spans="1:10">
      <c r="A49" s="30" t="s">
        <v>59</v>
      </c>
      <c r="B49" s="102" t="s">
        <v>97</v>
      </c>
      <c r="C49" s="102"/>
      <c r="D49" s="102"/>
      <c r="E49" s="102"/>
      <c r="F49" s="102"/>
      <c r="G49" s="103">
        <f ca="1">SUM('2 Перечень БУ'!AJ4:AJ300)</f>
        <v>0</v>
      </c>
      <c r="H49" s="104"/>
      <c r="I49" s="103">
        <f ca="1">SUM('2 Перечень БУ'!AO4:AO300)</f>
        <v>0</v>
      </c>
      <c r="J49" s="104"/>
    </row>
    <row r="50" spans="1:10">
      <c r="A50" s="30" t="s">
        <v>60</v>
      </c>
      <c r="B50" s="102" t="s">
        <v>98</v>
      </c>
      <c r="C50" s="102"/>
      <c r="D50" s="102"/>
      <c r="E50" s="102"/>
      <c r="F50" s="102"/>
      <c r="G50" s="103">
        <f ca="1">SUM('2 Перечень БУ'!AK4:AK300)</f>
        <v>0</v>
      </c>
      <c r="H50" s="104"/>
      <c r="I50" s="103">
        <f ca="1">SUM('2 Перечень БУ'!AP4:AP300)</f>
        <v>0</v>
      </c>
      <c r="J50" s="104"/>
    </row>
    <row r="51" spans="1:10" ht="15.75" customHeight="1">
      <c r="A51" s="76" t="s">
        <v>164</v>
      </c>
      <c r="B51" s="77"/>
      <c r="C51" s="77"/>
      <c r="D51" s="77"/>
      <c r="E51" s="77"/>
      <c r="F51" s="77"/>
      <c r="G51" s="77"/>
      <c r="H51" s="77"/>
      <c r="I51" s="77"/>
      <c r="J51" s="78"/>
    </row>
    <row r="52" spans="1:10">
      <c r="A52" s="33" t="s">
        <v>41</v>
      </c>
      <c r="B52" s="93" t="s">
        <v>69</v>
      </c>
      <c r="C52" s="93"/>
      <c r="D52" s="93"/>
      <c r="E52" s="93"/>
      <c r="F52" s="93"/>
      <c r="G52" s="93" t="s">
        <v>99</v>
      </c>
      <c r="H52" s="93"/>
      <c r="I52" s="93"/>
      <c r="J52" s="93"/>
    </row>
    <row r="53" spans="1:10">
      <c r="A53" s="31" t="s">
        <v>56</v>
      </c>
      <c r="B53" s="107" t="s">
        <v>100</v>
      </c>
      <c r="C53" s="107"/>
      <c r="D53" s="107"/>
      <c r="E53" s="107"/>
      <c r="F53" s="107"/>
      <c r="G53" s="100">
        <f ca="1">SUM('2 Перечень БУ'!AQ4:AQ300)</f>
        <v>0</v>
      </c>
      <c r="H53" s="100"/>
      <c r="I53" s="100"/>
      <c r="J53" s="100"/>
    </row>
    <row r="54" spans="1:10">
      <c r="A54" s="31" t="s">
        <v>85</v>
      </c>
      <c r="B54" s="107" t="s">
        <v>101</v>
      </c>
      <c r="C54" s="107"/>
      <c r="D54" s="107"/>
      <c r="E54" s="107"/>
      <c r="F54" s="107"/>
      <c r="G54" s="100">
        <f ca="1">SUM('2 Перечень БУ'!AR4:AR300)</f>
        <v>0</v>
      </c>
      <c r="H54" s="100"/>
      <c r="I54" s="100"/>
      <c r="J54" s="100"/>
    </row>
    <row r="55" spans="1:10">
      <c r="A55" s="31" t="s">
        <v>86</v>
      </c>
      <c r="B55" s="107" t="s">
        <v>102</v>
      </c>
      <c r="C55" s="107"/>
      <c r="D55" s="107"/>
      <c r="E55" s="107"/>
      <c r="F55" s="107"/>
      <c r="G55" s="100">
        <f ca="1">SUM('2 Перечень БУ'!AS4:AS300)</f>
        <v>0</v>
      </c>
      <c r="H55" s="100"/>
      <c r="I55" s="100"/>
      <c r="J55" s="100"/>
    </row>
    <row r="56" spans="1:10">
      <c r="A56" s="31" t="s">
        <v>103</v>
      </c>
      <c r="B56" s="107" t="s">
        <v>104</v>
      </c>
      <c r="C56" s="107"/>
      <c r="D56" s="107"/>
      <c r="E56" s="107"/>
      <c r="F56" s="107"/>
      <c r="G56" s="100">
        <f ca="1">SUM('2 Перечень БУ'!AT4:AT300)</f>
        <v>0</v>
      </c>
      <c r="H56" s="100"/>
      <c r="I56" s="100"/>
      <c r="J56" s="100"/>
    </row>
    <row r="57" spans="1:10">
      <c r="A57" s="31" t="s">
        <v>105</v>
      </c>
      <c r="B57" s="107" t="s">
        <v>106</v>
      </c>
      <c r="C57" s="107"/>
      <c r="D57" s="107"/>
      <c r="E57" s="107"/>
      <c r="F57" s="107"/>
      <c r="G57" s="100">
        <f ca="1">SUM('2 Перечень БУ'!AU4:AU300)</f>
        <v>0</v>
      </c>
      <c r="H57" s="100"/>
      <c r="I57" s="100"/>
      <c r="J57" s="100"/>
    </row>
    <row r="58" spans="1:10" ht="15.75">
      <c r="A58" s="76" t="s">
        <v>165</v>
      </c>
      <c r="B58" s="77"/>
      <c r="C58" s="77"/>
      <c r="D58" s="77"/>
      <c r="E58" s="77"/>
      <c r="F58" s="77"/>
      <c r="G58" s="77"/>
      <c r="H58" s="77"/>
      <c r="I58" s="77"/>
      <c r="J58" s="77"/>
    </row>
    <row r="59" spans="1:10">
      <c r="A59" s="34" t="s">
        <v>41</v>
      </c>
      <c r="B59" s="92" t="s">
        <v>69</v>
      </c>
      <c r="C59" s="93"/>
      <c r="D59" s="93"/>
      <c r="E59" s="93"/>
      <c r="F59" s="94"/>
      <c r="G59" s="73" t="s">
        <v>107</v>
      </c>
      <c r="H59" s="75"/>
      <c r="I59" s="73" t="s">
        <v>108</v>
      </c>
      <c r="J59" s="75"/>
    </row>
    <row r="60" spans="1:10">
      <c r="A60" s="27" t="s">
        <v>56</v>
      </c>
      <c r="B60" s="108" t="s">
        <v>109</v>
      </c>
      <c r="C60" s="107"/>
      <c r="D60" s="107"/>
      <c r="E60" s="107"/>
      <c r="F60" s="109"/>
      <c r="G60" s="99">
        <f ca="1">SUM('2 Перечень БУ'!AV4:AV300)</f>
        <v>0</v>
      </c>
      <c r="H60" s="100"/>
      <c r="I60" s="99">
        <f ca="1">SUM('2 Перечень БУ'!AY4:AY300)</f>
        <v>0</v>
      </c>
      <c r="J60" s="100"/>
    </row>
    <row r="61" spans="1:10">
      <c r="A61" s="27" t="s">
        <v>85</v>
      </c>
      <c r="B61" s="108" t="s">
        <v>110</v>
      </c>
      <c r="C61" s="107"/>
      <c r="D61" s="107"/>
      <c r="E61" s="107"/>
      <c r="F61" s="109"/>
      <c r="G61" s="99">
        <f ca="1">SUM('2 Перечень БУ'!AW4:AW300)</f>
        <v>0</v>
      </c>
      <c r="H61" s="100"/>
      <c r="I61" s="99">
        <f ca="1">SUM('2 Перечень БУ'!AZ4:AZ300)</f>
        <v>0</v>
      </c>
      <c r="J61" s="100"/>
    </row>
    <row r="62" spans="1:10">
      <c r="A62" s="27" t="s">
        <v>111</v>
      </c>
      <c r="B62" s="108" t="s">
        <v>112</v>
      </c>
      <c r="C62" s="107"/>
      <c r="D62" s="107"/>
      <c r="E62" s="107"/>
      <c r="F62" s="109"/>
      <c r="G62" s="99">
        <f ca="1">SUM('2 Перечень БУ'!AX4:AX300)</f>
        <v>0</v>
      </c>
      <c r="H62" s="100"/>
      <c r="I62" s="99">
        <f ca="1">SUM('2 Перечень БУ'!BA4:BA300)</f>
        <v>0</v>
      </c>
      <c r="J62" s="100"/>
    </row>
    <row r="63" spans="1:10" ht="15.75" customHeight="1">
      <c r="A63" s="76" t="s">
        <v>166</v>
      </c>
      <c r="B63" s="77"/>
      <c r="C63" s="77"/>
      <c r="D63" s="77"/>
      <c r="E63" s="77"/>
      <c r="F63" s="77"/>
      <c r="G63" s="77"/>
      <c r="H63" s="77"/>
      <c r="I63" s="77"/>
      <c r="J63" s="78"/>
    </row>
    <row r="64" spans="1:10">
      <c r="A64" s="34" t="s">
        <v>41</v>
      </c>
      <c r="B64" s="92" t="s">
        <v>69</v>
      </c>
      <c r="C64" s="93"/>
      <c r="D64" s="93"/>
      <c r="E64" s="93"/>
      <c r="F64" s="94"/>
      <c r="G64" s="92" t="s">
        <v>99</v>
      </c>
      <c r="H64" s="93"/>
      <c r="I64" s="93"/>
      <c r="J64" s="94"/>
    </row>
    <row r="65" spans="1:10">
      <c r="A65" s="27" t="s">
        <v>113</v>
      </c>
      <c r="B65" s="108" t="s">
        <v>114</v>
      </c>
      <c r="C65" s="107"/>
      <c r="D65" s="107"/>
      <c r="E65" s="107"/>
      <c r="F65" s="109"/>
      <c r="G65" s="99"/>
      <c r="H65" s="100"/>
      <c r="I65" s="100"/>
      <c r="J65" s="101"/>
    </row>
    <row r="66" spans="1:10">
      <c r="A66" s="27" t="s">
        <v>85</v>
      </c>
      <c r="B66" s="108" t="s">
        <v>88</v>
      </c>
      <c r="C66" s="107"/>
      <c r="D66" s="107"/>
      <c r="E66" s="107"/>
      <c r="F66" s="109"/>
      <c r="G66" s="99">
        <f ca="1">SUM('2 Перечень БУ'!BB4:BB300)</f>
        <v>0</v>
      </c>
      <c r="H66" s="100"/>
      <c r="I66" s="100"/>
      <c r="J66" s="101"/>
    </row>
    <row r="67" spans="1:10">
      <c r="A67" s="27" t="s">
        <v>86</v>
      </c>
      <c r="B67" s="108" t="s">
        <v>89</v>
      </c>
      <c r="C67" s="107"/>
      <c r="D67" s="107"/>
      <c r="E67" s="107"/>
      <c r="F67" s="109"/>
      <c r="G67" s="99">
        <f ca="1">SUM('2 Перечень БУ'!BC4:BC300)</f>
        <v>0</v>
      </c>
      <c r="H67" s="100"/>
      <c r="I67" s="100"/>
      <c r="J67" s="101"/>
    </row>
    <row r="68" spans="1:10">
      <c r="A68" s="27" t="s">
        <v>57</v>
      </c>
      <c r="B68" s="108" t="s">
        <v>115</v>
      </c>
      <c r="C68" s="107"/>
      <c r="D68" s="107"/>
      <c r="E68" s="107"/>
      <c r="F68" s="109"/>
      <c r="G68" s="99"/>
      <c r="H68" s="100"/>
      <c r="I68" s="100"/>
      <c r="J68" s="101"/>
    </row>
    <row r="69" spans="1:10">
      <c r="A69" s="27" t="s">
        <v>79</v>
      </c>
      <c r="B69" s="108" t="s">
        <v>88</v>
      </c>
      <c r="C69" s="107"/>
      <c r="D69" s="107"/>
      <c r="E69" s="107"/>
      <c r="F69" s="109"/>
      <c r="G69" s="99">
        <f ca="1">SUM('2 Перечень БУ'!BD4:BD300)</f>
        <v>0</v>
      </c>
      <c r="H69" s="100"/>
      <c r="I69" s="100"/>
      <c r="J69" s="101"/>
    </row>
    <row r="70" spans="1:10">
      <c r="A70" s="27" t="s">
        <v>82</v>
      </c>
      <c r="B70" s="108" t="s">
        <v>89</v>
      </c>
      <c r="C70" s="107"/>
      <c r="D70" s="107"/>
      <c r="E70" s="107"/>
      <c r="F70" s="109"/>
      <c r="G70" s="99">
        <f ca="1">SUM('2 Перечень БУ'!BE4:BE300)</f>
        <v>0</v>
      </c>
      <c r="H70" s="100"/>
      <c r="I70" s="100"/>
      <c r="J70" s="101"/>
    </row>
    <row r="71" spans="1:10" ht="15.75" customHeight="1">
      <c r="A71" s="76" t="s">
        <v>167</v>
      </c>
      <c r="B71" s="77"/>
      <c r="C71" s="77"/>
      <c r="D71" s="77"/>
      <c r="E71" s="77"/>
      <c r="F71" s="77"/>
      <c r="G71" s="77"/>
      <c r="H71" s="77"/>
      <c r="I71" s="77"/>
      <c r="J71" s="78"/>
    </row>
    <row r="72" spans="1:10">
      <c r="A72" s="28" t="s">
        <v>41</v>
      </c>
      <c r="B72" s="20" t="s">
        <v>116</v>
      </c>
      <c r="C72" s="74" t="s">
        <v>117</v>
      </c>
      <c r="D72" s="74"/>
      <c r="E72" s="93" t="s">
        <v>118</v>
      </c>
      <c r="F72" s="93"/>
      <c r="G72" s="93"/>
      <c r="H72" s="93" t="s">
        <v>119</v>
      </c>
      <c r="I72" s="93"/>
      <c r="J72" s="94"/>
    </row>
    <row r="73" spans="1:10">
      <c r="A73" s="32" t="s">
        <v>56</v>
      </c>
      <c r="B73" s="110" t="s">
        <v>94</v>
      </c>
      <c r="C73" s="112" t="s">
        <v>120</v>
      </c>
      <c r="D73" s="113"/>
      <c r="E73" s="112">
        <f ca="1">SUM('2 Перечень БУ'!BF4:BF300)</f>
        <v>0</v>
      </c>
      <c r="F73" s="91"/>
      <c r="G73" s="91"/>
      <c r="H73" s="112">
        <f ca="1">SUM('2 Перечень БУ'!BZ4:BZ300)</f>
        <v>0</v>
      </c>
      <c r="I73" s="91"/>
      <c r="J73" s="91"/>
    </row>
    <row r="74" spans="1:10" ht="15.75" customHeight="1">
      <c r="A74" s="32" t="s">
        <v>85</v>
      </c>
      <c r="B74" s="111"/>
      <c r="C74" s="112" t="s">
        <v>121</v>
      </c>
      <c r="D74" s="113"/>
      <c r="E74" s="112">
        <f ca="1">SUM('2 Перечень БУ'!BG4:BG300)</f>
        <v>0</v>
      </c>
      <c r="F74" s="91"/>
      <c r="G74" s="91"/>
      <c r="H74" s="112">
        <f ca="1">SUM('2 Перечень БУ'!CA4:CA300)</f>
        <v>0</v>
      </c>
      <c r="I74" s="91"/>
      <c r="J74" s="91"/>
    </row>
    <row r="75" spans="1:10">
      <c r="A75" s="32" t="s">
        <v>57</v>
      </c>
      <c r="B75" s="110" t="s">
        <v>122</v>
      </c>
      <c r="C75" s="112" t="s">
        <v>123</v>
      </c>
      <c r="D75" s="113"/>
      <c r="E75" s="112">
        <f ca="1">SUM('2 Перечень БУ'!BU4:BU300)</f>
        <v>0</v>
      </c>
      <c r="F75" s="91"/>
      <c r="G75" s="91"/>
      <c r="H75" s="112">
        <f ca="1">SUM('2 Перечень БУ'!CB4:CB300)</f>
        <v>0</v>
      </c>
      <c r="I75" s="91"/>
      <c r="J75" s="91"/>
    </row>
    <row r="76" spans="1:10">
      <c r="A76" s="32" t="s">
        <v>79</v>
      </c>
      <c r="B76" s="111"/>
      <c r="C76" s="112" t="s">
        <v>121</v>
      </c>
      <c r="D76" s="113"/>
      <c r="E76" s="112">
        <f ca="1">SUM('2 Перечень БУ'!BI4:BI300)</f>
        <v>0</v>
      </c>
      <c r="F76" s="91"/>
      <c r="G76" s="91"/>
      <c r="H76" s="112">
        <f ca="1">SUM('2 Перечень БУ'!CC4:CC300)</f>
        <v>0</v>
      </c>
      <c r="I76" s="91"/>
      <c r="J76" s="91"/>
    </row>
    <row r="77" spans="1:10">
      <c r="A77" s="32" t="s">
        <v>58</v>
      </c>
      <c r="B77" s="110" t="s">
        <v>96</v>
      </c>
      <c r="C77" s="112" t="s">
        <v>124</v>
      </c>
      <c r="D77" s="113"/>
      <c r="E77" s="112">
        <f ca="1">SUM('2 Перечень БУ'!BJ4:BJ300)</f>
        <v>0</v>
      </c>
      <c r="F77" s="91"/>
      <c r="G77" s="91"/>
      <c r="H77" s="112">
        <f ca="1">SUM('2 Перечень БУ'!CD4:CD300)</f>
        <v>0</v>
      </c>
      <c r="I77" s="91"/>
      <c r="J77" s="91"/>
    </row>
    <row r="78" spans="1:10">
      <c r="A78" s="32" t="s">
        <v>125</v>
      </c>
      <c r="B78" s="111"/>
      <c r="C78" s="112" t="s">
        <v>121</v>
      </c>
      <c r="D78" s="113"/>
      <c r="E78" s="112">
        <f ca="1">SUM('2 Перечень БУ'!BK4:BK300)</f>
        <v>0</v>
      </c>
      <c r="F78" s="91"/>
      <c r="G78" s="91"/>
      <c r="H78" s="112">
        <f ca="1">SUM('2 Перечень БУ'!CE4:CE300)</f>
        <v>0</v>
      </c>
      <c r="I78" s="91"/>
      <c r="J78" s="91"/>
    </row>
    <row r="79" spans="1:10">
      <c r="A79" s="32" t="s">
        <v>59</v>
      </c>
      <c r="B79" s="110" t="s">
        <v>97</v>
      </c>
      <c r="C79" s="112" t="s">
        <v>124</v>
      </c>
      <c r="D79" s="113"/>
      <c r="E79" s="112">
        <f ca="1">SUM('2 Перечень БУ'!BL4:BL300)</f>
        <v>0</v>
      </c>
      <c r="F79" s="91"/>
      <c r="G79" s="91"/>
      <c r="H79" s="112">
        <f ca="1">SUM('2 Перечень БУ'!CF4:CF300)</f>
        <v>0</v>
      </c>
      <c r="I79" s="91"/>
      <c r="J79" s="91"/>
    </row>
    <row r="80" spans="1:10">
      <c r="A80" s="32" t="s">
        <v>126</v>
      </c>
      <c r="B80" s="111"/>
      <c r="C80" s="112" t="s">
        <v>121</v>
      </c>
      <c r="D80" s="113"/>
      <c r="E80" s="112">
        <f ca="1">SUM('2 Перечень БУ'!BM4:BM300)</f>
        <v>0</v>
      </c>
      <c r="F80" s="91"/>
      <c r="G80" s="91"/>
      <c r="H80" s="112">
        <f ca="1">SUM('2 Перечень БУ'!CG4:CG300)</f>
        <v>0</v>
      </c>
      <c r="I80" s="91"/>
      <c r="J80" s="91"/>
    </row>
    <row r="81" spans="1:10">
      <c r="A81" s="32" t="s">
        <v>60</v>
      </c>
      <c r="B81" s="110" t="s">
        <v>98</v>
      </c>
      <c r="C81" s="112" t="s">
        <v>124</v>
      </c>
      <c r="D81" s="113"/>
      <c r="E81" s="112">
        <f ca="1">SUM('2 Перечень БУ'!BN4:BN300)</f>
        <v>0</v>
      </c>
      <c r="F81" s="91"/>
      <c r="G81" s="91"/>
      <c r="H81" s="112">
        <f ca="1">SUM('2 Перечень БУ'!CH4:CH300)</f>
        <v>0</v>
      </c>
      <c r="I81" s="91"/>
      <c r="J81" s="91"/>
    </row>
    <row r="82" spans="1:10">
      <c r="A82" s="32" t="s">
        <v>61</v>
      </c>
      <c r="B82" s="111"/>
      <c r="C82" s="112" t="s">
        <v>121</v>
      </c>
      <c r="D82" s="113"/>
      <c r="E82" s="112">
        <f ca="1">SUM('2 Перечень БУ'!BO4:BO300)</f>
        <v>0</v>
      </c>
      <c r="F82" s="91"/>
      <c r="G82" s="91"/>
      <c r="H82" s="112">
        <f ca="1">SUM('2 Перечень БУ'!CI4:CI300)</f>
        <v>0</v>
      </c>
      <c r="I82" s="91"/>
      <c r="J82" s="91"/>
    </row>
    <row r="83" spans="1:10">
      <c r="A83" s="32" t="s">
        <v>64</v>
      </c>
      <c r="B83" s="110" t="s">
        <v>127</v>
      </c>
      <c r="C83" s="112" t="s">
        <v>128</v>
      </c>
      <c r="D83" s="113"/>
      <c r="E83" s="112">
        <f ca="1">SUM('2 Перечень БУ'!BP4:BP300)</f>
        <v>0</v>
      </c>
      <c r="F83" s="91"/>
      <c r="G83" s="91"/>
      <c r="H83" s="112">
        <f ca="1">SUM('2 Перечень БУ'!CJ4:CJ300)</f>
        <v>0</v>
      </c>
      <c r="I83" s="91"/>
      <c r="J83" s="91"/>
    </row>
    <row r="84" spans="1:10">
      <c r="A84" s="32" t="s">
        <v>65</v>
      </c>
      <c r="B84" s="111"/>
      <c r="C84" s="112" t="s">
        <v>121</v>
      </c>
      <c r="D84" s="113"/>
      <c r="E84" s="112">
        <f ca="1">SUM('2 Перечень БУ'!BQ4:BQ300)</f>
        <v>0</v>
      </c>
      <c r="F84" s="91"/>
      <c r="G84" s="91"/>
      <c r="H84" s="112">
        <f ca="1">SUM('2 Перечень БУ'!CK4:CK300)</f>
        <v>0</v>
      </c>
      <c r="I84" s="91"/>
      <c r="J84" s="91"/>
    </row>
    <row r="85" spans="1:10">
      <c r="A85" s="32" t="s">
        <v>129</v>
      </c>
      <c r="B85" s="110" t="s">
        <v>130</v>
      </c>
      <c r="C85" s="112" t="s">
        <v>128</v>
      </c>
      <c r="D85" s="113"/>
      <c r="E85" s="112">
        <f ca="1">SUM('2 Перечень БУ'!BR4:BR300)</f>
        <v>0</v>
      </c>
      <c r="F85" s="91"/>
      <c r="G85" s="91"/>
      <c r="H85" s="112">
        <f ca="1">SUM('2 Перечень БУ'!CL4:CL300)</f>
        <v>0</v>
      </c>
      <c r="I85" s="91"/>
      <c r="J85" s="91"/>
    </row>
    <row r="86" spans="1:10">
      <c r="A86" s="32" t="s">
        <v>131</v>
      </c>
      <c r="B86" s="111"/>
      <c r="C86" s="112" t="s">
        <v>121</v>
      </c>
      <c r="D86" s="113"/>
      <c r="E86" s="112">
        <f ca="1">SUM('2 Перечень БУ'!BS4:BS300)</f>
        <v>0</v>
      </c>
      <c r="F86" s="91"/>
      <c r="G86" s="91"/>
      <c r="H86" s="112">
        <f ca="1">SUM('2 Перечень БУ'!CM4:CM300)</f>
        <v>0</v>
      </c>
      <c r="I86" s="91"/>
      <c r="J86" s="91"/>
    </row>
    <row r="87" spans="1:10">
      <c r="A87" s="32" t="s">
        <v>132</v>
      </c>
      <c r="B87" s="110" t="s">
        <v>133</v>
      </c>
      <c r="C87" s="112" t="s">
        <v>134</v>
      </c>
      <c r="D87" s="113"/>
      <c r="E87" s="112">
        <f ca="1">SUM('2 Перечень БУ'!BT4:BT300)</f>
        <v>0</v>
      </c>
      <c r="F87" s="91"/>
      <c r="G87" s="91"/>
      <c r="H87" s="112">
        <f ca="1">SUM('2 Перечень БУ'!CN4:CN300)</f>
        <v>0</v>
      </c>
      <c r="I87" s="91"/>
      <c r="J87" s="91"/>
    </row>
    <row r="88" spans="1:10">
      <c r="A88" s="32" t="s">
        <v>135</v>
      </c>
      <c r="B88" s="111"/>
      <c r="C88" s="112" t="s">
        <v>121</v>
      </c>
      <c r="D88" s="113"/>
      <c r="E88" s="112">
        <f ca="1">SUM('2 Перечень БУ'!BU4:BU300)</f>
        <v>0</v>
      </c>
      <c r="F88" s="91"/>
      <c r="G88" s="91"/>
      <c r="H88" s="112">
        <f ca="1">SUM('2 Перечень БУ'!CO4:CO300)</f>
        <v>0</v>
      </c>
      <c r="I88" s="91"/>
      <c r="J88" s="91"/>
    </row>
    <row r="89" spans="1:10">
      <c r="A89" s="32" t="s">
        <v>136</v>
      </c>
      <c r="B89" s="110" t="s">
        <v>137</v>
      </c>
      <c r="C89" s="112" t="s">
        <v>134</v>
      </c>
      <c r="D89" s="113"/>
      <c r="E89" s="112">
        <f ca="1">SUM('2 Перечень БУ'!BV4:BV300)</f>
        <v>0</v>
      </c>
      <c r="F89" s="91"/>
      <c r="G89" s="91"/>
      <c r="H89" s="112">
        <f ca="1">SUM('2 Перечень БУ'!CP4:CP300)</f>
        <v>0</v>
      </c>
      <c r="I89" s="91"/>
      <c r="J89" s="91"/>
    </row>
    <row r="90" spans="1:10">
      <c r="A90" s="32" t="s">
        <v>138</v>
      </c>
      <c r="B90" s="111"/>
      <c r="C90" s="112" t="s">
        <v>121</v>
      </c>
      <c r="D90" s="113"/>
      <c r="E90" s="112">
        <f ca="1">SUM('2 Перечень БУ'!BW4:BW300)</f>
        <v>0</v>
      </c>
      <c r="F90" s="91"/>
      <c r="G90" s="91"/>
      <c r="H90" s="112">
        <f ca="1">SUM('2 Перечень БУ'!CQ4:CQ300)</f>
        <v>0</v>
      </c>
      <c r="I90" s="91"/>
      <c r="J90" s="91"/>
    </row>
    <row r="91" spans="1:10">
      <c r="A91" s="32" t="s">
        <v>139</v>
      </c>
      <c r="B91" s="110" t="s">
        <v>140</v>
      </c>
      <c r="C91" s="112" t="s">
        <v>141</v>
      </c>
      <c r="D91" s="113"/>
      <c r="E91" s="112">
        <f ca="1">SUM('2 Перечень БУ'!BX4:BX300)</f>
        <v>0</v>
      </c>
      <c r="F91" s="91"/>
      <c r="G91" s="91"/>
      <c r="H91" s="112">
        <f ca="1">SUM('2 Перечень БУ'!CR4:CR300)</f>
        <v>0</v>
      </c>
      <c r="I91" s="91"/>
      <c r="J91" s="91"/>
    </row>
    <row r="92" spans="1:10">
      <c r="A92" s="32" t="s">
        <v>142</v>
      </c>
      <c r="B92" s="111"/>
      <c r="C92" s="112" t="s">
        <v>121</v>
      </c>
      <c r="D92" s="113"/>
      <c r="E92" s="112">
        <f ca="1">SUM('2 Перечень БУ'!BY4:BY300)</f>
        <v>0</v>
      </c>
      <c r="F92" s="91"/>
      <c r="G92" s="91"/>
      <c r="H92" s="112">
        <f ca="1">SUM('2 Перечень БУ'!CS4:CS300)</f>
        <v>0</v>
      </c>
      <c r="I92" s="91"/>
      <c r="J92" s="91"/>
    </row>
  </sheetData>
  <mergeCells count="197">
    <mergeCell ref="E82:G82"/>
    <mergeCell ref="E83:G83"/>
    <mergeCell ref="E84:G84"/>
    <mergeCell ref="E85:G85"/>
    <mergeCell ref="E86:G86"/>
    <mergeCell ref="H84:J84"/>
    <mergeCell ref="H85:J85"/>
    <mergeCell ref="H86:J86"/>
    <mergeCell ref="E76:G76"/>
    <mergeCell ref="E77:G77"/>
    <mergeCell ref="E78:G78"/>
    <mergeCell ref="E79:G79"/>
    <mergeCell ref="E80:G80"/>
    <mergeCell ref="E81:G81"/>
    <mergeCell ref="H76:J76"/>
    <mergeCell ref="H77:J77"/>
    <mergeCell ref="H78:J78"/>
    <mergeCell ref="H79:J79"/>
    <mergeCell ref="H80:J80"/>
    <mergeCell ref="H81:J81"/>
    <mergeCell ref="H82:J82"/>
    <mergeCell ref="H83:J83"/>
    <mergeCell ref="E92:G92"/>
    <mergeCell ref="H92:J92"/>
    <mergeCell ref="B91:B92"/>
    <mergeCell ref="C91:D91"/>
    <mergeCell ref="C92:D92"/>
    <mergeCell ref="B87:B88"/>
    <mergeCell ref="C87:D87"/>
    <mergeCell ref="C88:D88"/>
    <mergeCell ref="B89:B90"/>
    <mergeCell ref="C89:D89"/>
    <mergeCell ref="C90:D90"/>
    <mergeCell ref="E87:G87"/>
    <mergeCell ref="E88:G88"/>
    <mergeCell ref="E89:G89"/>
    <mergeCell ref="E90:G90"/>
    <mergeCell ref="E91:G91"/>
    <mergeCell ref="H87:J87"/>
    <mergeCell ref="H88:J88"/>
    <mergeCell ref="H89:J89"/>
    <mergeCell ref="H90:J90"/>
    <mergeCell ref="H91:J91"/>
    <mergeCell ref="B83:B84"/>
    <mergeCell ref="C83:D83"/>
    <mergeCell ref="C84:D84"/>
    <mergeCell ref="B85:B86"/>
    <mergeCell ref="C85:D85"/>
    <mergeCell ref="C86:D86"/>
    <mergeCell ref="B79:B80"/>
    <mergeCell ref="C79:D79"/>
    <mergeCell ref="C80:D80"/>
    <mergeCell ref="B81:B82"/>
    <mergeCell ref="C81:D81"/>
    <mergeCell ref="C82:D82"/>
    <mergeCell ref="B75:B76"/>
    <mergeCell ref="C75:D75"/>
    <mergeCell ref="C76:D76"/>
    <mergeCell ref="B77:B78"/>
    <mergeCell ref="C77:D77"/>
    <mergeCell ref="C78:D78"/>
    <mergeCell ref="E75:G75"/>
    <mergeCell ref="A71:J71"/>
    <mergeCell ref="C72:D72"/>
    <mergeCell ref="E72:G72"/>
    <mergeCell ref="H72:J72"/>
    <mergeCell ref="B73:B74"/>
    <mergeCell ref="C73:D73"/>
    <mergeCell ref="C74:D74"/>
    <mergeCell ref="E73:G73"/>
    <mergeCell ref="H73:J73"/>
    <mergeCell ref="E74:G74"/>
    <mergeCell ref="H74:J74"/>
    <mergeCell ref="H75:J75"/>
    <mergeCell ref="B68:F68"/>
    <mergeCell ref="G68:J68"/>
    <mergeCell ref="B69:F69"/>
    <mergeCell ref="G69:J69"/>
    <mergeCell ref="B70:F70"/>
    <mergeCell ref="G70:J70"/>
    <mergeCell ref="B65:F65"/>
    <mergeCell ref="G65:J65"/>
    <mergeCell ref="B66:F66"/>
    <mergeCell ref="G66:J66"/>
    <mergeCell ref="B67:F67"/>
    <mergeCell ref="G67:J67"/>
    <mergeCell ref="B62:F62"/>
    <mergeCell ref="G62:H62"/>
    <mergeCell ref="I62:J62"/>
    <mergeCell ref="A63:J63"/>
    <mergeCell ref="B64:F64"/>
    <mergeCell ref="G64:J64"/>
    <mergeCell ref="B60:F60"/>
    <mergeCell ref="G60:H60"/>
    <mergeCell ref="I60:J60"/>
    <mergeCell ref="B61:F61"/>
    <mergeCell ref="G61:H61"/>
    <mergeCell ref="I61:J61"/>
    <mergeCell ref="B56:F56"/>
    <mergeCell ref="G56:J56"/>
    <mergeCell ref="B57:F57"/>
    <mergeCell ref="G57:J57"/>
    <mergeCell ref="A58:J58"/>
    <mergeCell ref="B59:F59"/>
    <mergeCell ref="G59:H59"/>
    <mergeCell ref="I59:J59"/>
    <mergeCell ref="B53:F53"/>
    <mergeCell ref="G53:J53"/>
    <mergeCell ref="B54:F54"/>
    <mergeCell ref="G54:J54"/>
    <mergeCell ref="B55:F55"/>
    <mergeCell ref="G55:J55"/>
    <mergeCell ref="B50:F50"/>
    <mergeCell ref="G50:H50"/>
    <mergeCell ref="I50:J50"/>
    <mergeCell ref="A51:J51"/>
    <mergeCell ref="B52:F52"/>
    <mergeCell ref="G52:J52"/>
    <mergeCell ref="B48:F48"/>
    <mergeCell ref="G48:H48"/>
    <mergeCell ref="I48:J48"/>
    <mergeCell ref="B49:F49"/>
    <mergeCell ref="G49:H49"/>
    <mergeCell ref="I49:J49"/>
    <mergeCell ref="B46:F46"/>
    <mergeCell ref="G46:H46"/>
    <mergeCell ref="I46:J46"/>
    <mergeCell ref="B47:F47"/>
    <mergeCell ref="G47:H47"/>
    <mergeCell ref="I47:J47"/>
    <mergeCell ref="B43:F43"/>
    <mergeCell ref="G43:J43"/>
    <mergeCell ref="A44:J44"/>
    <mergeCell ref="B45:F45"/>
    <mergeCell ref="G45:H45"/>
    <mergeCell ref="I45:J45"/>
    <mergeCell ref="A39:J39"/>
    <mergeCell ref="B40:F40"/>
    <mergeCell ref="G40:J40"/>
    <mergeCell ref="B41:F41"/>
    <mergeCell ref="G41:J41"/>
    <mergeCell ref="B42:F42"/>
    <mergeCell ref="G42:J42"/>
    <mergeCell ref="B36:F36"/>
    <mergeCell ref="G36:J36"/>
    <mergeCell ref="B37:F37"/>
    <mergeCell ref="G37:J37"/>
    <mergeCell ref="B38:F38"/>
    <mergeCell ref="G38:J38"/>
    <mergeCell ref="B33:F33"/>
    <mergeCell ref="G33:J33"/>
    <mergeCell ref="B34:F34"/>
    <mergeCell ref="G34:J34"/>
    <mergeCell ref="B35:F35"/>
    <mergeCell ref="G35:J35"/>
    <mergeCell ref="B30:F30"/>
    <mergeCell ref="G30:J30"/>
    <mergeCell ref="B31:F31"/>
    <mergeCell ref="G31:J31"/>
    <mergeCell ref="B32:F32"/>
    <mergeCell ref="G32:J32"/>
    <mergeCell ref="B27:F27"/>
    <mergeCell ref="G27:J27"/>
    <mergeCell ref="B28:F28"/>
    <mergeCell ref="G28:J28"/>
    <mergeCell ref="B29:F29"/>
    <mergeCell ref="G29:J29"/>
    <mergeCell ref="B24:F24"/>
    <mergeCell ref="G24:J24"/>
    <mergeCell ref="B25:F25"/>
    <mergeCell ref="G25:J25"/>
    <mergeCell ref="B26:F26"/>
    <mergeCell ref="G26:J26"/>
    <mergeCell ref="B18:J18"/>
    <mergeCell ref="C19:J19"/>
    <mergeCell ref="C20:J20"/>
    <mergeCell ref="C21:J21"/>
    <mergeCell ref="C22:J22"/>
    <mergeCell ref="A23:J23"/>
    <mergeCell ref="C12:J12"/>
    <mergeCell ref="C13:J13"/>
    <mergeCell ref="B14:J14"/>
    <mergeCell ref="C15:J15"/>
    <mergeCell ref="C16:J16"/>
    <mergeCell ref="C17:J17"/>
    <mergeCell ref="C6:J6"/>
    <mergeCell ref="C7:J7"/>
    <mergeCell ref="A8:J8"/>
    <mergeCell ref="C9:J9"/>
    <mergeCell ref="C10:J10"/>
    <mergeCell ref="C11:J11"/>
    <mergeCell ref="A1:B1"/>
    <mergeCell ref="C1:J1"/>
    <mergeCell ref="A2:J2"/>
    <mergeCell ref="A3:J3"/>
    <mergeCell ref="C4:J4"/>
    <mergeCell ref="C5:J5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EE92C4D-0AAC-4604-8FC9-1ADAEDDFA7B4}">
          <x14:formula1>
            <xm:f>Лист2!$B$1:$B$16</xm:f>
          </x14:formula1>
          <xm:sqref>K5:P5</xm:sqref>
        </x14:dataValidation>
        <x14:dataValidation type="list" allowBlank="1" showInputMessage="1" showErrorMessage="1" xr:uid="{5EDCD83E-0647-432B-A9DE-B76392C7C175}">
          <x14:formula1>
            <xm:f>Лист2!$C$1:$C$15</xm:f>
          </x14:formula1>
          <xm:sqref>A2 K2:P2</xm:sqref>
        </x14:dataValidation>
        <x14:dataValidation type="list" allowBlank="1" showInputMessage="1" showErrorMessage="1" xr:uid="{8F448353-82A1-433C-9F20-B24C661211EF}">
          <x14:formula1>
            <xm:f>Лист2!$B$1:$B$18</xm:f>
          </x14:formula1>
          <xm:sqref>C5:J5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F050F-304A-49C7-A403-CA81547F4F80}">
  <dimension ref="A1:P166"/>
  <sheetViews>
    <sheetView zoomScale="70" zoomScaleNormal="70" workbookViewId="0">
      <selection activeCell="T5" sqref="T5"/>
    </sheetView>
  </sheetViews>
  <sheetFormatPr defaultRowHeight="15"/>
  <cols>
    <col min="1" max="2" width="6.5703125" style="4" customWidth="1"/>
    <col min="3" max="3" width="28.28515625" style="4" customWidth="1"/>
    <col min="4" max="16" width="18.140625" style="4" customWidth="1"/>
    <col min="17" max="16384" width="9.140625" style="4"/>
  </cols>
  <sheetData>
    <row r="1" spans="1:16" ht="75.75" customHeight="1">
      <c r="D1" s="114" t="s">
        <v>697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ht="30" customHeight="1">
      <c r="A2" s="115" t="s">
        <v>41</v>
      </c>
      <c r="B2" s="115" t="s">
        <v>41</v>
      </c>
      <c r="C2" s="118" t="s">
        <v>43</v>
      </c>
      <c r="D2" s="117" t="s">
        <v>689</v>
      </c>
      <c r="E2" s="117"/>
      <c r="F2" s="119" t="s">
        <v>691</v>
      </c>
      <c r="G2" s="119"/>
      <c r="H2" s="119"/>
      <c r="I2" s="119"/>
      <c r="J2" s="117" t="s">
        <v>690</v>
      </c>
      <c r="K2" s="117"/>
      <c r="L2" s="117"/>
      <c r="M2" s="117" t="s">
        <v>55</v>
      </c>
      <c r="N2" s="117"/>
      <c r="O2" s="117"/>
      <c r="P2" s="117"/>
    </row>
    <row r="3" spans="1:16" ht="28.5">
      <c r="A3" s="116"/>
      <c r="B3" s="116"/>
      <c r="C3" s="118"/>
      <c r="D3" s="41" t="s">
        <v>44</v>
      </c>
      <c r="E3" s="41" t="s">
        <v>45</v>
      </c>
      <c r="F3" s="42" t="s">
        <v>47</v>
      </c>
      <c r="G3" s="42" t="s">
        <v>48</v>
      </c>
      <c r="H3" s="41" t="s">
        <v>49</v>
      </c>
      <c r="I3" s="41" t="s">
        <v>50</v>
      </c>
      <c r="J3" s="41" t="s">
        <v>692</v>
      </c>
      <c r="K3" s="41" t="s">
        <v>693</v>
      </c>
      <c r="L3" s="41" t="s">
        <v>694</v>
      </c>
      <c r="M3" s="41" t="s">
        <v>47</v>
      </c>
      <c r="N3" s="41" t="s">
        <v>48</v>
      </c>
      <c r="O3" s="41" t="s">
        <v>49</v>
      </c>
      <c r="P3" s="41" t="s">
        <v>50</v>
      </c>
    </row>
    <row r="4" spans="1:16">
      <c r="A4" s="43">
        <v>1</v>
      </c>
      <c r="B4" s="43">
        <v>1</v>
      </c>
      <c r="C4" s="49" t="str">
        <f ca="1">'2 Перечень БУ'!B4</f>
        <v/>
      </c>
      <c r="D4" s="44">
        <f ca="1">'2 Перечень БУ'!D4</f>
        <v>0</v>
      </c>
      <c r="E4" s="43">
        <f ca="1">'2 Перечень БУ'!E4</f>
        <v>0</v>
      </c>
      <c r="F4" s="43">
        <f ca="1">'2 Перечень БУ'!F4</f>
        <v>0</v>
      </c>
      <c r="G4" s="43">
        <f ca="1">'2 Перечень БУ'!G4</f>
        <v>0</v>
      </c>
      <c r="H4" s="43">
        <f ca="1">'2 Перечень БУ'!H4</f>
        <v>0</v>
      </c>
      <c r="I4" s="43">
        <f ca="1">'2 Перечень БУ'!I4</f>
        <v>0</v>
      </c>
      <c r="J4" s="43">
        <f ca="1">'2 Перечень БУ'!J4</f>
        <v>0</v>
      </c>
      <c r="K4" s="43">
        <f ca="1">'2 Перечень БУ'!K4</f>
        <v>0</v>
      </c>
      <c r="L4" s="43">
        <f ca="1">'2 Перечень БУ'!L4</f>
        <v>0</v>
      </c>
      <c r="M4" s="43">
        <f ca="1">'2 Перечень БУ'!M4</f>
        <v>0</v>
      </c>
      <c r="N4" s="43">
        <f ca="1">'2 Перечень БУ'!N4</f>
        <v>0</v>
      </c>
      <c r="O4" s="43">
        <f ca="1">'2 Перечень БУ'!O4</f>
        <v>0</v>
      </c>
      <c r="P4" s="43">
        <f ca="1">'2 Перечень БУ'!P4</f>
        <v>0</v>
      </c>
    </row>
    <row r="5" spans="1:16">
      <c r="A5" s="44">
        <f>A4+1</f>
        <v>2</v>
      </c>
      <c r="B5" s="44">
        <f>B4+1</f>
        <v>2</v>
      </c>
      <c r="C5" s="49" t="str">
        <f ca="1">'2 Перечень БУ'!B5</f>
        <v/>
      </c>
      <c r="D5" s="44">
        <f ca="1">'2 Перечень БУ'!D5</f>
        <v>0</v>
      </c>
      <c r="E5" s="43">
        <f ca="1">'2 Перечень БУ'!E5</f>
        <v>0</v>
      </c>
      <c r="F5" s="43">
        <f ca="1">'2 Перечень БУ'!F5</f>
        <v>0</v>
      </c>
      <c r="G5" s="43">
        <f ca="1">'2 Перечень БУ'!G5</f>
        <v>0</v>
      </c>
      <c r="H5" s="43">
        <f ca="1">'2 Перечень БУ'!H5</f>
        <v>0</v>
      </c>
      <c r="I5" s="43">
        <f ca="1">'2 Перечень БУ'!I5</f>
        <v>0</v>
      </c>
      <c r="J5" s="43">
        <f ca="1">'2 Перечень БУ'!J5</f>
        <v>0</v>
      </c>
      <c r="K5" s="43">
        <f ca="1">'2 Перечень БУ'!K5</f>
        <v>0</v>
      </c>
      <c r="L5" s="43">
        <f ca="1">'2 Перечень БУ'!L5</f>
        <v>0</v>
      </c>
      <c r="M5" s="43">
        <f ca="1">'2 Перечень БУ'!M5</f>
        <v>0</v>
      </c>
      <c r="N5" s="43">
        <f ca="1">'2 Перечень БУ'!N5</f>
        <v>0</v>
      </c>
      <c r="O5" s="43">
        <f ca="1">'2 Перечень БУ'!O5</f>
        <v>0</v>
      </c>
      <c r="P5" s="43">
        <f ca="1">'2 Перечень БУ'!P5</f>
        <v>0</v>
      </c>
    </row>
    <row r="6" spans="1:16">
      <c r="A6" s="44">
        <f t="shared" ref="A6:B69" si="0">A5+1</f>
        <v>3</v>
      </c>
      <c r="B6" s="44">
        <f t="shared" si="0"/>
        <v>3</v>
      </c>
      <c r="C6" s="49" t="str">
        <f ca="1">'2 Перечень БУ'!B6</f>
        <v/>
      </c>
      <c r="D6" s="44">
        <f ca="1">'2 Перечень БУ'!D6</f>
        <v>0</v>
      </c>
      <c r="E6" s="43">
        <f ca="1">'2 Перечень БУ'!E6</f>
        <v>0</v>
      </c>
      <c r="F6" s="43">
        <f ca="1">'2 Перечень БУ'!F6</f>
        <v>0</v>
      </c>
      <c r="G6" s="43">
        <f ca="1">'2 Перечень БУ'!G6</f>
        <v>0</v>
      </c>
      <c r="H6" s="43">
        <f ca="1">'2 Перечень БУ'!H6</f>
        <v>0</v>
      </c>
      <c r="I6" s="43">
        <f ca="1">'2 Перечень БУ'!I6</f>
        <v>0</v>
      </c>
      <c r="J6" s="43">
        <f ca="1">'2 Перечень БУ'!J6</f>
        <v>0</v>
      </c>
      <c r="K6" s="43">
        <f ca="1">'2 Перечень БУ'!K6</f>
        <v>0</v>
      </c>
      <c r="L6" s="43">
        <f ca="1">'2 Перечень БУ'!L6</f>
        <v>0</v>
      </c>
      <c r="M6" s="43">
        <f ca="1">'2 Перечень БУ'!M6</f>
        <v>0</v>
      </c>
      <c r="N6" s="43">
        <f ca="1">'2 Перечень БУ'!N6</f>
        <v>0</v>
      </c>
      <c r="O6" s="43">
        <f ca="1">'2 Перечень БУ'!O6</f>
        <v>0</v>
      </c>
      <c r="P6" s="43">
        <f ca="1">'2 Перечень БУ'!P6</f>
        <v>0</v>
      </c>
    </row>
    <row r="7" spans="1:16">
      <c r="A7" s="44">
        <f t="shared" si="0"/>
        <v>4</v>
      </c>
      <c r="B7" s="44">
        <f t="shared" si="0"/>
        <v>4</v>
      </c>
      <c r="C7" s="49" t="str">
        <f ca="1">'2 Перечень БУ'!B7</f>
        <v/>
      </c>
      <c r="D7" s="44">
        <f ca="1">'2 Перечень БУ'!D7</f>
        <v>0</v>
      </c>
      <c r="E7" s="43">
        <f ca="1">'2 Перечень БУ'!E7</f>
        <v>0</v>
      </c>
      <c r="F7" s="43">
        <f ca="1">'2 Перечень БУ'!F7</f>
        <v>0</v>
      </c>
      <c r="G7" s="43">
        <f ca="1">'2 Перечень БУ'!G7</f>
        <v>0</v>
      </c>
      <c r="H7" s="43">
        <f ca="1">'2 Перечень БУ'!H7</f>
        <v>0</v>
      </c>
      <c r="I7" s="43">
        <f ca="1">'2 Перечень БУ'!I7</f>
        <v>0</v>
      </c>
      <c r="J7" s="43">
        <f ca="1">'2 Перечень БУ'!J7</f>
        <v>0</v>
      </c>
      <c r="K7" s="43">
        <f ca="1">'2 Перечень БУ'!K7</f>
        <v>0</v>
      </c>
      <c r="L7" s="43">
        <f ca="1">'2 Перечень БУ'!L7</f>
        <v>0</v>
      </c>
      <c r="M7" s="43">
        <f ca="1">'2 Перечень БУ'!M7</f>
        <v>0</v>
      </c>
      <c r="N7" s="43">
        <f ca="1">'2 Перечень БУ'!N7</f>
        <v>0</v>
      </c>
      <c r="O7" s="43">
        <f ca="1">'2 Перечень БУ'!O7</f>
        <v>0</v>
      </c>
      <c r="P7" s="43">
        <f ca="1">'2 Перечень БУ'!P7</f>
        <v>0</v>
      </c>
    </row>
    <row r="8" spans="1:16">
      <c r="A8" s="44">
        <f t="shared" si="0"/>
        <v>5</v>
      </c>
      <c r="B8" s="44">
        <f t="shared" si="0"/>
        <v>5</v>
      </c>
      <c r="C8" s="49" t="str">
        <f ca="1">'2 Перечень БУ'!B8</f>
        <v/>
      </c>
      <c r="D8" s="44">
        <f ca="1">'2 Перечень БУ'!D8</f>
        <v>0</v>
      </c>
      <c r="E8" s="43">
        <f ca="1">'2 Перечень БУ'!E8</f>
        <v>0</v>
      </c>
      <c r="F8" s="43">
        <f ca="1">'2 Перечень БУ'!F8</f>
        <v>0</v>
      </c>
      <c r="G8" s="43">
        <f ca="1">'2 Перечень БУ'!G8</f>
        <v>0</v>
      </c>
      <c r="H8" s="43">
        <f ca="1">'2 Перечень БУ'!H8</f>
        <v>0</v>
      </c>
      <c r="I8" s="43">
        <f ca="1">'2 Перечень БУ'!I8</f>
        <v>0</v>
      </c>
      <c r="J8" s="43">
        <f ca="1">'2 Перечень БУ'!J8</f>
        <v>0</v>
      </c>
      <c r="K8" s="43">
        <f ca="1">'2 Перечень БУ'!K8</f>
        <v>0</v>
      </c>
      <c r="L8" s="43">
        <f ca="1">'2 Перечень БУ'!L8</f>
        <v>0</v>
      </c>
      <c r="M8" s="43">
        <f ca="1">'2 Перечень БУ'!M8</f>
        <v>0</v>
      </c>
      <c r="N8" s="43">
        <f ca="1">'2 Перечень БУ'!N8</f>
        <v>0</v>
      </c>
      <c r="O8" s="43">
        <f ca="1">'2 Перечень БУ'!O8</f>
        <v>0</v>
      </c>
      <c r="P8" s="43">
        <f ca="1">'2 Перечень БУ'!P8</f>
        <v>0</v>
      </c>
    </row>
    <row r="9" spans="1:16">
      <c r="A9" s="44">
        <f t="shared" si="0"/>
        <v>6</v>
      </c>
      <c r="B9" s="44">
        <f t="shared" si="0"/>
        <v>6</v>
      </c>
      <c r="C9" s="49" t="str">
        <f ca="1">'2 Перечень БУ'!B9</f>
        <v/>
      </c>
      <c r="D9" s="44">
        <f ca="1">'2 Перечень БУ'!D9</f>
        <v>0</v>
      </c>
      <c r="E9" s="43">
        <f ca="1">'2 Перечень БУ'!E9</f>
        <v>0</v>
      </c>
      <c r="F9" s="43">
        <f ca="1">'2 Перечень БУ'!F9</f>
        <v>0</v>
      </c>
      <c r="G9" s="43">
        <f ca="1">'2 Перечень БУ'!G9</f>
        <v>0</v>
      </c>
      <c r="H9" s="43">
        <f ca="1">'2 Перечень БУ'!H9</f>
        <v>0</v>
      </c>
      <c r="I9" s="43">
        <f ca="1">'2 Перечень БУ'!I9</f>
        <v>0</v>
      </c>
      <c r="J9" s="43">
        <f ca="1">'2 Перечень БУ'!J9</f>
        <v>0</v>
      </c>
      <c r="K9" s="43">
        <f ca="1">'2 Перечень БУ'!K9</f>
        <v>0</v>
      </c>
      <c r="L9" s="43">
        <f ca="1">'2 Перечень БУ'!L9</f>
        <v>0</v>
      </c>
      <c r="M9" s="43">
        <f ca="1">'2 Перечень БУ'!M9</f>
        <v>0</v>
      </c>
      <c r="N9" s="43">
        <f ca="1">'2 Перечень БУ'!N9</f>
        <v>0</v>
      </c>
      <c r="O9" s="43">
        <f ca="1">'2 Перечень БУ'!O9</f>
        <v>0</v>
      </c>
      <c r="P9" s="43">
        <f ca="1">'2 Перечень БУ'!P9</f>
        <v>0</v>
      </c>
    </row>
    <row r="10" spans="1:16">
      <c r="A10" s="44">
        <f t="shared" si="0"/>
        <v>7</v>
      </c>
      <c r="B10" s="44">
        <f t="shared" si="0"/>
        <v>7</v>
      </c>
      <c r="C10" s="49" t="str">
        <f ca="1">'2 Перечень БУ'!B10</f>
        <v/>
      </c>
      <c r="D10" s="44">
        <f ca="1">'2 Перечень БУ'!D10</f>
        <v>0</v>
      </c>
      <c r="E10" s="43">
        <f ca="1">'2 Перечень БУ'!E10</f>
        <v>0</v>
      </c>
      <c r="F10" s="43">
        <f ca="1">'2 Перечень БУ'!F10</f>
        <v>0</v>
      </c>
      <c r="G10" s="43">
        <f ca="1">'2 Перечень БУ'!G10</f>
        <v>0</v>
      </c>
      <c r="H10" s="43">
        <f ca="1">'2 Перечень БУ'!H10</f>
        <v>0</v>
      </c>
      <c r="I10" s="43">
        <f ca="1">'2 Перечень БУ'!I10</f>
        <v>0</v>
      </c>
      <c r="J10" s="43">
        <f ca="1">'2 Перечень БУ'!J10</f>
        <v>0</v>
      </c>
      <c r="K10" s="43">
        <f ca="1">'2 Перечень БУ'!K10</f>
        <v>0</v>
      </c>
      <c r="L10" s="43">
        <f ca="1">'2 Перечень БУ'!L10</f>
        <v>0</v>
      </c>
      <c r="M10" s="43">
        <f ca="1">'2 Перечень БУ'!M10</f>
        <v>0</v>
      </c>
      <c r="N10" s="43">
        <f ca="1">'2 Перечень БУ'!N10</f>
        <v>0</v>
      </c>
      <c r="O10" s="43">
        <f ca="1">'2 Перечень БУ'!O10</f>
        <v>0</v>
      </c>
      <c r="P10" s="43">
        <f ca="1">'2 Перечень БУ'!P10</f>
        <v>0</v>
      </c>
    </row>
    <row r="11" spans="1:16">
      <c r="A11" s="44">
        <f t="shared" si="0"/>
        <v>8</v>
      </c>
      <c r="B11" s="44">
        <f t="shared" si="0"/>
        <v>8</v>
      </c>
      <c r="C11" s="49" t="str">
        <f ca="1">'2 Перечень БУ'!B11</f>
        <v/>
      </c>
      <c r="D11" s="44">
        <f ca="1">'2 Перечень БУ'!D11</f>
        <v>0</v>
      </c>
      <c r="E11" s="43">
        <f ca="1">'2 Перечень БУ'!E11</f>
        <v>0</v>
      </c>
      <c r="F11" s="43">
        <f ca="1">'2 Перечень БУ'!F11</f>
        <v>0</v>
      </c>
      <c r="G11" s="43">
        <f ca="1">'2 Перечень БУ'!G11</f>
        <v>0</v>
      </c>
      <c r="H11" s="43">
        <f ca="1">'2 Перечень БУ'!H11</f>
        <v>0</v>
      </c>
      <c r="I11" s="43">
        <f ca="1">'2 Перечень БУ'!I11</f>
        <v>0</v>
      </c>
      <c r="J11" s="43">
        <f ca="1">'2 Перечень БУ'!J11</f>
        <v>0</v>
      </c>
      <c r="K11" s="43">
        <f ca="1">'2 Перечень БУ'!K11</f>
        <v>0</v>
      </c>
      <c r="L11" s="43">
        <f ca="1">'2 Перечень БУ'!L11</f>
        <v>0</v>
      </c>
      <c r="M11" s="43">
        <f ca="1">'2 Перечень БУ'!M11</f>
        <v>0</v>
      </c>
      <c r="N11" s="43">
        <f ca="1">'2 Перечень БУ'!N11</f>
        <v>0</v>
      </c>
      <c r="O11" s="43">
        <f ca="1">'2 Перечень БУ'!O11</f>
        <v>0</v>
      </c>
      <c r="P11" s="43">
        <f ca="1">'2 Перечень БУ'!P11</f>
        <v>0</v>
      </c>
    </row>
    <row r="12" spans="1:16">
      <c r="A12" s="44">
        <f t="shared" si="0"/>
        <v>9</v>
      </c>
      <c r="B12" s="44">
        <f t="shared" si="0"/>
        <v>9</v>
      </c>
      <c r="C12" s="49" t="str">
        <f ca="1">'2 Перечень БУ'!B12</f>
        <v/>
      </c>
      <c r="D12" s="44">
        <f ca="1">'2 Перечень БУ'!D12</f>
        <v>0</v>
      </c>
      <c r="E12" s="43">
        <f ca="1">'2 Перечень БУ'!E12</f>
        <v>0</v>
      </c>
      <c r="F12" s="43">
        <f ca="1">'2 Перечень БУ'!F12</f>
        <v>0</v>
      </c>
      <c r="G12" s="43">
        <f ca="1">'2 Перечень БУ'!G12</f>
        <v>0</v>
      </c>
      <c r="H12" s="43">
        <f ca="1">'2 Перечень БУ'!H12</f>
        <v>0</v>
      </c>
      <c r="I12" s="43">
        <f ca="1">'2 Перечень БУ'!I12</f>
        <v>0</v>
      </c>
      <c r="J12" s="43">
        <f ca="1">'2 Перечень БУ'!J12</f>
        <v>0</v>
      </c>
      <c r="K12" s="43">
        <f ca="1">'2 Перечень БУ'!K12</f>
        <v>0</v>
      </c>
      <c r="L12" s="43">
        <f ca="1">'2 Перечень БУ'!L12</f>
        <v>0</v>
      </c>
      <c r="M12" s="43">
        <f ca="1">'2 Перечень БУ'!M12</f>
        <v>0</v>
      </c>
      <c r="N12" s="43">
        <f ca="1">'2 Перечень БУ'!N12</f>
        <v>0</v>
      </c>
      <c r="O12" s="43">
        <f ca="1">'2 Перечень БУ'!O12</f>
        <v>0</v>
      </c>
      <c r="P12" s="43">
        <f ca="1">'2 Перечень БУ'!P12</f>
        <v>0</v>
      </c>
    </row>
    <row r="13" spans="1:16">
      <c r="A13" s="44">
        <f t="shared" si="0"/>
        <v>10</v>
      </c>
      <c r="B13" s="44">
        <f t="shared" si="0"/>
        <v>10</v>
      </c>
      <c r="C13" s="49" t="str">
        <f ca="1">'2 Перечень БУ'!B13</f>
        <v/>
      </c>
      <c r="D13" s="44">
        <f ca="1">'2 Перечень БУ'!D13</f>
        <v>0</v>
      </c>
      <c r="E13" s="43">
        <f ca="1">'2 Перечень БУ'!E13</f>
        <v>0</v>
      </c>
      <c r="F13" s="43">
        <f ca="1">'2 Перечень БУ'!F13</f>
        <v>0</v>
      </c>
      <c r="G13" s="43">
        <f ca="1">'2 Перечень БУ'!G13</f>
        <v>0</v>
      </c>
      <c r="H13" s="43">
        <f ca="1">'2 Перечень БУ'!H13</f>
        <v>0</v>
      </c>
      <c r="I13" s="43">
        <f ca="1">'2 Перечень БУ'!I13</f>
        <v>0</v>
      </c>
      <c r="J13" s="43">
        <f ca="1">'2 Перечень БУ'!J13</f>
        <v>0</v>
      </c>
      <c r="K13" s="43">
        <f ca="1">'2 Перечень БУ'!K13</f>
        <v>0</v>
      </c>
      <c r="L13" s="43">
        <f ca="1">'2 Перечень БУ'!L13</f>
        <v>0</v>
      </c>
      <c r="M13" s="43">
        <f ca="1">'2 Перечень БУ'!M13</f>
        <v>0</v>
      </c>
      <c r="N13" s="43">
        <f ca="1">'2 Перечень БУ'!N13</f>
        <v>0</v>
      </c>
      <c r="O13" s="43">
        <f ca="1">'2 Перечень БУ'!O13</f>
        <v>0</v>
      </c>
      <c r="P13" s="43">
        <f ca="1">'2 Перечень БУ'!P13</f>
        <v>0</v>
      </c>
    </row>
    <row r="14" spans="1:16">
      <c r="A14" s="44">
        <f t="shared" si="0"/>
        <v>11</v>
      </c>
      <c r="B14" s="44">
        <f t="shared" si="0"/>
        <v>11</v>
      </c>
      <c r="C14" s="49" t="str">
        <f ca="1">'2 Перечень БУ'!B14</f>
        <v/>
      </c>
      <c r="D14" s="44">
        <f ca="1">'2 Перечень БУ'!D14</f>
        <v>0</v>
      </c>
      <c r="E14" s="43">
        <f ca="1">'2 Перечень БУ'!E14</f>
        <v>0</v>
      </c>
      <c r="F14" s="43">
        <f ca="1">'2 Перечень БУ'!F14</f>
        <v>0</v>
      </c>
      <c r="G14" s="43">
        <f ca="1">'2 Перечень БУ'!G14</f>
        <v>0</v>
      </c>
      <c r="H14" s="43">
        <f ca="1">'2 Перечень БУ'!H14</f>
        <v>0</v>
      </c>
      <c r="I14" s="43">
        <f ca="1">'2 Перечень БУ'!I14</f>
        <v>0</v>
      </c>
      <c r="J14" s="43">
        <f ca="1">'2 Перечень БУ'!J14</f>
        <v>0</v>
      </c>
      <c r="K14" s="43">
        <f ca="1">'2 Перечень БУ'!K14</f>
        <v>0</v>
      </c>
      <c r="L14" s="43">
        <f ca="1">'2 Перечень БУ'!L14</f>
        <v>0</v>
      </c>
      <c r="M14" s="43">
        <f ca="1">'2 Перечень БУ'!M14</f>
        <v>0</v>
      </c>
      <c r="N14" s="43">
        <f ca="1">'2 Перечень БУ'!N14</f>
        <v>0</v>
      </c>
      <c r="O14" s="43">
        <f ca="1">'2 Перечень БУ'!O14</f>
        <v>0</v>
      </c>
      <c r="P14" s="43">
        <f ca="1">'2 Перечень БУ'!P14</f>
        <v>0</v>
      </c>
    </row>
    <row r="15" spans="1:16">
      <c r="A15" s="44">
        <f t="shared" si="0"/>
        <v>12</v>
      </c>
      <c r="B15" s="44">
        <f t="shared" si="0"/>
        <v>12</v>
      </c>
      <c r="C15" s="49" t="str">
        <f ca="1">'2 Перечень БУ'!B15</f>
        <v/>
      </c>
      <c r="D15" s="44">
        <f ca="1">'2 Перечень БУ'!D15</f>
        <v>0</v>
      </c>
      <c r="E15" s="43">
        <f ca="1">'2 Перечень БУ'!E15</f>
        <v>0</v>
      </c>
      <c r="F15" s="43">
        <f ca="1">'2 Перечень БУ'!F15</f>
        <v>0</v>
      </c>
      <c r="G15" s="43">
        <f ca="1">'2 Перечень БУ'!G15</f>
        <v>0</v>
      </c>
      <c r="H15" s="43">
        <f ca="1">'2 Перечень БУ'!H15</f>
        <v>0</v>
      </c>
      <c r="I15" s="43">
        <f ca="1">'2 Перечень БУ'!I15</f>
        <v>0</v>
      </c>
      <c r="J15" s="43">
        <f ca="1">'2 Перечень БУ'!J15</f>
        <v>0</v>
      </c>
      <c r="K15" s="43">
        <f ca="1">'2 Перечень БУ'!K15</f>
        <v>0</v>
      </c>
      <c r="L15" s="43">
        <f ca="1">'2 Перечень БУ'!L15</f>
        <v>0</v>
      </c>
      <c r="M15" s="43">
        <f ca="1">'2 Перечень БУ'!M15</f>
        <v>0</v>
      </c>
      <c r="N15" s="43">
        <f ca="1">'2 Перечень БУ'!N15</f>
        <v>0</v>
      </c>
      <c r="O15" s="43">
        <f ca="1">'2 Перечень БУ'!O15</f>
        <v>0</v>
      </c>
      <c r="P15" s="43">
        <f ca="1">'2 Перечень БУ'!P15</f>
        <v>0</v>
      </c>
    </row>
    <row r="16" spans="1:16">
      <c r="A16" s="44">
        <f t="shared" si="0"/>
        <v>13</v>
      </c>
      <c r="B16" s="44">
        <f t="shared" si="0"/>
        <v>13</v>
      </c>
      <c r="C16" s="49" t="str">
        <f ca="1">'2 Перечень БУ'!B16</f>
        <v/>
      </c>
      <c r="D16" s="44">
        <f ca="1">'2 Перечень БУ'!D16</f>
        <v>0</v>
      </c>
      <c r="E16" s="43">
        <f ca="1">'2 Перечень БУ'!E16</f>
        <v>0</v>
      </c>
      <c r="F16" s="43">
        <f ca="1">'2 Перечень БУ'!F16</f>
        <v>0</v>
      </c>
      <c r="G16" s="43">
        <f ca="1">'2 Перечень БУ'!G16</f>
        <v>0</v>
      </c>
      <c r="H16" s="43">
        <f ca="1">'2 Перечень БУ'!H16</f>
        <v>0</v>
      </c>
      <c r="I16" s="43">
        <f ca="1">'2 Перечень БУ'!I16</f>
        <v>0</v>
      </c>
      <c r="J16" s="43">
        <f ca="1">'2 Перечень БУ'!J16</f>
        <v>0</v>
      </c>
      <c r="K16" s="43">
        <f ca="1">'2 Перечень БУ'!K16</f>
        <v>0</v>
      </c>
      <c r="L16" s="43">
        <f ca="1">'2 Перечень БУ'!L16</f>
        <v>0</v>
      </c>
      <c r="M16" s="43">
        <f ca="1">'2 Перечень БУ'!M16</f>
        <v>0</v>
      </c>
      <c r="N16" s="43">
        <f ca="1">'2 Перечень БУ'!N16</f>
        <v>0</v>
      </c>
      <c r="O16" s="43">
        <f ca="1">'2 Перечень БУ'!O16</f>
        <v>0</v>
      </c>
      <c r="P16" s="43">
        <f ca="1">'2 Перечень БУ'!P16</f>
        <v>0</v>
      </c>
    </row>
    <row r="17" spans="1:16">
      <c r="A17" s="44">
        <f t="shared" si="0"/>
        <v>14</v>
      </c>
      <c r="B17" s="44">
        <f t="shared" si="0"/>
        <v>14</v>
      </c>
      <c r="C17" s="49" t="str">
        <f ca="1">'2 Перечень БУ'!B17</f>
        <v/>
      </c>
      <c r="D17" s="44">
        <f ca="1">'2 Перечень БУ'!D17</f>
        <v>0</v>
      </c>
      <c r="E17" s="43">
        <f ca="1">'2 Перечень БУ'!E17</f>
        <v>0</v>
      </c>
      <c r="F17" s="43">
        <f ca="1">'2 Перечень БУ'!F17</f>
        <v>0</v>
      </c>
      <c r="G17" s="43">
        <f ca="1">'2 Перечень БУ'!G17</f>
        <v>0</v>
      </c>
      <c r="H17" s="43">
        <f ca="1">'2 Перечень БУ'!H17</f>
        <v>0</v>
      </c>
      <c r="I17" s="43">
        <f ca="1">'2 Перечень БУ'!I17</f>
        <v>0</v>
      </c>
      <c r="J17" s="43">
        <f ca="1">'2 Перечень БУ'!J17</f>
        <v>0</v>
      </c>
      <c r="K17" s="43">
        <f ca="1">'2 Перечень БУ'!K17</f>
        <v>0</v>
      </c>
      <c r="L17" s="43">
        <f ca="1">'2 Перечень БУ'!L17</f>
        <v>0</v>
      </c>
      <c r="M17" s="43">
        <f ca="1">'2 Перечень БУ'!M17</f>
        <v>0</v>
      </c>
      <c r="N17" s="43">
        <f ca="1">'2 Перечень БУ'!N17</f>
        <v>0</v>
      </c>
      <c r="O17" s="43">
        <f ca="1">'2 Перечень БУ'!O17</f>
        <v>0</v>
      </c>
      <c r="P17" s="43">
        <f ca="1">'2 Перечень БУ'!P17</f>
        <v>0</v>
      </c>
    </row>
    <row r="18" spans="1:16">
      <c r="A18" s="44">
        <f t="shared" si="0"/>
        <v>15</v>
      </c>
      <c r="B18" s="44">
        <f t="shared" si="0"/>
        <v>15</v>
      </c>
      <c r="C18" s="49" t="str">
        <f ca="1">'2 Перечень БУ'!B18</f>
        <v/>
      </c>
      <c r="D18" s="44">
        <f ca="1">'2 Перечень БУ'!D18</f>
        <v>0</v>
      </c>
      <c r="E18" s="43">
        <f ca="1">'2 Перечень БУ'!E18</f>
        <v>0</v>
      </c>
      <c r="F18" s="43">
        <f ca="1">'2 Перечень БУ'!F18</f>
        <v>0</v>
      </c>
      <c r="G18" s="43">
        <f ca="1">'2 Перечень БУ'!G18</f>
        <v>0</v>
      </c>
      <c r="H18" s="43">
        <f ca="1">'2 Перечень БУ'!H18</f>
        <v>0</v>
      </c>
      <c r="I18" s="43">
        <f ca="1">'2 Перечень БУ'!I18</f>
        <v>0</v>
      </c>
      <c r="J18" s="43">
        <f ca="1">'2 Перечень БУ'!J18</f>
        <v>0</v>
      </c>
      <c r="K18" s="43">
        <f ca="1">'2 Перечень БУ'!K18</f>
        <v>0</v>
      </c>
      <c r="L18" s="43">
        <f ca="1">'2 Перечень БУ'!L18</f>
        <v>0</v>
      </c>
      <c r="M18" s="43">
        <f ca="1">'2 Перечень БУ'!M18</f>
        <v>0</v>
      </c>
      <c r="N18" s="43">
        <f ca="1">'2 Перечень БУ'!N18</f>
        <v>0</v>
      </c>
      <c r="O18" s="43">
        <f ca="1">'2 Перечень БУ'!O18</f>
        <v>0</v>
      </c>
      <c r="P18" s="43">
        <f ca="1">'2 Перечень БУ'!P18</f>
        <v>0</v>
      </c>
    </row>
    <row r="19" spans="1:16">
      <c r="A19" s="44">
        <f t="shared" si="0"/>
        <v>16</v>
      </c>
      <c r="B19" s="44">
        <f t="shared" si="0"/>
        <v>16</v>
      </c>
      <c r="C19" s="49" t="str">
        <f ca="1">'2 Перечень БУ'!B19</f>
        <v/>
      </c>
      <c r="D19" s="44">
        <f ca="1">'2 Перечень БУ'!D19</f>
        <v>0</v>
      </c>
      <c r="E19" s="43">
        <f ca="1">'2 Перечень БУ'!E19</f>
        <v>0</v>
      </c>
      <c r="F19" s="43">
        <f ca="1">'2 Перечень БУ'!F19</f>
        <v>0</v>
      </c>
      <c r="G19" s="43">
        <f ca="1">'2 Перечень БУ'!G19</f>
        <v>0</v>
      </c>
      <c r="H19" s="43">
        <f ca="1">'2 Перечень БУ'!H19</f>
        <v>0</v>
      </c>
      <c r="I19" s="43">
        <f ca="1">'2 Перечень БУ'!I19</f>
        <v>0</v>
      </c>
      <c r="J19" s="43">
        <f ca="1">'2 Перечень БУ'!J19</f>
        <v>0</v>
      </c>
      <c r="K19" s="43">
        <f ca="1">'2 Перечень БУ'!K19</f>
        <v>0</v>
      </c>
      <c r="L19" s="43">
        <f ca="1">'2 Перечень БУ'!L19</f>
        <v>0</v>
      </c>
      <c r="M19" s="43">
        <f ca="1">'2 Перечень БУ'!M19</f>
        <v>0</v>
      </c>
      <c r="N19" s="43">
        <f ca="1">'2 Перечень БУ'!N19</f>
        <v>0</v>
      </c>
      <c r="O19" s="43">
        <f ca="1">'2 Перечень БУ'!O19</f>
        <v>0</v>
      </c>
      <c r="P19" s="43">
        <f ca="1">'2 Перечень БУ'!P19</f>
        <v>0</v>
      </c>
    </row>
    <row r="20" spans="1:16">
      <c r="A20" s="44">
        <f t="shared" si="0"/>
        <v>17</v>
      </c>
      <c r="B20" s="44">
        <f t="shared" si="0"/>
        <v>17</v>
      </c>
      <c r="C20" s="49" t="str">
        <f ca="1">'2 Перечень БУ'!B20</f>
        <v/>
      </c>
      <c r="D20" s="44">
        <f ca="1">'2 Перечень БУ'!D20</f>
        <v>0</v>
      </c>
      <c r="E20" s="43">
        <f ca="1">'2 Перечень БУ'!E20</f>
        <v>0</v>
      </c>
      <c r="F20" s="43">
        <f ca="1">'2 Перечень БУ'!F20</f>
        <v>0</v>
      </c>
      <c r="G20" s="43">
        <f ca="1">'2 Перечень БУ'!G20</f>
        <v>0</v>
      </c>
      <c r="H20" s="43">
        <f ca="1">'2 Перечень БУ'!H20</f>
        <v>0</v>
      </c>
      <c r="I20" s="43">
        <f ca="1">'2 Перечень БУ'!I20</f>
        <v>0</v>
      </c>
      <c r="J20" s="43">
        <f ca="1">'2 Перечень БУ'!J20</f>
        <v>0</v>
      </c>
      <c r="K20" s="43">
        <f ca="1">'2 Перечень БУ'!K20</f>
        <v>0</v>
      </c>
      <c r="L20" s="43">
        <f ca="1">'2 Перечень БУ'!L20</f>
        <v>0</v>
      </c>
      <c r="M20" s="43">
        <f ca="1">'2 Перечень БУ'!M20</f>
        <v>0</v>
      </c>
      <c r="N20" s="43">
        <f ca="1">'2 Перечень БУ'!N20</f>
        <v>0</v>
      </c>
      <c r="O20" s="43">
        <f ca="1">'2 Перечень БУ'!O20</f>
        <v>0</v>
      </c>
      <c r="P20" s="43">
        <f ca="1">'2 Перечень БУ'!P20</f>
        <v>0</v>
      </c>
    </row>
    <row r="21" spans="1:16">
      <c r="A21" s="44">
        <f t="shared" si="0"/>
        <v>18</v>
      </c>
      <c r="B21" s="44">
        <f t="shared" si="0"/>
        <v>18</v>
      </c>
      <c r="C21" s="49" t="str">
        <f ca="1">'2 Перечень БУ'!B21</f>
        <v/>
      </c>
      <c r="D21" s="44">
        <f ca="1">'2 Перечень БУ'!D21</f>
        <v>0</v>
      </c>
      <c r="E21" s="43">
        <f ca="1">'2 Перечень БУ'!E21</f>
        <v>0</v>
      </c>
      <c r="F21" s="43">
        <f ca="1">'2 Перечень БУ'!F21</f>
        <v>0</v>
      </c>
      <c r="G21" s="43">
        <f ca="1">'2 Перечень БУ'!G21</f>
        <v>0</v>
      </c>
      <c r="H21" s="43">
        <f ca="1">'2 Перечень БУ'!H21</f>
        <v>0</v>
      </c>
      <c r="I21" s="43">
        <f ca="1">'2 Перечень БУ'!I21</f>
        <v>0</v>
      </c>
      <c r="J21" s="43">
        <f ca="1">'2 Перечень БУ'!J21</f>
        <v>0</v>
      </c>
      <c r="K21" s="43">
        <f ca="1">'2 Перечень БУ'!K21</f>
        <v>0</v>
      </c>
      <c r="L21" s="43">
        <f ca="1">'2 Перечень БУ'!L21</f>
        <v>0</v>
      </c>
      <c r="M21" s="43">
        <f ca="1">'2 Перечень БУ'!M21</f>
        <v>0</v>
      </c>
      <c r="N21" s="43">
        <f ca="1">'2 Перечень БУ'!N21</f>
        <v>0</v>
      </c>
      <c r="O21" s="43">
        <f ca="1">'2 Перечень БУ'!O21</f>
        <v>0</v>
      </c>
      <c r="P21" s="43">
        <f ca="1">'2 Перечень БУ'!P21</f>
        <v>0</v>
      </c>
    </row>
    <row r="22" spans="1:16">
      <c r="A22" s="44">
        <f t="shared" si="0"/>
        <v>19</v>
      </c>
      <c r="B22" s="44">
        <f t="shared" si="0"/>
        <v>19</v>
      </c>
      <c r="C22" s="49" t="str">
        <f ca="1">'2 Перечень БУ'!B22</f>
        <v/>
      </c>
      <c r="D22" s="44">
        <f ca="1">'2 Перечень БУ'!D22</f>
        <v>0</v>
      </c>
      <c r="E22" s="43">
        <f ca="1">'2 Перечень БУ'!E22</f>
        <v>0</v>
      </c>
      <c r="F22" s="43">
        <f ca="1">'2 Перечень БУ'!F22</f>
        <v>0</v>
      </c>
      <c r="G22" s="43">
        <f ca="1">'2 Перечень БУ'!G22</f>
        <v>0</v>
      </c>
      <c r="H22" s="43">
        <f ca="1">'2 Перечень БУ'!H22</f>
        <v>0</v>
      </c>
      <c r="I22" s="43">
        <f ca="1">'2 Перечень БУ'!I22</f>
        <v>0</v>
      </c>
      <c r="J22" s="43">
        <f ca="1">'2 Перечень БУ'!J22</f>
        <v>0</v>
      </c>
      <c r="K22" s="43">
        <f ca="1">'2 Перечень БУ'!K22</f>
        <v>0</v>
      </c>
      <c r="L22" s="43">
        <f ca="1">'2 Перечень БУ'!L22</f>
        <v>0</v>
      </c>
      <c r="M22" s="43">
        <f ca="1">'2 Перечень БУ'!M22</f>
        <v>0</v>
      </c>
      <c r="N22" s="43">
        <f ca="1">'2 Перечень БУ'!N22</f>
        <v>0</v>
      </c>
      <c r="O22" s="43">
        <f ca="1">'2 Перечень БУ'!O22</f>
        <v>0</v>
      </c>
      <c r="P22" s="43">
        <f ca="1">'2 Перечень БУ'!P22</f>
        <v>0</v>
      </c>
    </row>
    <row r="23" spans="1:16">
      <c r="A23" s="44">
        <f t="shared" si="0"/>
        <v>20</v>
      </c>
      <c r="B23" s="44">
        <f t="shared" si="0"/>
        <v>20</v>
      </c>
      <c r="C23" s="49" t="str">
        <f ca="1">'2 Перечень БУ'!B23</f>
        <v/>
      </c>
      <c r="D23" s="44">
        <f ca="1">'2 Перечень БУ'!D23</f>
        <v>0</v>
      </c>
      <c r="E23" s="43">
        <f ca="1">'2 Перечень БУ'!E23</f>
        <v>0</v>
      </c>
      <c r="F23" s="43">
        <f ca="1">'2 Перечень БУ'!F23</f>
        <v>0</v>
      </c>
      <c r="G23" s="43">
        <f ca="1">'2 Перечень БУ'!G23</f>
        <v>0</v>
      </c>
      <c r="H23" s="43">
        <f ca="1">'2 Перечень БУ'!H23</f>
        <v>0</v>
      </c>
      <c r="I23" s="43">
        <f ca="1">'2 Перечень БУ'!I23</f>
        <v>0</v>
      </c>
      <c r="J23" s="43">
        <f ca="1">'2 Перечень БУ'!J23</f>
        <v>0</v>
      </c>
      <c r="K23" s="43">
        <f ca="1">'2 Перечень БУ'!K23</f>
        <v>0</v>
      </c>
      <c r="L23" s="43">
        <f ca="1">'2 Перечень БУ'!L23</f>
        <v>0</v>
      </c>
      <c r="M23" s="43">
        <f ca="1">'2 Перечень БУ'!M23</f>
        <v>0</v>
      </c>
      <c r="N23" s="43">
        <f ca="1">'2 Перечень БУ'!N23</f>
        <v>0</v>
      </c>
      <c r="O23" s="43">
        <f ca="1">'2 Перечень БУ'!O23</f>
        <v>0</v>
      </c>
      <c r="P23" s="43">
        <f ca="1">'2 Перечень БУ'!P23</f>
        <v>0</v>
      </c>
    </row>
    <row r="24" spans="1:16">
      <c r="A24" s="44">
        <f t="shared" si="0"/>
        <v>21</v>
      </c>
      <c r="B24" s="44">
        <f t="shared" si="0"/>
        <v>21</v>
      </c>
      <c r="C24" s="49" t="str">
        <f ca="1">'2 Перечень БУ'!B24</f>
        <v/>
      </c>
      <c r="D24" s="44">
        <f ca="1">'2 Перечень БУ'!D24</f>
        <v>0</v>
      </c>
      <c r="E24" s="43">
        <f ca="1">'2 Перечень БУ'!E24</f>
        <v>0</v>
      </c>
      <c r="F24" s="43">
        <f ca="1">'2 Перечень БУ'!F24</f>
        <v>0</v>
      </c>
      <c r="G24" s="43">
        <f ca="1">'2 Перечень БУ'!G24</f>
        <v>0</v>
      </c>
      <c r="H24" s="43">
        <f ca="1">'2 Перечень БУ'!H24</f>
        <v>0</v>
      </c>
      <c r="I24" s="43">
        <f ca="1">'2 Перечень БУ'!I24</f>
        <v>0</v>
      </c>
      <c r="J24" s="43">
        <f ca="1">'2 Перечень БУ'!J24</f>
        <v>0</v>
      </c>
      <c r="K24" s="43">
        <f ca="1">'2 Перечень БУ'!K24</f>
        <v>0</v>
      </c>
      <c r="L24" s="43">
        <f ca="1">'2 Перечень БУ'!L24</f>
        <v>0</v>
      </c>
      <c r="M24" s="43">
        <f ca="1">'2 Перечень БУ'!M24</f>
        <v>0</v>
      </c>
      <c r="N24" s="43">
        <f ca="1">'2 Перечень БУ'!N24</f>
        <v>0</v>
      </c>
      <c r="O24" s="43">
        <f ca="1">'2 Перечень БУ'!O24</f>
        <v>0</v>
      </c>
      <c r="P24" s="43">
        <f ca="1">'2 Перечень БУ'!P24</f>
        <v>0</v>
      </c>
    </row>
    <row r="25" spans="1:16">
      <c r="A25" s="44">
        <f t="shared" si="0"/>
        <v>22</v>
      </c>
      <c r="B25" s="44">
        <f t="shared" si="0"/>
        <v>22</v>
      </c>
      <c r="C25" s="49" t="str">
        <f ca="1">'2 Перечень БУ'!B25</f>
        <v/>
      </c>
      <c r="D25" s="44">
        <f ca="1">'2 Перечень БУ'!D25</f>
        <v>0</v>
      </c>
      <c r="E25" s="43">
        <f ca="1">'2 Перечень БУ'!E25</f>
        <v>0</v>
      </c>
      <c r="F25" s="43">
        <f ca="1">'2 Перечень БУ'!F25</f>
        <v>0</v>
      </c>
      <c r="G25" s="43">
        <f ca="1">'2 Перечень БУ'!G25</f>
        <v>0</v>
      </c>
      <c r="H25" s="43">
        <f ca="1">'2 Перечень БУ'!H25</f>
        <v>0</v>
      </c>
      <c r="I25" s="43">
        <f ca="1">'2 Перечень БУ'!I25</f>
        <v>0</v>
      </c>
      <c r="J25" s="43">
        <f ca="1">'2 Перечень БУ'!J25</f>
        <v>0</v>
      </c>
      <c r="K25" s="43">
        <f ca="1">'2 Перечень БУ'!K25</f>
        <v>0</v>
      </c>
      <c r="L25" s="43">
        <f ca="1">'2 Перечень БУ'!L25</f>
        <v>0</v>
      </c>
      <c r="M25" s="43">
        <f ca="1">'2 Перечень БУ'!M25</f>
        <v>0</v>
      </c>
      <c r="N25" s="43">
        <f ca="1">'2 Перечень БУ'!N25</f>
        <v>0</v>
      </c>
      <c r="O25" s="43">
        <f ca="1">'2 Перечень БУ'!O25</f>
        <v>0</v>
      </c>
      <c r="P25" s="43">
        <f ca="1">'2 Перечень БУ'!P25</f>
        <v>0</v>
      </c>
    </row>
    <row r="26" spans="1:16">
      <c r="A26" s="44">
        <f t="shared" si="0"/>
        <v>23</v>
      </c>
      <c r="B26" s="44">
        <f t="shared" si="0"/>
        <v>23</v>
      </c>
      <c r="C26" s="49" t="str">
        <f ca="1">'2 Перечень БУ'!B26</f>
        <v/>
      </c>
      <c r="D26" s="44">
        <f ca="1">'2 Перечень БУ'!D26</f>
        <v>0</v>
      </c>
      <c r="E26" s="43">
        <f ca="1">'2 Перечень БУ'!E26</f>
        <v>0</v>
      </c>
      <c r="F26" s="43">
        <f ca="1">'2 Перечень БУ'!F26</f>
        <v>0</v>
      </c>
      <c r="G26" s="43">
        <f ca="1">'2 Перечень БУ'!G26</f>
        <v>0</v>
      </c>
      <c r="H26" s="43">
        <f ca="1">'2 Перечень БУ'!H26</f>
        <v>0</v>
      </c>
      <c r="I26" s="43">
        <f ca="1">'2 Перечень БУ'!I26</f>
        <v>0</v>
      </c>
      <c r="J26" s="43">
        <f ca="1">'2 Перечень БУ'!J26</f>
        <v>0</v>
      </c>
      <c r="K26" s="43">
        <f ca="1">'2 Перечень БУ'!K26</f>
        <v>0</v>
      </c>
      <c r="L26" s="43">
        <f ca="1">'2 Перечень БУ'!L26</f>
        <v>0</v>
      </c>
      <c r="M26" s="43">
        <f ca="1">'2 Перечень БУ'!M26</f>
        <v>0</v>
      </c>
      <c r="N26" s="43">
        <f ca="1">'2 Перечень БУ'!N26</f>
        <v>0</v>
      </c>
      <c r="O26" s="43">
        <f ca="1">'2 Перечень БУ'!O26</f>
        <v>0</v>
      </c>
      <c r="P26" s="43">
        <f ca="1">'2 Перечень БУ'!P26</f>
        <v>0</v>
      </c>
    </row>
    <row r="27" spans="1:16">
      <c r="A27" s="44">
        <f t="shared" si="0"/>
        <v>24</v>
      </c>
      <c r="B27" s="44">
        <f t="shared" si="0"/>
        <v>24</v>
      </c>
      <c r="C27" s="49" t="str">
        <f ca="1">'2 Перечень БУ'!B27</f>
        <v/>
      </c>
      <c r="D27" s="44">
        <f ca="1">'2 Перечень БУ'!D27</f>
        <v>0</v>
      </c>
      <c r="E27" s="43">
        <f ca="1">'2 Перечень БУ'!E27</f>
        <v>0</v>
      </c>
      <c r="F27" s="43">
        <f ca="1">'2 Перечень БУ'!F27</f>
        <v>0</v>
      </c>
      <c r="G27" s="43">
        <f ca="1">'2 Перечень БУ'!G27</f>
        <v>0</v>
      </c>
      <c r="H27" s="43">
        <f ca="1">'2 Перечень БУ'!H27</f>
        <v>0</v>
      </c>
      <c r="I27" s="43">
        <f ca="1">'2 Перечень БУ'!I27</f>
        <v>0</v>
      </c>
      <c r="J27" s="43">
        <f ca="1">'2 Перечень БУ'!J27</f>
        <v>0</v>
      </c>
      <c r="K27" s="43">
        <f ca="1">'2 Перечень БУ'!K27</f>
        <v>0</v>
      </c>
      <c r="L27" s="43">
        <f ca="1">'2 Перечень БУ'!L27</f>
        <v>0</v>
      </c>
      <c r="M27" s="43">
        <f ca="1">'2 Перечень БУ'!M27</f>
        <v>0</v>
      </c>
      <c r="N27" s="43">
        <f ca="1">'2 Перечень БУ'!N27</f>
        <v>0</v>
      </c>
      <c r="O27" s="43">
        <f ca="1">'2 Перечень БУ'!O27</f>
        <v>0</v>
      </c>
      <c r="P27" s="43">
        <f ca="1">'2 Перечень БУ'!P27</f>
        <v>0</v>
      </c>
    </row>
    <row r="28" spans="1:16">
      <c r="A28" s="44">
        <f t="shared" si="0"/>
        <v>25</v>
      </c>
      <c r="B28" s="44">
        <f t="shared" si="0"/>
        <v>25</v>
      </c>
      <c r="C28" s="49" t="str">
        <f ca="1">'2 Перечень БУ'!B28</f>
        <v/>
      </c>
      <c r="D28" s="44">
        <f ca="1">'2 Перечень БУ'!D28</f>
        <v>0</v>
      </c>
      <c r="E28" s="43">
        <f ca="1">'2 Перечень БУ'!E28</f>
        <v>0</v>
      </c>
      <c r="F28" s="43">
        <f ca="1">'2 Перечень БУ'!F28</f>
        <v>0</v>
      </c>
      <c r="G28" s="43">
        <f ca="1">'2 Перечень БУ'!G28</f>
        <v>0</v>
      </c>
      <c r="H28" s="43">
        <f ca="1">'2 Перечень БУ'!H28</f>
        <v>0</v>
      </c>
      <c r="I28" s="43">
        <f ca="1">'2 Перечень БУ'!I28</f>
        <v>0</v>
      </c>
      <c r="J28" s="43">
        <f ca="1">'2 Перечень БУ'!J28</f>
        <v>0</v>
      </c>
      <c r="K28" s="43">
        <f ca="1">'2 Перечень БУ'!K28</f>
        <v>0</v>
      </c>
      <c r="L28" s="43">
        <f ca="1">'2 Перечень БУ'!L28</f>
        <v>0</v>
      </c>
      <c r="M28" s="43">
        <f ca="1">'2 Перечень БУ'!M28</f>
        <v>0</v>
      </c>
      <c r="N28" s="43">
        <f ca="1">'2 Перечень БУ'!N28</f>
        <v>0</v>
      </c>
      <c r="O28" s="43">
        <f ca="1">'2 Перечень БУ'!O28</f>
        <v>0</v>
      </c>
      <c r="P28" s="43">
        <f ca="1">'2 Перечень БУ'!P28</f>
        <v>0</v>
      </c>
    </row>
    <row r="29" spans="1:16">
      <c r="A29" s="44">
        <f t="shared" si="0"/>
        <v>26</v>
      </c>
      <c r="B29" s="44">
        <f t="shared" si="0"/>
        <v>26</v>
      </c>
      <c r="C29" s="49" t="str">
        <f ca="1">'2 Перечень БУ'!B29</f>
        <v/>
      </c>
      <c r="D29" s="44">
        <f ca="1">'2 Перечень БУ'!D29</f>
        <v>0</v>
      </c>
      <c r="E29" s="43">
        <f ca="1">'2 Перечень БУ'!E29</f>
        <v>0</v>
      </c>
      <c r="F29" s="43">
        <f ca="1">'2 Перечень БУ'!F29</f>
        <v>0</v>
      </c>
      <c r="G29" s="43">
        <f ca="1">'2 Перечень БУ'!G29</f>
        <v>0</v>
      </c>
      <c r="H29" s="43">
        <f ca="1">'2 Перечень БУ'!H29</f>
        <v>0</v>
      </c>
      <c r="I29" s="43">
        <f ca="1">'2 Перечень БУ'!I29</f>
        <v>0</v>
      </c>
      <c r="J29" s="43">
        <f ca="1">'2 Перечень БУ'!J29</f>
        <v>0</v>
      </c>
      <c r="K29" s="43">
        <f ca="1">'2 Перечень БУ'!K29</f>
        <v>0</v>
      </c>
      <c r="L29" s="43">
        <f ca="1">'2 Перечень БУ'!L29</f>
        <v>0</v>
      </c>
      <c r="M29" s="43">
        <f ca="1">'2 Перечень БУ'!M29</f>
        <v>0</v>
      </c>
      <c r="N29" s="43">
        <f ca="1">'2 Перечень БУ'!N29</f>
        <v>0</v>
      </c>
      <c r="O29" s="43">
        <f ca="1">'2 Перечень БУ'!O29</f>
        <v>0</v>
      </c>
      <c r="P29" s="43">
        <f ca="1">'2 Перечень БУ'!P29</f>
        <v>0</v>
      </c>
    </row>
    <row r="30" spans="1:16">
      <c r="A30" s="44">
        <f t="shared" si="0"/>
        <v>27</v>
      </c>
      <c r="B30" s="44">
        <f t="shared" si="0"/>
        <v>27</v>
      </c>
      <c r="C30" s="49" t="str">
        <f ca="1">'2 Перечень БУ'!B30</f>
        <v/>
      </c>
      <c r="D30" s="44">
        <f ca="1">'2 Перечень БУ'!D30</f>
        <v>0</v>
      </c>
      <c r="E30" s="43">
        <f ca="1">'2 Перечень БУ'!E30</f>
        <v>0</v>
      </c>
      <c r="F30" s="43">
        <f ca="1">'2 Перечень БУ'!F30</f>
        <v>0</v>
      </c>
      <c r="G30" s="43">
        <f ca="1">'2 Перечень БУ'!G30</f>
        <v>0</v>
      </c>
      <c r="H30" s="43">
        <f ca="1">'2 Перечень БУ'!H30</f>
        <v>0</v>
      </c>
      <c r="I30" s="43">
        <f ca="1">'2 Перечень БУ'!I30</f>
        <v>0</v>
      </c>
      <c r="J30" s="43">
        <f ca="1">'2 Перечень БУ'!J30</f>
        <v>0</v>
      </c>
      <c r="K30" s="43">
        <f ca="1">'2 Перечень БУ'!K30</f>
        <v>0</v>
      </c>
      <c r="L30" s="43">
        <f ca="1">'2 Перечень БУ'!L30</f>
        <v>0</v>
      </c>
      <c r="M30" s="43">
        <f ca="1">'2 Перечень БУ'!M30</f>
        <v>0</v>
      </c>
      <c r="N30" s="43">
        <f ca="1">'2 Перечень БУ'!N30</f>
        <v>0</v>
      </c>
      <c r="O30" s="43">
        <f ca="1">'2 Перечень БУ'!O30</f>
        <v>0</v>
      </c>
      <c r="P30" s="43">
        <f ca="1">'2 Перечень БУ'!P30</f>
        <v>0</v>
      </c>
    </row>
    <row r="31" spans="1:16">
      <c r="A31" s="44">
        <f t="shared" si="0"/>
        <v>28</v>
      </c>
      <c r="B31" s="44">
        <f t="shared" si="0"/>
        <v>28</v>
      </c>
      <c r="C31" s="49" t="str">
        <f ca="1">'2 Перечень БУ'!B31</f>
        <v/>
      </c>
      <c r="D31" s="44">
        <f ca="1">'2 Перечень БУ'!D31</f>
        <v>0</v>
      </c>
      <c r="E31" s="43">
        <f ca="1">'2 Перечень БУ'!E31</f>
        <v>0</v>
      </c>
      <c r="F31" s="43">
        <f ca="1">'2 Перечень БУ'!F31</f>
        <v>0</v>
      </c>
      <c r="G31" s="43">
        <f ca="1">'2 Перечень БУ'!G31</f>
        <v>0</v>
      </c>
      <c r="H31" s="43">
        <f ca="1">'2 Перечень БУ'!H31</f>
        <v>0</v>
      </c>
      <c r="I31" s="43">
        <f ca="1">'2 Перечень БУ'!I31</f>
        <v>0</v>
      </c>
      <c r="J31" s="43">
        <f ca="1">'2 Перечень БУ'!J31</f>
        <v>0</v>
      </c>
      <c r="K31" s="43">
        <f ca="1">'2 Перечень БУ'!K31</f>
        <v>0</v>
      </c>
      <c r="L31" s="43">
        <f ca="1">'2 Перечень БУ'!L31</f>
        <v>0</v>
      </c>
      <c r="M31" s="43">
        <f ca="1">'2 Перечень БУ'!M31</f>
        <v>0</v>
      </c>
      <c r="N31" s="43">
        <f ca="1">'2 Перечень БУ'!N31</f>
        <v>0</v>
      </c>
      <c r="O31" s="43">
        <f ca="1">'2 Перечень БУ'!O31</f>
        <v>0</v>
      </c>
      <c r="P31" s="43">
        <f ca="1">'2 Перечень БУ'!P31</f>
        <v>0</v>
      </c>
    </row>
    <row r="32" spans="1:16">
      <c r="A32" s="44">
        <f t="shared" si="0"/>
        <v>29</v>
      </c>
      <c r="B32" s="44">
        <f t="shared" si="0"/>
        <v>29</v>
      </c>
      <c r="C32" s="49" t="str">
        <f ca="1">'2 Перечень БУ'!B32</f>
        <v/>
      </c>
      <c r="D32" s="44">
        <f ca="1">'2 Перечень БУ'!D32</f>
        <v>0</v>
      </c>
      <c r="E32" s="43">
        <f ca="1">'2 Перечень БУ'!E32</f>
        <v>0</v>
      </c>
      <c r="F32" s="43">
        <f ca="1">'2 Перечень БУ'!F32</f>
        <v>0</v>
      </c>
      <c r="G32" s="43">
        <f ca="1">'2 Перечень БУ'!G32</f>
        <v>0</v>
      </c>
      <c r="H32" s="43">
        <f ca="1">'2 Перечень БУ'!H32</f>
        <v>0</v>
      </c>
      <c r="I32" s="43">
        <f ca="1">'2 Перечень БУ'!I32</f>
        <v>0</v>
      </c>
      <c r="J32" s="43">
        <f ca="1">'2 Перечень БУ'!J32</f>
        <v>0</v>
      </c>
      <c r="K32" s="43">
        <f ca="1">'2 Перечень БУ'!K32</f>
        <v>0</v>
      </c>
      <c r="L32" s="43">
        <f ca="1">'2 Перечень БУ'!L32</f>
        <v>0</v>
      </c>
      <c r="M32" s="43">
        <f ca="1">'2 Перечень БУ'!M32</f>
        <v>0</v>
      </c>
      <c r="N32" s="43">
        <f ca="1">'2 Перечень БУ'!N32</f>
        <v>0</v>
      </c>
      <c r="O32" s="43">
        <f ca="1">'2 Перечень БУ'!O32</f>
        <v>0</v>
      </c>
      <c r="P32" s="43">
        <f ca="1">'2 Перечень БУ'!P32</f>
        <v>0</v>
      </c>
    </row>
    <row r="33" spans="1:16">
      <c r="A33" s="44">
        <f t="shared" si="0"/>
        <v>30</v>
      </c>
      <c r="B33" s="44">
        <f t="shared" si="0"/>
        <v>30</v>
      </c>
      <c r="C33" s="49" t="str">
        <f ca="1">'2 Перечень БУ'!B33</f>
        <v/>
      </c>
      <c r="D33" s="44">
        <f ca="1">'2 Перечень БУ'!D33</f>
        <v>0</v>
      </c>
      <c r="E33" s="43">
        <f ca="1">'2 Перечень БУ'!E33</f>
        <v>0</v>
      </c>
      <c r="F33" s="43">
        <f ca="1">'2 Перечень БУ'!F33</f>
        <v>0</v>
      </c>
      <c r="G33" s="43">
        <f ca="1">'2 Перечень БУ'!G33</f>
        <v>0</v>
      </c>
      <c r="H33" s="43">
        <f ca="1">'2 Перечень БУ'!H33</f>
        <v>0</v>
      </c>
      <c r="I33" s="43">
        <f ca="1">'2 Перечень БУ'!I33</f>
        <v>0</v>
      </c>
      <c r="J33" s="43">
        <f ca="1">'2 Перечень БУ'!J33</f>
        <v>0</v>
      </c>
      <c r="K33" s="43">
        <f ca="1">'2 Перечень БУ'!K33</f>
        <v>0</v>
      </c>
      <c r="L33" s="43">
        <f ca="1">'2 Перечень БУ'!L33</f>
        <v>0</v>
      </c>
      <c r="M33" s="43">
        <f ca="1">'2 Перечень БУ'!M33</f>
        <v>0</v>
      </c>
      <c r="N33" s="43">
        <f ca="1">'2 Перечень БУ'!N33</f>
        <v>0</v>
      </c>
      <c r="O33" s="43">
        <f ca="1">'2 Перечень БУ'!O33</f>
        <v>0</v>
      </c>
      <c r="P33" s="43">
        <f ca="1">'2 Перечень БУ'!P33</f>
        <v>0</v>
      </c>
    </row>
    <row r="34" spans="1:16">
      <c r="A34" s="44">
        <f t="shared" si="0"/>
        <v>31</v>
      </c>
      <c r="B34" s="44">
        <f t="shared" si="0"/>
        <v>31</v>
      </c>
      <c r="C34" s="49" t="str">
        <f ca="1">'2 Перечень БУ'!B34</f>
        <v/>
      </c>
      <c r="D34" s="44">
        <f ca="1">'2 Перечень БУ'!D34</f>
        <v>0</v>
      </c>
      <c r="E34" s="43">
        <f ca="1">'2 Перечень БУ'!E34</f>
        <v>0</v>
      </c>
      <c r="F34" s="43">
        <f ca="1">'2 Перечень БУ'!F34</f>
        <v>0</v>
      </c>
      <c r="G34" s="43">
        <f ca="1">'2 Перечень БУ'!G34</f>
        <v>0</v>
      </c>
      <c r="H34" s="43">
        <f ca="1">'2 Перечень БУ'!H34</f>
        <v>0</v>
      </c>
      <c r="I34" s="43">
        <f ca="1">'2 Перечень БУ'!I34</f>
        <v>0</v>
      </c>
      <c r="J34" s="43">
        <f ca="1">'2 Перечень БУ'!J34</f>
        <v>0</v>
      </c>
      <c r="K34" s="43">
        <f ca="1">'2 Перечень БУ'!K34</f>
        <v>0</v>
      </c>
      <c r="L34" s="43">
        <f ca="1">'2 Перечень БУ'!L34</f>
        <v>0</v>
      </c>
      <c r="M34" s="43">
        <f ca="1">'2 Перечень БУ'!M34</f>
        <v>0</v>
      </c>
      <c r="N34" s="43">
        <f ca="1">'2 Перечень БУ'!N34</f>
        <v>0</v>
      </c>
      <c r="O34" s="43">
        <f ca="1">'2 Перечень БУ'!O34</f>
        <v>0</v>
      </c>
      <c r="P34" s="43">
        <f ca="1">'2 Перечень БУ'!P34</f>
        <v>0</v>
      </c>
    </row>
    <row r="35" spans="1:16">
      <c r="A35" s="44">
        <f t="shared" si="0"/>
        <v>32</v>
      </c>
      <c r="B35" s="44">
        <f t="shared" si="0"/>
        <v>32</v>
      </c>
      <c r="C35" s="49" t="str">
        <f ca="1">'2 Перечень БУ'!B35</f>
        <v/>
      </c>
      <c r="D35" s="44">
        <f ca="1">'2 Перечень БУ'!D35</f>
        <v>0</v>
      </c>
      <c r="E35" s="43">
        <f ca="1">'2 Перечень БУ'!E35</f>
        <v>0</v>
      </c>
      <c r="F35" s="43">
        <f ca="1">'2 Перечень БУ'!F35</f>
        <v>0</v>
      </c>
      <c r="G35" s="43">
        <f ca="1">'2 Перечень БУ'!G35</f>
        <v>0</v>
      </c>
      <c r="H35" s="43">
        <f ca="1">'2 Перечень БУ'!H35</f>
        <v>0</v>
      </c>
      <c r="I35" s="43">
        <f ca="1">'2 Перечень БУ'!I35</f>
        <v>0</v>
      </c>
      <c r="J35" s="43">
        <f ca="1">'2 Перечень БУ'!J35</f>
        <v>0</v>
      </c>
      <c r="K35" s="43">
        <f ca="1">'2 Перечень БУ'!K35</f>
        <v>0</v>
      </c>
      <c r="L35" s="43">
        <f ca="1">'2 Перечень БУ'!L35</f>
        <v>0</v>
      </c>
      <c r="M35" s="43">
        <f ca="1">'2 Перечень БУ'!M35</f>
        <v>0</v>
      </c>
      <c r="N35" s="43">
        <f ca="1">'2 Перечень БУ'!N35</f>
        <v>0</v>
      </c>
      <c r="O35" s="43">
        <f ca="1">'2 Перечень БУ'!O35</f>
        <v>0</v>
      </c>
      <c r="P35" s="43">
        <f ca="1">'2 Перечень БУ'!P35</f>
        <v>0</v>
      </c>
    </row>
    <row r="36" spans="1:16">
      <c r="A36" s="44">
        <f t="shared" si="0"/>
        <v>33</v>
      </c>
      <c r="B36" s="44">
        <f t="shared" si="0"/>
        <v>33</v>
      </c>
      <c r="C36" s="49" t="str">
        <f ca="1">'2 Перечень БУ'!B36</f>
        <v/>
      </c>
      <c r="D36" s="44">
        <f ca="1">'2 Перечень БУ'!D36</f>
        <v>0</v>
      </c>
      <c r="E36" s="43">
        <f ca="1">'2 Перечень БУ'!E36</f>
        <v>0</v>
      </c>
      <c r="F36" s="43">
        <f ca="1">'2 Перечень БУ'!F36</f>
        <v>0</v>
      </c>
      <c r="G36" s="43">
        <f ca="1">'2 Перечень БУ'!G36</f>
        <v>0</v>
      </c>
      <c r="H36" s="43">
        <f ca="1">'2 Перечень БУ'!H36</f>
        <v>0</v>
      </c>
      <c r="I36" s="43">
        <f ca="1">'2 Перечень БУ'!I36</f>
        <v>0</v>
      </c>
      <c r="J36" s="43">
        <f ca="1">'2 Перечень БУ'!J36</f>
        <v>0</v>
      </c>
      <c r="K36" s="43">
        <f ca="1">'2 Перечень БУ'!K36</f>
        <v>0</v>
      </c>
      <c r="L36" s="43">
        <f ca="1">'2 Перечень БУ'!L36</f>
        <v>0</v>
      </c>
      <c r="M36" s="43">
        <f ca="1">'2 Перечень БУ'!M36</f>
        <v>0</v>
      </c>
      <c r="N36" s="43">
        <f ca="1">'2 Перечень БУ'!N36</f>
        <v>0</v>
      </c>
      <c r="O36" s="43">
        <f ca="1">'2 Перечень БУ'!O36</f>
        <v>0</v>
      </c>
      <c r="P36" s="43">
        <f ca="1">'2 Перечень БУ'!P36</f>
        <v>0</v>
      </c>
    </row>
    <row r="37" spans="1:16">
      <c r="A37" s="44">
        <f t="shared" si="0"/>
        <v>34</v>
      </c>
      <c r="B37" s="44">
        <f t="shared" si="0"/>
        <v>34</v>
      </c>
      <c r="C37" s="49" t="str">
        <f ca="1">'2 Перечень БУ'!B37</f>
        <v/>
      </c>
      <c r="D37" s="44">
        <f ca="1">'2 Перечень БУ'!D37</f>
        <v>0</v>
      </c>
      <c r="E37" s="43">
        <f ca="1">'2 Перечень БУ'!E37</f>
        <v>0</v>
      </c>
      <c r="F37" s="43">
        <f ca="1">'2 Перечень БУ'!F37</f>
        <v>0</v>
      </c>
      <c r="G37" s="43">
        <f ca="1">'2 Перечень БУ'!G37</f>
        <v>0</v>
      </c>
      <c r="H37" s="43">
        <f ca="1">'2 Перечень БУ'!H37</f>
        <v>0</v>
      </c>
      <c r="I37" s="43">
        <f ca="1">'2 Перечень БУ'!I37</f>
        <v>0</v>
      </c>
      <c r="J37" s="43">
        <f ca="1">'2 Перечень БУ'!J37</f>
        <v>0</v>
      </c>
      <c r="K37" s="43">
        <f ca="1">'2 Перечень БУ'!K37</f>
        <v>0</v>
      </c>
      <c r="L37" s="43">
        <f ca="1">'2 Перечень БУ'!L37</f>
        <v>0</v>
      </c>
      <c r="M37" s="43">
        <f ca="1">'2 Перечень БУ'!M37</f>
        <v>0</v>
      </c>
      <c r="N37" s="43">
        <f ca="1">'2 Перечень БУ'!N37</f>
        <v>0</v>
      </c>
      <c r="O37" s="43">
        <f ca="1">'2 Перечень БУ'!O37</f>
        <v>0</v>
      </c>
      <c r="P37" s="43">
        <f ca="1">'2 Перечень БУ'!P37</f>
        <v>0</v>
      </c>
    </row>
    <row r="38" spans="1:16">
      <c r="A38" s="44">
        <f t="shared" si="0"/>
        <v>35</v>
      </c>
      <c r="B38" s="44">
        <f t="shared" si="0"/>
        <v>35</v>
      </c>
      <c r="C38" s="49" t="str">
        <f ca="1">'2 Перечень БУ'!B38</f>
        <v/>
      </c>
      <c r="D38" s="44">
        <f ca="1">'2 Перечень БУ'!D38</f>
        <v>0</v>
      </c>
      <c r="E38" s="43">
        <f ca="1">'2 Перечень БУ'!E38</f>
        <v>0</v>
      </c>
      <c r="F38" s="43">
        <f ca="1">'2 Перечень БУ'!F38</f>
        <v>0</v>
      </c>
      <c r="G38" s="43">
        <f ca="1">'2 Перечень БУ'!G38</f>
        <v>0</v>
      </c>
      <c r="H38" s="43">
        <f ca="1">'2 Перечень БУ'!H38</f>
        <v>0</v>
      </c>
      <c r="I38" s="43">
        <f ca="1">'2 Перечень БУ'!I38</f>
        <v>0</v>
      </c>
      <c r="J38" s="43">
        <f ca="1">'2 Перечень БУ'!J38</f>
        <v>0</v>
      </c>
      <c r="K38" s="43">
        <f ca="1">'2 Перечень БУ'!K38</f>
        <v>0</v>
      </c>
      <c r="L38" s="43">
        <f ca="1">'2 Перечень БУ'!L38</f>
        <v>0</v>
      </c>
      <c r="M38" s="43">
        <f ca="1">'2 Перечень БУ'!M38</f>
        <v>0</v>
      </c>
      <c r="N38" s="43">
        <f ca="1">'2 Перечень БУ'!N38</f>
        <v>0</v>
      </c>
      <c r="O38" s="43">
        <f ca="1">'2 Перечень БУ'!O38</f>
        <v>0</v>
      </c>
      <c r="P38" s="43">
        <f ca="1">'2 Перечень БУ'!P38</f>
        <v>0</v>
      </c>
    </row>
    <row r="39" spans="1:16">
      <c r="A39" s="44">
        <f t="shared" si="0"/>
        <v>36</v>
      </c>
      <c r="B39" s="44">
        <f t="shared" si="0"/>
        <v>36</v>
      </c>
      <c r="C39" s="49" t="str">
        <f ca="1">'2 Перечень БУ'!B39</f>
        <v/>
      </c>
      <c r="D39" s="44">
        <f ca="1">'2 Перечень БУ'!D39</f>
        <v>0</v>
      </c>
      <c r="E39" s="43">
        <f ca="1">'2 Перечень БУ'!E39</f>
        <v>0</v>
      </c>
      <c r="F39" s="43">
        <f ca="1">'2 Перечень БУ'!F39</f>
        <v>0</v>
      </c>
      <c r="G39" s="43">
        <f ca="1">'2 Перечень БУ'!G39</f>
        <v>0</v>
      </c>
      <c r="H39" s="43">
        <f ca="1">'2 Перечень БУ'!H39</f>
        <v>0</v>
      </c>
      <c r="I39" s="43">
        <f ca="1">'2 Перечень БУ'!I39</f>
        <v>0</v>
      </c>
      <c r="J39" s="43">
        <f ca="1">'2 Перечень БУ'!J39</f>
        <v>0</v>
      </c>
      <c r="K39" s="43">
        <f ca="1">'2 Перечень БУ'!K39</f>
        <v>0</v>
      </c>
      <c r="L39" s="43">
        <f ca="1">'2 Перечень БУ'!L39</f>
        <v>0</v>
      </c>
      <c r="M39" s="43">
        <f ca="1">'2 Перечень БУ'!M39</f>
        <v>0</v>
      </c>
      <c r="N39" s="43">
        <f ca="1">'2 Перечень БУ'!N39</f>
        <v>0</v>
      </c>
      <c r="O39" s="43">
        <f ca="1">'2 Перечень БУ'!O39</f>
        <v>0</v>
      </c>
      <c r="P39" s="43">
        <f ca="1">'2 Перечень БУ'!P39</f>
        <v>0</v>
      </c>
    </row>
    <row r="40" spans="1:16">
      <c r="A40" s="44">
        <f t="shared" si="0"/>
        <v>37</v>
      </c>
      <c r="B40" s="44">
        <f t="shared" si="0"/>
        <v>37</v>
      </c>
      <c r="C40" s="49" t="str">
        <f ca="1">'2 Перечень БУ'!B40</f>
        <v/>
      </c>
      <c r="D40" s="44">
        <f ca="1">'2 Перечень БУ'!D40</f>
        <v>0</v>
      </c>
      <c r="E40" s="43">
        <f ca="1">'2 Перечень БУ'!E40</f>
        <v>0</v>
      </c>
      <c r="F40" s="43">
        <f ca="1">'2 Перечень БУ'!F40</f>
        <v>0</v>
      </c>
      <c r="G40" s="43">
        <f ca="1">'2 Перечень БУ'!G40</f>
        <v>0</v>
      </c>
      <c r="H40" s="43">
        <f ca="1">'2 Перечень БУ'!H40</f>
        <v>0</v>
      </c>
      <c r="I40" s="43">
        <f ca="1">'2 Перечень БУ'!I40</f>
        <v>0</v>
      </c>
      <c r="J40" s="43">
        <f ca="1">'2 Перечень БУ'!J40</f>
        <v>0</v>
      </c>
      <c r="K40" s="43">
        <f ca="1">'2 Перечень БУ'!K40</f>
        <v>0</v>
      </c>
      <c r="L40" s="43">
        <f ca="1">'2 Перечень БУ'!L40</f>
        <v>0</v>
      </c>
      <c r="M40" s="43">
        <f ca="1">'2 Перечень БУ'!M40</f>
        <v>0</v>
      </c>
      <c r="N40" s="43">
        <f ca="1">'2 Перечень БУ'!N40</f>
        <v>0</v>
      </c>
      <c r="O40" s="43">
        <f ca="1">'2 Перечень БУ'!O40</f>
        <v>0</v>
      </c>
      <c r="P40" s="43">
        <f ca="1">'2 Перечень БУ'!P40</f>
        <v>0</v>
      </c>
    </row>
    <row r="41" spans="1:16">
      <c r="A41" s="44">
        <f t="shared" si="0"/>
        <v>38</v>
      </c>
      <c r="B41" s="44">
        <f t="shared" si="0"/>
        <v>38</v>
      </c>
      <c r="C41" s="49" t="str">
        <f ca="1">'2 Перечень БУ'!B41</f>
        <v/>
      </c>
      <c r="D41" s="44">
        <f ca="1">'2 Перечень БУ'!D41</f>
        <v>0</v>
      </c>
      <c r="E41" s="43">
        <f ca="1">'2 Перечень БУ'!E41</f>
        <v>0</v>
      </c>
      <c r="F41" s="43">
        <f ca="1">'2 Перечень БУ'!F41</f>
        <v>0</v>
      </c>
      <c r="G41" s="43">
        <f ca="1">'2 Перечень БУ'!G41</f>
        <v>0</v>
      </c>
      <c r="H41" s="43">
        <f ca="1">'2 Перечень БУ'!H41</f>
        <v>0</v>
      </c>
      <c r="I41" s="43">
        <f ca="1">'2 Перечень БУ'!I41</f>
        <v>0</v>
      </c>
      <c r="J41" s="43">
        <f ca="1">'2 Перечень БУ'!J41</f>
        <v>0</v>
      </c>
      <c r="K41" s="43">
        <f ca="1">'2 Перечень БУ'!K41</f>
        <v>0</v>
      </c>
      <c r="L41" s="43">
        <f ca="1">'2 Перечень БУ'!L41</f>
        <v>0</v>
      </c>
      <c r="M41" s="43">
        <f ca="1">'2 Перечень БУ'!M41</f>
        <v>0</v>
      </c>
      <c r="N41" s="43">
        <f ca="1">'2 Перечень БУ'!N41</f>
        <v>0</v>
      </c>
      <c r="O41" s="43">
        <f ca="1">'2 Перечень БУ'!O41</f>
        <v>0</v>
      </c>
      <c r="P41" s="43">
        <f ca="1">'2 Перечень БУ'!P41</f>
        <v>0</v>
      </c>
    </row>
    <row r="42" spans="1:16">
      <c r="A42" s="44">
        <f t="shared" si="0"/>
        <v>39</v>
      </c>
      <c r="B42" s="44">
        <f t="shared" si="0"/>
        <v>39</v>
      </c>
      <c r="C42" s="49" t="str">
        <f ca="1">'2 Перечень БУ'!B42</f>
        <v/>
      </c>
      <c r="D42" s="44">
        <f ca="1">'2 Перечень БУ'!D42</f>
        <v>0</v>
      </c>
      <c r="E42" s="43">
        <f ca="1">'2 Перечень БУ'!E42</f>
        <v>0</v>
      </c>
      <c r="F42" s="43">
        <f ca="1">'2 Перечень БУ'!F42</f>
        <v>0</v>
      </c>
      <c r="G42" s="43">
        <f ca="1">'2 Перечень БУ'!G42</f>
        <v>0</v>
      </c>
      <c r="H42" s="43">
        <f ca="1">'2 Перечень БУ'!H42</f>
        <v>0</v>
      </c>
      <c r="I42" s="43">
        <f ca="1">'2 Перечень БУ'!I42</f>
        <v>0</v>
      </c>
      <c r="J42" s="43">
        <f ca="1">'2 Перечень БУ'!J42</f>
        <v>0</v>
      </c>
      <c r="K42" s="43">
        <f ca="1">'2 Перечень БУ'!K42</f>
        <v>0</v>
      </c>
      <c r="L42" s="43">
        <f ca="1">'2 Перечень БУ'!L42</f>
        <v>0</v>
      </c>
      <c r="M42" s="43">
        <f ca="1">'2 Перечень БУ'!M42</f>
        <v>0</v>
      </c>
      <c r="N42" s="43">
        <f ca="1">'2 Перечень БУ'!N42</f>
        <v>0</v>
      </c>
      <c r="O42" s="43">
        <f ca="1">'2 Перечень БУ'!O42</f>
        <v>0</v>
      </c>
      <c r="P42" s="43">
        <f ca="1">'2 Перечень БУ'!P42</f>
        <v>0</v>
      </c>
    </row>
    <row r="43" spans="1:16">
      <c r="A43" s="44">
        <f t="shared" si="0"/>
        <v>40</v>
      </c>
      <c r="B43" s="44">
        <f t="shared" si="0"/>
        <v>40</v>
      </c>
      <c r="C43" s="49" t="str">
        <f ca="1">'2 Перечень БУ'!B43</f>
        <v/>
      </c>
      <c r="D43" s="44">
        <f ca="1">'2 Перечень БУ'!D43</f>
        <v>0</v>
      </c>
      <c r="E43" s="43">
        <f ca="1">'2 Перечень БУ'!E43</f>
        <v>0</v>
      </c>
      <c r="F43" s="43">
        <f ca="1">'2 Перечень БУ'!F43</f>
        <v>0</v>
      </c>
      <c r="G43" s="43">
        <f ca="1">'2 Перечень БУ'!G43</f>
        <v>0</v>
      </c>
      <c r="H43" s="43">
        <f ca="1">'2 Перечень БУ'!H43</f>
        <v>0</v>
      </c>
      <c r="I43" s="43">
        <f ca="1">'2 Перечень БУ'!I43</f>
        <v>0</v>
      </c>
      <c r="J43" s="43">
        <f ca="1">'2 Перечень БУ'!J43</f>
        <v>0</v>
      </c>
      <c r="K43" s="43">
        <f ca="1">'2 Перечень БУ'!K43</f>
        <v>0</v>
      </c>
      <c r="L43" s="43">
        <f ca="1">'2 Перечень БУ'!L43</f>
        <v>0</v>
      </c>
      <c r="M43" s="43">
        <f ca="1">'2 Перечень БУ'!M43</f>
        <v>0</v>
      </c>
      <c r="N43" s="43">
        <f ca="1">'2 Перечень БУ'!N43</f>
        <v>0</v>
      </c>
      <c r="O43" s="43">
        <f ca="1">'2 Перечень БУ'!O43</f>
        <v>0</v>
      </c>
      <c r="P43" s="43">
        <f ca="1">'2 Перечень БУ'!P43</f>
        <v>0</v>
      </c>
    </row>
    <row r="44" spans="1:16">
      <c r="A44" s="44">
        <f t="shared" si="0"/>
        <v>41</v>
      </c>
      <c r="B44" s="44">
        <f t="shared" si="0"/>
        <v>41</v>
      </c>
      <c r="C44" s="49" t="str">
        <f ca="1">'2 Перечень БУ'!B44</f>
        <v/>
      </c>
      <c r="D44" s="44">
        <f ca="1">'2 Перечень БУ'!D44</f>
        <v>0</v>
      </c>
      <c r="E44" s="43">
        <f ca="1">'2 Перечень БУ'!E44</f>
        <v>0</v>
      </c>
      <c r="F44" s="43">
        <f ca="1">'2 Перечень БУ'!F44</f>
        <v>0</v>
      </c>
      <c r="G44" s="43">
        <f ca="1">'2 Перечень БУ'!G44</f>
        <v>0</v>
      </c>
      <c r="H44" s="43">
        <f ca="1">'2 Перечень БУ'!H44</f>
        <v>0</v>
      </c>
      <c r="I44" s="43">
        <f ca="1">'2 Перечень БУ'!I44</f>
        <v>0</v>
      </c>
      <c r="J44" s="43">
        <f ca="1">'2 Перечень БУ'!J44</f>
        <v>0</v>
      </c>
      <c r="K44" s="43">
        <f ca="1">'2 Перечень БУ'!K44</f>
        <v>0</v>
      </c>
      <c r="L44" s="43">
        <f ca="1">'2 Перечень БУ'!L44</f>
        <v>0</v>
      </c>
      <c r="M44" s="43">
        <f ca="1">'2 Перечень БУ'!M44</f>
        <v>0</v>
      </c>
      <c r="N44" s="43">
        <f ca="1">'2 Перечень БУ'!N44</f>
        <v>0</v>
      </c>
      <c r="O44" s="43">
        <f ca="1">'2 Перечень БУ'!O44</f>
        <v>0</v>
      </c>
      <c r="P44" s="43">
        <f ca="1">'2 Перечень БУ'!P44</f>
        <v>0</v>
      </c>
    </row>
    <row r="45" spans="1:16">
      <c r="A45" s="44">
        <f t="shared" si="0"/>
        <v>42</v>
      </c>
      <c r="B45" s="44">
        <f t="shared" si="0"/>
        <v>42</v>
      </c>
      <c r="C45" s="49" t="str">
        <f ca="1">'2 Перечень БУ'!B45</f>
        <v/>
      </c>
      <c r="D45" s="44">
        <f ca="1">'2 Перечень БУ'!D45</f>
        <v>0</v>
      </c>
      <c r="E45" s="43">
        <f ca="1">'2 Перечень БУ'!E45</f>
        <v>0</v>
      </c>
      <c r="F45" s="43">
        <f ca="1">'2 Перечень БУ'!F45</f>
        <v>0</v>
      </c>
      <c r="G45" s="43">
        <f ca="1">'2 Перечень БУ'!G45</f>
        <v>0</v>
      </c>
      <c r="H45" s="43">
        <f ca="1">'2 Перечень БУ'!H45</f>
        <v>0</v>
      </c>
      <c r="I45" s="43">
        <f ca="1">'2 Перечень БУ'!I45</f>
        <v>0</v>
      </c>
      <c r="J45" s="43">
        <f ca="1">'2 Перечень БУ'!J45</f>
        <v>0</v>
      </c>
      <c r="K45" s="43">
        <f ca="1">'2 Перечень БУ'!K45</f>
        <v>0</v>
      </c>
      <c r="L45" s="43">
        <f ca="1">'2 Перечень БУ'!L45</f>
        <v>0</v>
      </c>
      <c r="M45" s="43">
        <f ca="1">'2 Перечень БУ'!M45</f>
        <v>0</v>
      </c>
      <c r="N45" s="43">
        <f ca="1">'2 Перечень БУ'!N45</f>
        <v>0</v>
      </c>
      <c r="O45" s="43">
        <f ca="1">'2 Перечень БУ'!O45</f>
        <v>0</v>
      </c>
      <c r="P45" s="43">
        <f ca="1">'2 Перечень БУ'!P45</f>
        <v>0</v>
      </c>
    </row>
    <row r="46" spans="1:16">
      <c r="A46" s="44">
        <f t="shared" si="0"/>
        <v>43</v>
      </c>
      <c r="B46" s="44">
        <f t="shared" si="0"/>
        <v>43</v>
      </c>
      <c r="C46" s="49" t="str">
        <f ca="1">'2 Перечень БУ'!B46</f>
        <v/>
      </c>
      <c r="D46" s="44">
        <f ca="1">'2 Перечень БУ'!D46</f>
        <v>0</v>
      </c>
      <c r="E46" s="43">
        <f ca="1">'2 Перечень БУ'!E46</f>
        <v>0</v>
      </c>
      <c r="F46" s="43">
        <f ca="1">'2 Перечень БУ'!F46</f>
        <v>0</v>
      </c>
      <c r="G46" s="43">
        <f ca="1">'2 Перечень БУ'!G46</f>
        <v>0</v>
      </c>
      <c r="H46" s="43">
        <f ca="1">'2 Перечень БУ'!H46</f>
        <v>0</v>
      </c>
      <c r="I46" s="43">
        <f ca="1">'2 Перечень БУ'!I46</f>
        <v>0</v>
      </c>
      <c r="J46" s="43">
        <f ca="1">'2 Перечень БУ'!J46</f>
        <v>0</v>
      </c>
      <c r="K46" s="43">
        <f ca="1">'2 Перечень БУ'!K46</f>
        <v>0</v>
      </c>
      <c r="L46" s="43">
        <f ca="1">'2 Перечень БУ'!L46</f>
        <v>0</v>
      </c>
      <c r="M46" s="43">
        <f ca="1">'2 Перечень БУ'!M46</f>
        <v>0</v>
      </c>
      <c r="N46" s="43">
        <f ca="1">'2 Перечень БУ'!N46</f>
        <v>0</v>
      </c>
      <c r="O46" s="43">
        <f ca="1">'2 Перечень БУ'!O46</f>
        <v>0</v>
      </c>
      <c r="P46" s="43">
        <f ca="1">'2 Перечень БУ'!P46</f>
        <v>0</v>
      </c>
    </row>
    <row r="47" spans="1:16">
      <c r="A47" s="44">
        <f t="shared" si="0"/>
        <v>44</v>
      </c>
      <c r="B47" s="44">
        <f t="shared" si="0"/>
        <v>44</v>
      </c>
      <c r="C47" s="49" t="str">
        <f ca="1">'2 Перечень БУ'!B47</f>
        <v/>
      </c>
      <c r="D47" s="44">
        <f ca="1">'2 Перечень БУ'!D47</f>
        <v>0</v>
      </c>
      <c r="E47" s="43">
        <f ca="1">'2 Перечень БУ'!E47</f>
        <v>0</v>
      </c>
      <c r="F47" s="43">
        <f ca="1">'2 Перечень БУ'!F47</f>
        <v>0</v>
      </c>
      <c r="G47" s="43">
        <f ca="1">'2 Перечень БУ'!G47</f>
        <v>0</v>
      </c>
      <c r="H47" s="43">
        <f ca="1">'2 Перечень БУ'!H47</f>
        <v>0</v>
      </c>
      <c r="I47" s="43">
        <f ca="1">'2 Перечень БУ'!I47</f>
        <v>0</v>
      </c>
      <c r="J47" s="43">
        <f ca="1">'2 Перечень БУ'!J47</f>
        <v>0</v>
      </c>
      <c r="K47" s="43">
        <f ca="1">'2 Перечень БУ'!K47</f>
        <v>0</v>
      </c>
      <c r="L47" s="43">
        <f ca="1">'2 Перечень БУ'!L47</f>
        <v>0</v>
      </c>
      <c r="M47" s="43">
        <f ca="1">'2 Перечень БУ'!M47</f>
        <v>0</v>
      </c>
      <c r="N47" s="43">
        <f ca="1">'2 Перечень БУ'!N47</f>
        <v>0</v>
      </c>
      <c r="O47" s="43">
        <f ca="1">'2 Перечень БУ'!O47</f>
        <v>0</v>
      </c>
      <c r="P47" s="43">
        <f ca="1">'2 Перечень БУ'!P47</f>
        <v>0</v>
      </c>
    </row>
    <row r="48" spans="1:16">
      <c r="A48" s="44">
        <f t="shared" si="0"/>
        <v>45</v>
      </c>
      <c r="B48" s="44">
        <f t="shared" si="0"/>
        <v>45</v>
      </c>
      <c r="C48" s="49" t="str">
        <f ca="1">'2 Перечень БУ'!B48</f>
        <v/>
      </c>
      <c r="D48" s="44">
        <f ca="1">'2 Перечень БУ'!D48</f>
        <v>0</v>
      </c>
      <c r="E48" s="43">
        <f ca="1">'2 Перечень БУ'!E48</f>
        <v>0</v>
      </c>
      <c r="F48" s="43">
        <f ca="1">'2 Перечень БУ'!F48</f>
        <v>0</v>
      </c>
      <c r="G48" s="43">
        <f ca="1">'2 Перечень БУ'!G48</f>
        <v>0</v>
      </c>
      <c r="H48" s="43">
        <f ca="1">'2 Перечень БУ'!H48</f>
        <v>0</v>
      </c>
      <c r="I48" s="43">
        <f ca="1">'2 Перечень БУ'!I48</f>
        <v>0</v>
      </c>
      <c r="J48" s="43">
        <f ca="1">'2 Перечень БУ'!J48</f>
        <v>0</v>
      </c>
      <c r="K48" s="43">
        <f ca="1">'2 Перечень БУ'!K48</f>
        <v>0</v>
      </c>
      <c r="L48" s="43">
        <f ca="1">'2 Перечень БУ'!L48</f>
        <v>0</v>
      </c>
      <c r="M48" s="43">
        <f ca="1">'2 Перечень БУ'!M48</f>
        <v>0</v>
      </c>
      <c r="N48" s="43">
        <f ca="1">'2 Перечень БУ'!N48</f>
        <v>0</v>
      </c>
      <c r="O48" s="43">
        <f ca="1">'2 Перечень БУ'!O48</f>
        <v>0</v>
      </c>
      <c r="P48" s="43">
        <f ca="1">'2 Перечень БУ'!P48</f>
        <v>0</v>
      </c>
    </row>
    <row r="49" spans="1:16">
      <c r="A49" s="44">
        <f t="shared" si="0"/>
        <v>46</v>
      </c>
      <c r="B49" s="44">
        <f t="shared" si="0"/>
        <v>46</v>
      </c>
      <c r="C49" s="49" t="str">
        <f ca="1">'2 Перечень БУ'!B49</f>
        <v/>
      </c>
      <c r="D49" s="44">
        <f ca="1">'2 Перечень БУ'!D49</f>
        <v>0</v>
      </c>
      <c r="E49" s="43">
        <f ca="1">'2 Перечень БУ'!E49</f>
        <v>0</v>
      </c>
      <c r="F49" s="43">
        <f ca="1">'2 Перечень БУ'!F49</f>
        <v>0</v>
      </c>
      <c r="G49" s="43">
        <f ca="1">'2 Перечень БУ'!G49</f>
        <v>0</v>
      </c>
      <c r="H49" s="43">
        <f ca="1">'2 Перечень БУ'!H49</f>
        <v>0</v>
      </c>
      <c r="I49" s="43">
        <f ca="1">'2 Перечень БУ'!I49</f>
        <v>0</v>
      </c>
      <c r="J49" s="43">
        <f ca="1">'2 Перечень БУ'!J49</f>
        <v>0</v>
      </c>
      <c r="K49" s="43">
        <f ca="1">'2 Перечень БУ'!K49</f>
        <v>0</v>
      </c>
      <c r="L49" s="43">
        <f ca="1">'2 Перечень БУ'!L49</f>
        <v>0</v>
      </c>
      <c r="M49" s="43">
        <f ca="1">'2 Перечень БУ'!M49</f>
        <v>0</v>
      </c>
      <c r="N49" s="43">
        <f ca="1">'2 Перечень БУ'!N49</f>
        <v>0</v>
      </c>
      <c r="O49" s="43">
        <f ca="1">'2 Перечень БУ'!O49</f>
        <v>0</v>
      </c>
      <c r="P49" s="43">
        <f ca="1">'2 Перечень БУ'!P49</f>
        <v>0</v>
      </c>
    </row>
    <row r="50" spans="1:16">
      <c r="A50" s="44">
        <f t="shared" si="0"/>
        <v>47</v>
      </c>
      <c r="B50" s="44">
        <f t="shared" si="0"/>
        <v>47</v>
      </c>
      <c r="C50" s="49" t="str">
        <f ca="1">'2 Перечень БУ'!B50</f>
        <v/>
      </c>
      <c r="D50" s="44">
        <f ca="1">'2 Перечень БУ'!D50</f>
        <v>0</v>
      </c>
      <c r="E50" s="43">
        <f ca="1">'2 Перечень БУ'!E50</f>
        <v>0</v>
      </c>
      <c r="F50" s="43">
        <f ca="1">'2 Перечень БУ'!F50</f>
        <v>0</v>
      </c>
      <c r="G50" s="43">
        <f ca="1">'2 Перечень БУ'!G50</f>
        <v>0</v>
      </c>
      <c r="H50" s="43">
        <f ca="1">'2 Перечень БУ'!H50</f>
        <v>0</v>
      </c>
      <c r="I50" s="43">
        <f ca="1">'2 Перечень БУ'!I50</f>
        <v>0</v>
      </c>
      <c r="J50" s="43">
        <f ca="1">'2 Перечень БУ'!J50</f>
        <v>0</v>
      </c>
      <c r="K50" s="43">
        <f ca="1">'2 Перечень БУ'!K50</f>
        <v>0</v>
      </c>
      <c r="L50" s="43">
        <f ca="1">'2 Перечень БУ'!L50</f>
        <v>0</v>
      </c>
      <c r="M50" s="43">
        <f ca="1">'2 Перечень БУ'!M50</f>
        <v>0</v>
      </c>
      <c r="N50" s="43">
        <f ca="1">'2 Перечень БУ'!N50</f>
        <v>0</v>
      </c>
      <c r="O50" s="43">
        <f ca="1">'2 Перечень БУ'!O50</f>
        <v>0</v>
      </c>
      <c r="P50" s="43">
        <f ca="1">'2 Перечень БУ'!P50</f>
        <v>0</v>
      </c>
    </row>
    <row r="51" spans="1:16">
      <c r="A51" s="44">
        <f t="shared" si="0"/>
        <v>48</v>
      </c>
      <c r="B51" s="44">
        <f t="shared" si="0"/>
        <v>48</v>
      </c>
      <c r="C51" s="49" t="str">
        <f ca="1">'2 Перечень БУ'!B51</f>
        <v/>
      </c>
      <c r="D51" s="44">
        <f ca="1">'2 Перечень БУ'!D51</f>
        <v>0</v>
      </c>
      <c r="E51" s="43">
        <f ca="1">'2 Перечень БУ'!E51</f>
        <v>0</v>
      </c>
      <c r="F51" s="43">
        <f ca="1">'2 Перечень БУ'!F51</f>
        <v>0</v>
      </c>
      <c r="G51" s="43">
        <f ca="1">'2 Перечень БУ'!G51</f>
        <v>0</v>
      </c>
      <c r="H51" s="43">
        <f ca="1">'2 Перечень БУ'!H51</f>
        <v>0</v>
      </c>
      <c r="I51" s="43">
        <f ca="1">'2 Перечень БУ'!I51</f>
        <v>0</v>
      </c>
      <c r="J51" s="43">
        <f ca="1">'2 Перечень БУ'!J51</f>
        <v>0</v>
      </c>
      <c r="K51" s="43">
        <f ca="1">'2 Перечень БУ'!K51</f>
        <v>0</v>
      </c>
      <c r="L51" s="43">
        <f ca="1">'2 Перечень БУ'!L51</f>
        <v>0</v>
      </c>
      <c r="M51" s="43">
        <f ca="1">'2 Перечень БУ'!M51</f>
        <v>0</v>
      </c>
      <c r="N51" s="43">
        <f ca="1">'2 Перечень БУ'!N51</f>
        <v>0</v>
      </c>
      <c r="O51" s="43">
        <f ca="1">'2 Перечень БУ'!O51</f>
        <v>0</v>
      </c>
      <c r="P51" s="43">
        <f ca="1">'2 Перечень БУ'!P51</f>
        <v>0</v>
      </c>
    </row>
    <row r="52" spans="1:16">
      <c r="A52" s="44">
        <f t="shared" si="0"/>
        <v>49</v>
      </c>
      <c r="B52" s="44">
        <f t="shared" si="0"/>
        <v>49</v>
      </c>
      <c r="C52" s="49" t="str">
        <f ca="1">'2 Перечень БУ'!B52</f>
        <v/>
      </c>
      <c r="D52" s="44">
        <f ca="1">'2 Перечень БУ'!D52</f>
        <v>0</v>
      </c>
      <c r="E52" s="43">
        <f ca="1">'2 Перечень БУ'!E52</f>
        <v>0</v>
      </c>
      <c r="F52" s="43">
        <f ca="1">'2 Перечень БУ'!F52</f>
        <v>0</v>
      </c>
      <c r="G52" s="43">
        <f ca="1">'2 Перечень БУ'!G52</f>
        <v>0</v>
      </c>
      <c r="H52" s="43">
        <f ca="1">'2 Перечень БУ'!H52</f>
        <v>0</v>
      </c>
      <c r="I52" s="43">
        <f ca="1">'2 Перечень БУ'!I52</f>
        <v>0</v>
      </c>
      <c r="J52" s="43">
        <f ca="1">'2 Перечень БУ'!J52</f>
        <v>0</v>
      </c>
      <c r="K52" s="43">
        <f ca="1">'2 Перечень БУ'!K52</f>
        <v>0</v>
      </c>
      <c r="L52" s="43">
        <f ca="1">'2 Перечень БУ'!L52</f>
        <v>0</v>
      </c>
      <c r="M52" s="43">
        <f ca="1">'2 Перечень БУ'!M52</f>
        <v>0</v>
      </c>
      <c r="N52" s="43">
        <f ca="1">'2 Перечень БУ'!N52</f>
        <v>0</v>
      </c>
      <c r="O52" s="43">
        <f ca="1">'2 Перечень БУ'!O52</f>
        <v>0</v>
      </c>
      <c r="P52" s="43">
        <f ca="1">'2 Перечень БУ'!P52</f>
        <v>0</v>
      </c>
    </row>
    <row r="53" spans="1:16">
      <c r="A53" s="44">
        <f t="shared" si="0"/>
        <v>50</v>
      </c>
      <c r="B53" s="44">
        <f t="shared" si="0"/>
        <v>50</v>
      </c>
      <c r="C53" s="49" t="str">
        <f ca="1">'2 Перечень БУ'!B53</f>
        <v/>
      </c>
      <c r="D53" s="44">
        <f ca="1">'2 Перечень БУ'!D53</f>
        <v>0</v>
      </c>
      <c r="E53" s="43">
        <f ca="1">'2 Перечень БУ'!E53</f>
        <v>0</v>
      </c>
      <c r="F53" s="43">
        <f ca="1">'2 Перечень БУ'!F53</f>
        <v>0</v>
      </c>
      <c r="G53" s="43">
        <f ca="1">'2 Перечень БУ'!G53</f>
        <v>0</v>
      </c>
      <c r="H53" s="43">
        <f ca="1">'2 Перечень БУ'!H53</f>
        <v>0</v>
      </c>
      <c r="I53" s="43">
        <f ca="1">'2 Перечень БУ'!I53</f>
        <v>0</v>
      </c>
      <c r="J53" s="43">
        <f ca="1">'2 Перечень БУ'!J53</f>
        <v>0</v>
      </c>
      <c r="K53" s="43">
        <f ca="1">'2 Перечень БУ'!K53</f>
        <v>0</v>
      </c>
      <c r="L53" s="43">
        <f ca="1">'2 Перечень БУ'!L53</f>
        <v>0</v>
      </c>
      <c r="M53" s="43">
        <f ca="1">'2 Перечень БУ'!M53</f>
        <v>0</v>
      </c>
      <c r="N53" s="43">
        <f ca="1">'2 Перечень БУ'!N53</f>
        <v>0</v>
      </c>
      <c r="O53" s="43">
        <f ca="1">'2 Перечень БУ'!O53</f>
        <v>0</v>
      </c>
      <c r="P53" s="43">
        <f ca="1">'2 Перечень БУ'!P53</f>
        <v>0</v>
      </c>
    </row>
    <row r="54" spans="1:16">
      <c r="A54" s="44">
        <f t="shared" si="0"/>
        <v>51</v>
      </c>
      <c r="B54" s="44">
        <f t="shared" si="0"/>
        <v>51</v>
      </c>
      <c r="C54" s="49" t="str">
        <f ca="1">'2 Перечень БУ'!B54</f>
        <v/>
      </c>
      <c r="D54" s="44">
        <f ca="1">'2 Перечень БУ'!D54</f>
        <v>0</v>
      </c>
      <c r="E54" s="43">
        <f ca="1">'2 Перечень БУ'!E54</f>
        <v>0</v>
      </c>
      <c r="F54" s="43">
        <f ca="1">'2 Перечень БУ'!F54</f>
        <v>0</v>
      </c>
      <c r="G54" s="43">
        <f ca="1">'2 Перечень БУ'!G54</f>
        <v>0</v>
      </c>
      <c r="H54" s="43">
        <f ca="1">'2 Перечень БУ'!H54</f>
        <v>0</v>
      </c>
      <c r="I54" s="43">
        <f ca="1">'2 Перечень БУ'!I54</f>
        <v>0</v>
      </c>
      <c r="J54" s="43">
        <f ca="1">'2 Перечень БУ'!J54</f>
        <v>0</v>
      </c>
      <c r="K54" s="43">
        <f ca="1">'2 Перечень БУ'!K54</f>
        <v>0</v>
      </c>
      <c r="L54" s="43">
        <f ca="1">'2 Перечень БУ'!L54</f>
        <v>0</v>
      </c>
      <c r="M54" s="43">
        <f ca="1">'2 Перечень БУ'!M54</f>
        <v>0</v>
      </c>
      <c r="N54" s="43">
        <f ca="1">'2 Перечень БУ'!N54</f>
        <v>0</v>
      </c>
      <c r="O54" s="43">
        <f ca="1">'2 Перечень БУ'!O54</f>
        <v>0</v>
      </c>
      <c r="P54" s="43">
        <f ca="1">'2 Перечень БУ'!P54</f>
        <v>0</v>
      </c>
    </row>
    <row r="55" spans="1:16">
      <c r="A55" s="44">
        <f t="shared" si="0"/>
        <v>52</v>
      </c>
      <c r="B55" s="44">
        <f t="shared" si="0"/>
        <v>52</v>
      </c>
      <c r="C55" s="49" t="str">
        <f ca="1">'2 Перечень БУ'!B55</f>
        <v/>
      </c>
      <c r="D55" s="44">
        <f ca="1">'2 Перечень БУ'!D55</f>
        <v>0</v>
      </c>
      <c r="E55" s="43">
        <f ca="1">'2 Перечень БУ'!E55</f>
        <v>0</v>
      </c>
      <c r="F55" s="43">
        <f ca="1">'2 Перечень БУ'!F55</f>
        <v>0</v>
      </c>
      <c r="G55" s="43">
        <f ca="1">'2 Перечень БУ'!G55</f>
        <v>0</v>
      </c>
      <c r="H55" s="43">
        <f ca="1">'2 Перечень БУ'!H55</f>
        <v>0</v>
      </c>
      <c r="I55" s="43">
        <f ca="1">'2 Перечень БУ'!I55</f>
        <v>0</v>
      </c>
      <c r="J55" s="43">
        <f ca="1">'2 Перечень БУ'!J55</f>
        <v>0</v>
      </c>
      <c r="K55" s="43">
        <f ca="1">'2 Перечень БУ'!K55</f>
        <v>0</v>
      </c>
      <c r="L55" s="43">
        <f ca="1">'2 Перечень БУ'!L55</f>
        <v>0</v>
      </c>
      <c r="M55" s="43">
        <f ca="1">'2 Перечень БУ'!M55</f>
        <v>0</v>
      </c>
      <c r="N55" s="43">
        <f ca="1">'2 Перечень БУ'!N55</f>
        <v>0</v>
      </c>
      <c r="O55" s="43">
        <f ca="1">'2 Перечень БУ'!O55</f>
        <v>0</v>
      </c>
      <c r="P55" s="43">
        <f ca="1">'2 Перечень БУ'!P55</f>
        <v>0</v>
      </c>
    </row>
    <row r="56" spans="1:16">
      <c r="A56" s="44">
        <f t="shared" si="0"/>
        <v>53</v>
      </c>
      <c r="B56" s="44">
        <f t="shared" si="0"/>
        <v>53</v>
      </c>
      <c r="C56" s="49" t="str">
        <f ca="1">'2 Перечень БУ'!B56</f>
        <v/>
      </c>
      <c r="D56" s="44">
        <f ca="1">'2 Перечень БУ'!D56</f>
        <v>0</v>
      </c>
      <c r="E56" s="43">
        <f ca="1">'2 Перечень БУ'!E56</f>
        <v>0</v>
      </c>
      <c r="F56" s="43">
        <f ca="1">'2 Перечень БУ'!F56</f>
        <v>0</v>
      </c>
      <c r="G56" s="43">
        <f ca="1">'2 Перечень БУ'!G56</f>
        <v>0</v>
      </c>
      <c r="H56" s="43">
        <f ca="1">'2 Перечень БУ'!H56</f>
        <v>0</v>
      </c>
      <c r="I56" s="43">
        <f ca="1">'2 Перечень БУ'!I56</f>
        <v>0</v>
      </c>
      <c r="J56" s="43">
        <f ca="1">'2 Перечень БУ'!J56</f>
        <v>0</v>
      </c>
      <c r="K56" s="43">
        <f ca="1">'2 Перечень БУ'!K56</f>
        <v>0</v>
      </c>
      <c r="L56" s="43">
        <f ca="1">'2 Перечень БУ'!L56</f>
        <v>0</v>
      </c>
      <c r="M56" s="43">
        <f ca="1">'2 Перечень БУ'!M56</f>
        <v>0</v>
      </c>
      <c r="N56" s="43">
        <f ca="1">'2 Перечень БУ'!N56</f>
        <v>0</v>
      </c>
      <c r="O56" s="43">
        <f ca="1">'2 Перечень БУ'!O56</f>
        <v>0</v>
      </c>
      <c r="P56" s="43">
        <f ca="1">'2 Перечень БУ'!P56</f>
        <v>0</v>
      </c>
    </row>
    <row r="57" spans="1:16">
      <c r="A57" s="44">
        <f t="shared" si="0"/>
        <v>54</v>
      </c>
      <c r="B57" s="44">
        <f t="shared" si="0"/>
        <v>54</v>
      </c>
      <c r="C57" s="49" t="str">
        <f ca="1">'2 Перечень БУ'!B57</f>
        <v/>
      </c>
      <c r="D57" s="44">
        <f ca="1">'2 Перечень БУ'!D57</f>
        <v>0</v>
      </c>
      <c r="E57" s="43">
        <f ca="1">'2 Перечень БУ'!E57</f>
        <v>0</v>
      </c>
      <c r="F57" s="43">
        <f ca="1">'2 Перечень БУ'!F57</f>
        <v>0</v>
      </c>
      <c r="G57" s="43">
        <f ca="1">'2 Перечень БУ'!G57</f>
        <v>0</v>
      </c>
      <c r="H57" s="43">
        <f ca="1">'2 Перечень БУ'!H57</f>
        <v>0</v>
      </c>
      <c r="I57" s="43">
        <f ca="1">'2 Перечень БУ'!I57</f>
        <v>0</v>
      </c>
      <c r="J57" s="43">
        <f ca="1">'2 Перечень БУ'!J57</f>
        <v>0</v>
      </c>
      <c r="K57" s="43">
        <f ca="1">'2 Перечень БУ'!K57</f>
        <v>0</v>
      </c>
      <c r="L57" s="43">
        <f ca="1">'2 Перечень БУ'!L57</f>
        <v>0</v>
      </c>
      <c r="M57" s="43">
        <f ca="1">'2 Перечень БУ'!M57</f>
        <v>0</v>
      </c>
      <c r="N57" s="43">
        <f ca="1">'2 Перечень БУ'!N57</f>
        <v>0</v>
      </c>
      <c r="O57" s="43">
        <f ca="1">'2 Перечень БУ'!O57</f>
        <v>0</v>
      </c>
      <c r="P57" s="43">
        <f ca="1">'2 Перечень БУ'!P57</f>
        <v>0</v>
      </c>
    </row>
    <row r="58" spans="1:16">
      <c r="A58" s="44">
        <f t="shared" si="0"/>
        <v>55</v>
      </c>
      <c r="B58" s="44">
        <f t="shared" si="0"/>
        <v>55</v>
      </c>
      <c r="C58" s="49" t="str">
        <f ca="1">'2 Перечень БУ'!B58</f>
        <v/>
      </c>
      <c r="D58" s="44">
        <f ca="1">'2 Перечень БУ'!D58</f>
        <v>0</v>
      </c>
      <c r="E58" s="43">
        <f ca="1">'2 Перечень БУ'!E58</f>
        <v>0</v>
      </c>
      <c r="F58" s="43">
        <f ca="1">'2 Перечень БУ'!F58</f>
        <v>0</v>
      </c>
      <c r="G58" s="43">
        <f ca="1">'2 Перечень БУ'!G58</f>
        <v>0</v>
      </c>
      <c r="H58" s="43">
        <f ca="1">'2 Перечень БУ'!H58</f>
        <v>0</v>
      </c>
      <c r="I58" s="43">
        <f ca="1">'2 Перечень БУ'!I58</f>
        <v>0</v>
      </c>
      <c r="J58" s="43">
        <f ca="1">'2 Перечень БУ'!J58</f>
        <v>0</v>
      </c>
      <c r="K58" s="43">
        <f ca="1">'2 Перечень БУ'!K58</f>
        <v>0</v>
      </c>
      <c r="L58" s="43">
        <f ca="1">'2 Перечень БУ'!L58</f>
        <v>0</v>
      </c>
      <c r="M58" s="43">
        <f ca="1">'2 Перечень БУ'!M58</f>
        <v>0</v>
      </c>
      <c r="N58" s="43">
        <f ca="1">'2 Перечень БУ'!N58</f>
        <v>0</v>
      </c>
      <c r="O58" s="43">
        <f ca="1">'2 Перечень БУ'!O58</f>
        <v>0</v>
      </c>
      <c r="P58" s="43">
        <f ca="1">'2 Перечень БУ'!P58</f>
        <v>0</v>
      </c>
    </row>
    <row r="59" spans="1:16">
      <c r="A59" s="44">
        <f t="shared" si="0"/>
        <v>56</v>
      </c>
      <c r="B59" s="44">
        <f t="shared" si="0"/>
        <v>56</v>
      </c>
      <c r="C59" s="49" t="str">
        <f ca="1">'2 Перечень БУ'!B59</f>
        <v/>
      </c>
      <c r="D59" s="44">
        <f ca="1">'2 Перечень БУ'!D59</f>
        <v>0</v>
      </c>
      <c r="E59" s="43">
        <f ca="1">'2 Перечень БУ'!E59</f>
        <v>0</v>
      </c>
      <c r="F59" s="43">
        <f ca="1">'2 Перечень БУ'!F59</f>
        <v>0</v>
      </c>
      <c r="G59" s="43">
        <f ca="1">'2 Перечень БУ'!G59</f>
        <v>0</v>
      </c>
      <c r="H59" s="43">
        <f ca="1">'2 Перечень БУ'!H59</f>
        <v>0</v>
      </c>
      <c r="I59" s="43">
        <f ca="1">'2 Перечень БУ'!I59</f>
        <v>0</v>
      </c>
      <c r="J59" s="43">
        <f ca="1">'2 Перечень БУ'!J59</f>
        <v>0</v>
      </c>
      <c r="K59" s="43">
        <f ca="1">'2 Перечень БУ'!K59</f>
        <v>0</v>
      </c>
      <c r="L59" s="43">
        <f ca="1">'2 Перечень БУ'!L59</f>
        <v>0</v>
      </c>
      <c r="M59" s="43">
        <f ca="1">'2 Перечень БУ'!M59</f>
        <v>0</v>
      </c>
      <c r="N59" s="43">
        <f ca="1">'2 Перечень БУ'!N59</f>
        <v>0</v>
      </c>
      <c r="O59" s="43">
        <f ca="1">'2 Перечень БУ'!O59</f>
        <v>0</v>
      </c>
      <c r="P59" s="43">
        <f ca="1">'2 Перечень БУ'!P59</f>
        <v>0</v>
      </c>
    </row>
    <row r="60" spans="1:16">
      <c r="A60" s="44">
        <f t="shared" si="0"/>
        <v>57</v>
      </c>
      <c r="B60" s="44">
        <f t="shared" si="0"/>
        <v>57</v>
      </c>
      <c r="C60" s="49" t="str">
        <f ca="1">'2 Перечень БУ'!B60</f>
        <v/>
      </c>
      <c r="D60" s="44">
        <f ca="1">'2 Перечень БУ'!D60</f>
        <v>0</v>
      </c>
      <c r="E60" s="43">
        <f ca="1">'2 Перечень БУ'!E60</f>
        <v>0</v>
      </c>
      <c r="F60" s="43">
        <f ca="1">'2 Перечень БУ'!F60</f>
        <v>0</v>
      </c>
      <c r="G60" s="43">
        <f ca="1">'2 Перечень БУ'!G60</f>
        <v>0</v>
      </c>
      <c r="H60" s="43">
        <f ca="1">'2 Перечень БУ'!H60</f>
        <v>0</v>
      </c>
      <c r="I60" s="43">
        <f ca="1">'2 Перечень БУ'!I60</f>
        <v>0</v>
      </c>
      <c r="J60" s="43">
        <f ca="1">'2 Перечень БУ'!J60</f>
        <v>0</v>
      </c>
      <c r="K60" s="43">
        <f ca="1">'2 Перечень БУ'!K60</f>
        <v>0</v>
      </c>
      <c r="L60" s="43">
        <f ca="1">'2 Перечень БУ'!L60</f>
        <v>0</v>
      </c>
      <c r="M60" s="43">
        <f ca="1">'2 Перечень БУ'!M60</f>
        <v>0</v>
      </c>
      <c r="N60" s="43">
        <f ca="1">'2 Перечень БУ'!N60</f>
        <v>0</v>
      </c>
      <c r="O60" s="43">
        <f ca="1">'2 Перечень БУ'!O60</f>
        <v>0</v>
      </c>
      <c r="P60" s="43">
        <f ca="1">'2 Перечень БУ'!P60</f>
        <v>0</v>
      </c>
    </row>
    <row r="61" spans="1:16">
      <c r="A61" s="44">
        <f t="shared" si="0"/>
        <v>58</v>
      </c>
      <c r="B61" s="44">
        <f t="shared" si="0"/>
        <v>58</v>
      </c>
      <c r="C61" s="49" t="str">
        <f ca="1">'2 Перечень БУ'!B61</f>
        <v/>
      </c>
      <c r="D61" s="44">
        <f ca="1">'2 Перечень БУ'!D61</f>
        <v>0</v>
      </c>
      <c r="E61" s="43">
        <f ca="1">'2 Перечень БУ'!E61</f>
        <v>0</v>
      </c>
      <c r="F61" s="43">
        <f ca="1">'2 Перечень БУ'!F61</f>
        <v>0</v>
      </c>
      <c r="G61" s="43">
        <f ca="1">'2 Перечень БУ'!G61</f>
        <v>0</v>
      </c>
      <c r="H61" s="43">
        <f ca="1">'2 Перечень БУ'!H61</f>
        <v>0</v>
      </c>
      <c r="I61" s="43">
        <f ca="1">'2 Перечень БУ'!I61</f>
        <v>0</v>
      </c>
      <c r="J61" s="43">
        <f ca="1">'2 Перечень БУ'!J61</f>
        <v>0</v>
      </c>
      <c r="K61" s="43">
        <f ca="1">'2 Перечень БУ'!K61</f>
        <v>0</v>
      </c>
      <c r="L61" s="43">
        <f ca="1">'2 Перечень БУ'!L61</f>
        <v>0</v>
      </c>
      <c r="M61" s="43">
        <f ca="1">'2 Перечень БУ'!M61</f>
        <v>0</v>
      </c>
      <c r="N61" s="43">
        <f ca="1">'2 Перечень БУ'!N61</f>
        <v>0</v>
      </c>
      <c r="O61" s="43">
        <f ca="1">'2 Перечень БУ'!O61</f>
        <v>0</v>
      </c>
      <c r="P61" s="43">
        <f ca="1">'2 Перечень БУ'!P61</f>
        <v>0</v>
      </c>
    </row>
    <row r="62" spans="1:16">
      <c r="A62" s="44">
        <f t="shared" si="0"/>
        <v>59</v>
      </c>
      <c r="B62" s="44">
        <f t="shared" si="0"/>
        <v>59</v>
      </c>
      <c r="C62" s="49" t="str">
        <f ca="1">'2 Перечень БУ'!B62</f>
        <v/>
      </c>
      <c r="D62" s="44">
        <f ca="1">'2 Перечень БУ'!D62</f>
        <v>0</v>
      </c>
      <c r="E62" s="43">
        <f ca="1">'2 Перечень БУ'!E62</f>
        <v>0</v>
      </c>
      <c r="F62" s="43">
        <f ca="1">'2 Перечень БУ'!F62</f>
        <v>0</v>
      </c>
      <c r="G62" s="43">
        <f ca="1">'2 Перечень БУ'!G62</f>
        <v>0</v>
      </c>
      <c r="H62" s="43">
        <f ca="1">'2 Перечень БУ'!H62</f>
        <v>0</v>
      </c>
      <c r="I62" s="43">
        <f ca="1">'2 Перечень БУ'!I62</f>
        <v>0</v>
      </c>
      <c r="J62" s="43">
        <f ca="1">'2 Перечень БУ'!J62</f>
        <v>0</v>
      </c>
      <c r="K62" s="43">
        <f ca="1">'2 Перечень БУ'!K62</f>
        <v>0</v>
      </c>
      <c r="L62" s="43">
        <f ca="1">'2 Перечень БУ'!L62</f>
        <v>0</v>
      </c>
      <c r="M62" s="43">
        <f ca="1">'2 Перечень БУ'!M62</f>
        <v>0</v>
      </c>
      <c r="N62" s="43">
        <f ca="1">'2 Перечень БУ'!N62</f>
        <v>0</v>
      </c>
      <c r="O62" s="43">
        <f ca="1">'2 Перечень БУ'!O62</f>
        <v>0</v>
      </c>
      <c r="P62" s="43">
        <f ca="1">'2 Перечень БУ'!P62</f>
        <v>0</v>
      </c>
    </row>
    <row r="63" spans="1:16">
      <c r="A63" s="44">
        <f t="shared" si="0"/>
        <v>60</v>
      </c>
      <c r="B63" s="44">
        <f t="shared" si="0"/>
        <v>60</v>
      </c>
      <c r="C63" s="49" t="str">
        <f ca="1">'2 Перечень БУ'!B63</f>
        <v/>
      </c>
      <c r="D63" s="44">
        <f ca="1">'2 Перечень БУ'!D63</f>
        <v>0</v>
      </c>
      <c r="E63" s="43">
        <f ca="1">'2 Перечень БУ'!E63</f>
        <v>0</v>
      </c>
      <c r="F63" s="43">
        <f ca="1">'2 Перечень БУ'!F63</f>
        <v>0</v>
      </c>
      <c r="G63" s="43">
        <f ca="1">'2 Перечень БУ'!G63</f>
        <v>0</v>
      </c>
      <c r="H63" s="43">
        <f ca="1">'2 Перечень БУ'!H63</f>
        <v>0</v>
      </c>
      <c r="I63" s="43">
        <f ca="1">'2 Перечень БУ'!I63</f>
        <v>0</v>
      </c>
      <c r="J63" s="43">
        <f ca="1">'2 Перечень БУ'!J63</f>
        <v>0</v>
      </c>
      <c r="K63" s="43">
        <f ca="1">'2 Перечень БУ'!K63</f>
        <v>0</v>
      </c>
      <c r="L63" s="43">
        <f ca="1">'2 Перечень БУ'!L63</f>
        <v>0</v>
      </c>
      <c r="M63" s="43">
        <f ca="1">'2 Перечень БУ'!M63</f>
        <v>0</v>
      </c>
      <c r="N63" s="43">
        <f ca="1">'2 Перечень БУ'!N63</f>
        <v>0</v>
      </c>
      <c r="O63" s="43">
        <f ca="1">'2 Перечень БУ'!O63</f>
        <v>0</v>
      </c>
      <c r="P63" s="43">
        <f ca="1">'2 Перечень БУ'!P63</f>
        <v>0</v>
      </c>
    </row>
    <row r="64" spans="1:16">
      <c r="A64" s="44">
        <f t="shared" si="0"/>
        <v>61</v>
      </c>
      <c r="B64" s="44">
        <f t="shared" si="0"/>
        <v>61</v>
      </c>
      <c r="C64" s="49" t="str">
        <f ca="1">'2 Перечень БУ'!B64</f>
        <v/>
      </c>
      <c r="D64" s="44">
        <f ca="1">'2 Перечень БУ'!D64</f>
        <v>0</v>
      </c>
      <c r="E64" s="43">
        <f ca="1">'2 Перечень БУ'!E64</f>
        <v>0</v>
      </c>
      <c r="F64" s="43">
        <f ca="1">'2 Перечень БУ'!F64</f>
        <v>0</v>
      </c>
      <c r="G64" s="43">
        <f ca="1">'2 Перечень БУ'!G64</f>
        <v>0</v>
      </c>
      <c r="H64" s="43">
        <f ca="1">'2 Перечень БУ'!H64</f>
        <v>0</v>
      </c>
      <c r="I64" s="43">
        <f ca="1">'2 Перечень БУ'!I64</f>
        <v>0</v>
      </c>
      <c r="J64" s="43">
        <f ca="1">'2 Перечень БУ'!J64</f>
        <v>0</v>
      </c>
      <c r="K64" s="43">
        <f ca="1">'2 Перечень БУ'!K64</f>
        <v>0</v>
      </c>
      <c r="L64" s="43">
        <f ca="1">'2 Перечень БУ'!L64</f>
        <v>0</v>
      </c>
      <c r="M64" s="43">
        <f ca="1">'2 Перечень БУ'!M64</f>
        <v>0</v>
      </c>
      <c r="N64" s="43">
        <f ca="1">'2 Перечень БУ'!N64</f>
        <v>0</v>
      </c>
      <c r="O64" s="43">
        <f ca="1">'2 Перечень БУ'!O64</f>
        <v>0</v>
      </c>
      <c r="P64" s="43">
        <f ca="1">'2 Перечень БУ'!P64</f>
        <v>0</v>
      </c>
    </row>
    <row r="65" spans="1:16">
      <c r="A65" s="44">
        <f t="shared" si="0"/>
        <v>62</v>
      </c>
      <c r="B65" s="44">
        <f t="shared" si="0"/>
        <v>62</v>
      </c>
      <c r="C65" s="49" t="str">
        <f ca="1">'2 Перечень БУ'!B65</f>
        <v/>
      </c>
      <c r="D65" s="44">
        <f ca="1">'2 Перечень БУ'!D65</f>
        <v>0</v>
      </c>
      <c r="E65" s="43">
        <f ca="1">'2 Перечень БУ'!E65</f>
        <v>0</v>
      </c>
      <c r="F65" s="43">
        <f ca="1">'2 Перечень БУ'!F65</f>
        <v>0</v>
      </c>
      <c r="G65" s="43">
        <f ca="1">'2 Перечень БУ'!G65</f>
        <v>0</v>
      </c>
      <c r="H65" s="43">
        <f ca="1">'2 Перечень БУ'!H65</f>
        <v>0</v>
      </c>
      <c r="I65" s="43">
        <f ca="1">'2 Перечень БУ'!I65</f>
        <v>0</v>
      </c>
      <c r="J65" s="43">
        <f ca="1">'2 Перечень БУ'!J65</f>
        <v>0</v>
      </c>
      <c r="K65" s="43">
        <f ca="1">'2 Перечень БУ'!K65</f>
        <v>0</v>
      </c>
      <c r="L65" s="43">
        <f ca="1">'2 Перечень БУ'!L65</f>
        <v>0</v>
      </c>
      <c r="M65" s="43">
        <f ca="1">'2 Перечень БУ'!M65</f>
        <v>0</v>
      </c>
      <c r="N65" s="43">
        <f ca="1">'2 Перечень БУ'!N65</f>
        <v>0</v>
      </c>
      <c r="O65" s="43">
        <f ca="1">'2 Перечень БУ'!O65</f>
        <v>0</v>
      </c>
      <c r="P65" s="43">
        <f ca="1">'2 Перечень БУ'!P65</f>
        <v>0</v>
      </c>
    </row>
    <row r="66" spans="1:16">
      <c r="A66" s="44">
        <f t="shared" si="0"/>
        <v>63</v>
      </c>
      <c r="B66" s="44">
        <f t="shared" si="0"/>
        <v>63</v>
      </c>
      <c r="C66" s="49" t="str">
        <f ca="1">'2 Перечень БУ'!B66</f>
        <v/>
      </c>
      <c r="D66" s="44">
        <f ca="1">'2 Перечень БУ'!D66</f>
        <v>0</v>
      </c>
      <c r="E66" s="43">
        <f ca="1">'2 Перечень БУ'!E66</f>
        <v>0</v>
      </c>
      <c r="F66" s="43">
        <f ca="1">'2 Перечень БУ'!F66</f>
        <v>0</v>
      </c>
      <c r="G66" s="43">
        <f ca="1">'2 Перечень БУ'!G66</f>
        <v>0</v>
      </c>
      <c r="H66" s="43">
        <f ca="1">'2 Перечень БУ'!H66</f>
        <v>0</v>
      </c>
      <c r="I66" s="43">
        <f ca="1">'2 Перечень БУ'!I66</f>
        <v>0</v>
      </c>
      <c r="J66" s="43">
        <f ca="1">'2 Перечень БУ'!J66</f>
        <v>0</v>
      </c>
      <c r="K66" s="43">
        <f ca="1">'2 Перечень БУ'!K66</f>
        <v>0</v>
      </c>
      <c r="L66" s="43">
        <f ca="1">'2 Перечень БУ'!L66</f>
        <v>0</v>
      </c>
      <c r="M66" s="43">
        <f ca="1">'2 Перечень БУ'!M66</f>
        <v>0</v>
      </c>
      <c r="N66" s="43">
        <f ca="1">'2 Перечень БУ'!N66</f>
        <v>0</v>
      </c>
      <c r="O66" s="43">
        <f ca="1">'2 Перечень БУ'!O66</f>
        <v>0</v>
      </c>
      <c r="P66" s="43">
        <f ca="1">'2 Перечень БУ'!P66</f>
        <v>0</v>
      </c>
    </row>
    <row r="67" spans="1:16">
      <c r="A67" s="44">
        <f t="shared" si="0"/>
        <v>64</v>
      </c>
      <c r="B67" s="44">
        <f t="shared" si="0"/>
        <v>64</v>
      </c>
      <c r="C67" s="49" t="str">
        <f ca="1">'2 Перечень БУ'!B67</f>
        <v/>
      </c>
      <c r="D67" s="44">
        <f ca="1">'2 Перечень БУ'!D67</f>
        <v>0</v>
      </c>
      <c r="E67" s="43">
        <f ca="1">'2 Перечень БУ'!E67</f>
        <v>0</v>
      </c>
      <c r="F67" s="43">
        <f ca="1">'2 Перечень БУ'!F67</f>
        <v>0</v>
      </c>
      <c r="G67" s="43">
        <f ca="1">'2 Перечень БУ'!G67</f>
        <v>0</v>
      </c>
      <c r="H67" s="43">
        <f ca="1">'2 Перечень БУ'!H67</f>
        <v>0</v>
      </c>
      <c r="I67" s="43">
        <f ca="1">'2 Перечень БУ'!I67</f>
        <v>0</v>
      </c>
      <c r="J67" s="43">
        <f ca="1">'2 Перечень БУ'!J67</f>
        <v>0</v>
      </c>
      <c r="K67" s="43">
        <f ca="1">'2 Перечень БУ'!K67</f>
        <v>0</v>
      </c>
      <c r="L67" s="43">
        <f ca="1">'2 Перечень БУ'!L67</f>
        <v>0</v>
      </c>
      <c r="M67" s="43">
        <f ca="1">'2 Перечень БУ'!M67</f>
        <v>0</v>
      </c>
      <c r="N67" s="43">
        <f ca="1">'2 Перечень БУ'!N67</f>
        <v>0</v>
      </c>
      <c r="O67" s="43">
        <f ca="1">'2 Перечень БУ'!O67</f>
        <v>0</v>
      </c>
      <c r="P67" s="43">
        <f ca="1">'2 Перечень БУ'!P67</f>
        <v>0</v>
      </c>
    </row>
    <row r="68" spans="1:16">
      <c r="A68" s="44">
        <f t="shared" si="0"/>
        <v>65</v>
      </c>
      <c r="B68" s="44">
        <f t="shared" si="0"/>
        <v>65</v>
      </c>
      <c r="C68" s="49" t="str">
        <f ca="1">'2 Перечень БУ'!B68</f>
        <v/>
      </c>
      <c r="D68" s="44">
        <f ca="1">'2 Перечень БУ'!D68</f>
        <v>0</v>
      </c>
      <c r="E68" s="43">
        <f ca="1">'2 Перечень БУ'!E68</f>
        <v>0</v>
      </c>
      <c r="F68" s="43">
        <f ca="1">'2 Перечень БУ'!F68</f>
        <v>0</v>
      </c>
      <c r="G68" s="43">
        <f ca="1">'2 Перечень БУ'!G68</f>
        <v>0</v>
      </c>
      <c r="H68" s="43">
        <f ca="1">'2 Перечень БУ'!H68</f>
        <v>0</v>
      </c>
      <c r="I68" s="43">
        <f ca="1">'2 Перечень БУ'!I68</f>
        <v>0</v>
      </c>
      <c r="J68" s="43">
        <f ca="1">'2 Перечень БУ'!J68</f>
        <v>0</v>
      </c>
      <c r="K68" s="43">
        <f ca="1">'2 Перечень БУ'!K68</f>
        <v>0</v>
      </c>
      <c r="L68" s="43">
        <f ca="1">'2 Перечень БУ'!L68</f>
        <v>0</v>
      </c>
      <c r="M68" s="43">
        <f ca="1">'2 Перечень БУ'!M68</f>
        <v>0</v>
      </c>
      <c r="N68" s="43">
        <f ca="1">'2 Перечень БУ'!N68</f>
        <v>0</v>
      </c>
      <c r="O68" s="43">
        <f ca="1">'2 Перечень БУ'!O68</f>
        <v>0</v>
      </c>
      <c r="P68" s="43">
        <f ca="1">'2 Перечень БУ'!P68</f>
        <v>0</v>
      </c>
    </row>
    <row r="69" spans="1:16">
      <c r="A69" s="44">
        <f t="shared" si="0"/>
        <v>66</v>
      </c>
      <c r="B69" s="44">
        <f t="shared" si="0"/>
        <v>66</v>
      </c>
      <c r="C69" s="49" t="str">
        <f ca="1">'2 Перечень БУ'!B69</f>
        <v/>
      </c>
      <c r="D69" s="44">
        <f ca="1">'2 Перечень БУ'!D69</f>
        <v>0</v>
      </c>
      <c r="E69" s="43">
        <f ca="1">'2 Перечень БУ'!E69</f>
        <v>0</v>
      </c>
      <c r="F69" s="43">
        <f ca="1">'2 Перечень БУ'!F69</f>
        <v>0</v>
      </c>
      <c r="G69" s="43">
        <f ca="1">'2 Перечень БУ'!G69</f>
        <v>0</v>
      </c>
      <c r="H69" s="43">
        <f ca="1">'2 Перечень БУ'!H69</f>
        <v>0</v>
      </c>
      <c r="I69" s="43">
        <f ca="1">'2 Перечень БУ'!I69</f>
        <v>0</v>
      </c>
      <c r="J69" s="43">
        <f ca="1">'2 Перечень БУ'!J69</f>
        <v>0</v>
      </c>
      <c r="K69" s="43">
        <f ca="1">'2 Перечень БУ'!K69</f>
        <v>0</v>
      </c>
      <c r="L69" s="43">
        <f ca="1">'2 Перечень БУ'!L69</f>
        <v>0</v>
      </c>
      <c r="M69" s="43">
        <f ca="1">'2 Перечень БУ'!M69</f>
        <v>0</v>
      </c>
      <c r="N69" s="43">
        <f ca="1">'2 Перечень БУ'!N69</f>
        <v>0</v>
      </c>
      <c r="O69" s="43">
        <f ca="1">'2 Перечень БУ'!O69</f>
        <v>0</v>
      </c>
      <c r="P69" s="43">
        <f ca="1">'2 Перечень БУ'!P69</f>
        <v>0</v>
      </c>
    </row>
    <row r="70" spans="1:16">
      <c r="A70" s="44">
        <f t="shared" ref="A70:B133" si="1">A69+1</f>
        <v>67</v>
      </c>
      <c r="B70" s="44">
        <f t="shared" si="1"/>
        <v>67</v>
      </c>
      <c r="C70" s="49" t="str">
        <f ca="1">'2 Перечень БУ'!B70</f>
        <v/>
      </c>
      <c r="D70" s="44">
        <f ca="1">'2 Перечень БУ'!D70</f>
        <v>0</v>
      </c>
      <c r="E70" s="43">
        <f ca="1">'2 Перечень БУ'!E70</f>
        <v>0</v>
      </c>
      <c r="F70" s="43">
        <f ca="1">'2 Перечень БУ'!F70</f>
        <v>0</v>
      </c>
      <c r="G70" s="43">
        <f ca="1">'2 Перечень БУ'!G70</f>
        <v>0</v>
      </c>
      <c r="H70" s="43">
        <f ca="1">'2 Перечень БУ'!H70</f>
        <v>0</v>
      </c>
      <c r="I70" s="43">
        <f ca="1">'2 Перечень БУ'!I70</f>
        <v>0</v>
      </c>
      <c r="J70" s="43">
        <f ca="1">'2 Перечень БУ'!J70</f>
        <v>0</v>
      </c>
      <c r="K70" s="43">
        <f ca="1">'2 Перечень БУ'!K70</f>
        <v>0</v>
      </c>
      <c r="L70" s="43">
        <f ca="1">'2 Перечень БУ'!L70</f>
        <v>0</v>
      </c>
      <c r="M70" s="43">
        <f ca="1">'2 Перечень БУ'!M70</f>
        <v>0</v>
      </c>
      <c r="N70" s="43">
        <f ca="1">'2 Перечень БУ'!N70</f>
        <v>0</v>
      </c>
      <c r="O70" s="43">
        <f ca="1">'2 Перечень БУ'!O70</f>
        <v>0</v>
      </c>
      <c r="P70" s="43">
        <f ca="1">'2 Перечень БУ'!P70</f>
        <v>0</v>
      </c>
    </row>
    <row r="71" spans="1:16">
      <c r="A71" s="44">
        <f t="shared" si="1"/>
        <v>68</v>
      </c>
      <c r="B71" s="44">
        <f t="shared" si="1"/>
        <v>68</v>
      </c>
      <c r="C71" s="49" t="str">
        <f ca="1">'2 Перечень БУ'!B71</f>
        <v/>
      </c>
      <c r="D71" s="44">
        <f ca="1">'2 Перечень БУ'!D71</f>
        <v>0</v>
      </c>
      <c r="E71" s="43">
        <f ca="1">'2 Перечень БУ'!E71</f>
        <v>0</v>
      </c>
      <c r="F71" s="43">
        <f ca="1">'2 Перечень БУ'!F71</f>
        <v>0</v>
      </c>
      <c r="G71" s="43">
        <f ca="1">'2 Перечень БУ'!G71</f>
        <v>0</v>
      </c>
      <c r="H71" s="43">
        <f ca="1">'2 Перечень БУ'!H71</f>
        <v>0</v>
      </c>
      <c r="I71" s="43">
        <f ca="1">'2 Перечень БУ'!I71</f>
        <v>0</v>
      </c>
      <c r="J71" s="43">
        <f ca="1">'2 Перечень БУ'!J71</f>
        <v>0</v>
      </c>
      <c r="K71" s="43">
        <f ca="1">'2 Перечень БУ'!K71</f>
        <v>0</v>
      </c>
      <c r="L71" s="43">
        <f ca="1">'2 Перечень БУ'!L71</f>
        <v>0</v>
      </c>
      <c r="M71" s="43">
        <f ca="1">'2 Перечень БУ'!M71</f>
        <v>0</v>
      </c>
      <c r="N71" s="43">
        <f ca="1">'2 Перечень БУ'!N71</f>
        <v>0</v>
      </c>
      <c r="O71" s="43">
        <f ca="1">'2 Перечень БУ'!O71</f>
        <v>0</v>
      </c>
      <c r="P71" s="43">
        <f ca="1">'2 Перечень БУ'!P71</f>
        <v>0</v>
      </c>
    </row>
    <row r="72" spans="1:16">
      <c r="A72" s="44">
        <f t="shared" si="1"/>
        <v>69</v>
      </c>
      <c r="B72" s="44">
        <f t="shared" si="1"/>
        <v>69</v>
      </c>
      <c r="C72" s="49" t="str">
        <f ca="1">'2 Перечень БУ'!B72</f>
        <v/>
      </c>
      <c r="D72" s="44">
        <f ca="1">'2 Перечень БУ'!D72</f>
        <v>0</v>
      </c>
      <c r="E72" s="43">
        <f ca="1">'2 Перечень БУ'!E72</f>
        <v>0</v>
      </c>
      <c r="F72" s="43">
        <f ca="1">'2 Перечень БУ'!F72</f>
        <v>0</v>
      </c>
      <c r="G72" s="43">
        <f ca="1">'2 Перечень БУ'!G72</f>
        <v>0</v>
      </c>
      <c r="H72" s="43">
        <f ca="1">'2 Перечень БУ'!H72</f>
        <v>0</v>
      </c>
      <c r="I72" s="43">
        <f ca="1">'2 Перечень БУ'!I72</f>
        <v>0</v>
      </c>
      <c r="J72" s="43">
        <f ca="1">'2 Перечень БУ'!J72</f>
        <v>0</v>
      </c>
      <c r="K72" s="43">
        <f ca="1">'2 Перечень БУ'!K72</f>
        <v>0</v>
      </c>
      <c r="L72" s="43">
        <f ca="1">'2 Перечень БУ'!L72</f>
        <v>0</v>
      </c>
      <c r="M72" s="43">
        <f ca="1">'2 Перечень БУ'!M72</f>
        <v>0</v>
      </c>
      <c r="N72" s="43">
        <f ca="1">'2 Перечень БУ'!N72</f>
        <v>0</v>
      </c>
      <c r="O72" s="43">
        <f ca="1">'2 Перечень БУ'!O72</f>
        <v>0</v>
      </c>
      <c r="P72" s="43">
        <f ca="1">'2 Перечень БУ'!P72</f>
        <v>0</v>
      </c>
    </row>
    <row r="73" spans="1:16">
      <c r="A73" s="44">
        <f t="shared" si="1"/>
        <v>70</v>
      </c>
      <c r="B73" s="44">
        <f t="shared" si="1"/>
        <v>70</v>
      </c>
      <c r="C73" s="49" t="str">
        <f ca="1">'2 Перечень БУ'!B73</f>
        <v/>
      </c>
      <c r="D73" s="44">
        <f ca="1">'2 Перечень БУ'!D73</f>
        <v>0</v>
      </c>
      <c r="E73" s="43">
        <f ca="1">'2 Перечень БУ'!E73</f>
        <v>0</v>
      </c>
      <c r="F73" s="43">
        <f ca="1">'2 Перечень БУ'!F73</f>
        <v>0</v>
      </c>
      <c r="G73" s="43">
        <f ca="1">'2 Перечень БУ'!G73</f>
        <v>0</v>
      </c>
      <c r="H73" s="43">
        <f ca="1">'2 Перечень БУ'!H73</f>
        <v>0</v>
      </c>
      <c r="I73" s="43">
        <f ca="1">'2 Перечень БУ'!I73</f>
        <v>0</v>
      </c>
      <c r="J73" s="43">
        <f ca="1">'2 Перечень БУ'!J73</f>
        <v>0</v>
      </c>
      <c r="K73" s="43">
        <f ca="1">'2 Перечень БУ'!K73</f>
        <v>0</v>
      </c>
      <c r="L73" s="43">
        <f ca="1">'2 Перечень БУ'!L73</f>
        <v>0</v>
      </c>
      <c r="M73" s="43">
        <f ca="1">'2 Перечень БУ'!M73</f>
        <v>0</v>
      </c>
      <c r="N73" s="43">
        <f ca="1">'2 Перечень БУ'!N73</f>
        <v>0</v>
      </c>
      <c r="O73" s="43">
        <f ca="1">'2 Перечень БУ'!O73</f>
        <v>0</v>
      </c>
      <c r="P73" s="43">
        <f ca="1">'2 Перечень БУ'!P73</f>
        <v>0</v>
      </c>
    </row>
    <row r="74" spans="1:16">
      <c r="A74" s="44">
        <f t="shared" si="1"/>
        <v>71</v>
      </c>
      <c r="B74" s="44">
        <f t="shared" si="1"/>
        <v>71</v>
      </c>
      <c r="C74" s="49" t="str">
        <f ca="1">'2 Перечень БУ'!B74</f>
        <v/>
      </c>
      <c r="D74" s="44">
        <f ca="1">'2 Перечень БУ'!D74</f>
        <v>0</v>
      </c>
      <c r="E74" s="43">
        <f ca="1">'2 Перечень БУ'!E74</f>
        <v>0</v>
      </c>
      <c r="F74" s="43">
        <f ca="1">'2 Перечень БУ'!F74</f>
        <v>0</v>
      </c>
      <c r="G74" s="43">
        <f ca="1">'2 Перечень БУ'!G74</f>
        <v>0</v>
      </c>
      <c r="H74" s="43">
        <f ca="1">'2 Перечень БУ'!H74</f>
        <v>0</v>
      </c>
      <c r="I74" s="43">
        <f ca="1">'2 Перечень БУ'!I74</f>
        <v>0</v>
      </c>
      <c r="J74" s="43">
        <f ca="1">'2 Перечень БУ'!J74</f>
        <v>0</v>
      </c>
      <c r="K74" s="43">
        <f ca="1">'2 Перечень БУ'!K74</f>
        <v>0</v>
      </c>
      <c r="L74" s="43">
        <f ca="1">'2 Перечень БУ'!L74</f>
        <v>0</v>
      </c>
      <c r="M74" s="43">
        <f ca="1">'2 Перечень БУ'!M74</f>
        <v>0</v>
      </c>
      <c r="N74" s="43">
        <f ca="1">'2 Перечень БУ'!N74</f>
        <v>0</v>
      </c>
      <c r="O74" s="43">
        <f ca="1">'2 Перечень БУ'!O74</f>
        <v>0</v>
      </c>
      <c r="P74" s="43">
        <f ca="1">'2 Перечень БУ'!P74</f>
        <v>0</v>
      </c>
    </row>
    <row r="75" spans="1:16">
      <c r="A75" s="44">
        <f t="shared" si="1"/>
        <v>72</v>
      </c>
      <c r="B75" s="44">
        <f t="shared" si="1"/>
        <v>72</v>
      </c>
      <c r="C75" s="49" t="str">
        <f ca="1">'2 Перечень БУ'!B75</f>
        <v/>
      </c>
      <c r="D75" s="44">
        <f ca="1">'2 Перечень БУ'!D75</f>
        <v>0</v>
      </c>
      <c r="E75" s="43">
        <f ca="1">'2 Перечень БУ'!E75</f>
        <v>0</v>
      </c>
      <c r="F75" s="43">
        <f ca="1">'2 Перечень БУ'!F75</f>
        <v>0</v>
      </c>
      <c r="G75" s="43">
        <f ca="1">'2 Перечень БУ'!G75</f>
        <v>0</v>
      </c>
      <c r="H75" s="43">
        <f ca="1">'2 Перечень БУ'!H75</f>
        <v>0</v>
      </c>
      <c r="I75" s="43">
        <f ca="1">'2 Перечень БУ'!I75</f>
        <v>0</v>
      </c>
      <c r="J75" s="43">
        <f ca="1">'2 Перечень БУ'!J75</f>
        <v>0</v>
      </c>
      <c r="K75" s="43">
        <f ca="1">'2 Перечень БУ'!K75</f>
        <v>0</v>
      </c>
      <c r="L75" s="43">
        <f ca="1">'2 Перечень БУ'!L75</f>
        <v>0</v>
      </c>
      <c r="M75" s="43">
        <f ca="1">'2 Перечень БУ'!M75</f>
        <v>0</v>
      </c>
      <c r="N75" s="43">
        <f ca="1">'2 Перечень БУ'!N75</f>
        <v>0</v>
      </c>
      <c r="O75" s="43">
        <f ca="1">'2 Перечень БУ'!O75</f>
        <v>0</v>
      </c>
      <c r="P75" s="43">
        <f ca="1">'2 Перечень БУ'!P75</f>
        <v>0</v>
      </c>
    </row>
    <row r="76" spans="1:16">
      <c r="A76" s="44">
        <f t="shared" si="1"/>
        <v>73</v>
      </c>
      <c r="B76" s="44">
        <f t="shared" si="1"/>
        <v>73</v>
      </c>
      <c r="C76" s="49" t="str">
        <f ca="1">'2 Перечень БУ'!B76</f>
        <v/>
      </c>
      <c r="D76" s="44">
        <f ca="1">'2 Перечень БУ'!D76</f>
        <v>0</v>
      </c>
      <c r="E76" s="43">
        <f ca="1">'2 Перечень БУ'!E76</f>
        <v>0</v>
      </c>
      <c r="F76" s="43">
        <f ca="1">'2 Перечень БУ'!F76</f>
        <v>0</v>
      </c>
      <c r="G76" s="43">
        <f ca="1">'2 Перечень БУ'!G76</f>
        <v>0</v>
      </c>
      <c r="H76" s="43">
        <f ca="1">'2 Перечень БУ'!H76</f>
        <v>0</v>
      </c>
      <c r="I76" s="43">
        <f ca="1">'2 Перечень БУ'!I76</f>
        <v>0</v>
      </c>
      <c r="J76" s="43">
        <f ca="1">'2 Перечень БУ'!J76</f>
        <v>0</v>
      </c>
      <c r="K76" s="43">
        <f ca="1">'2 Перечень БУ'!K76</f>
        <v>0</v>
      </c>
      <c r="L76" s="43">
        <f ca="1">'2 Перечень БУ'!L76</f>
        <v>0</v>
      </c>
      <c r="M76" s="43">
        <f ca="1">'2 Перечень БУ'!M76</f>
        <v>0</v>
      </c>
      <c r="N76" s="43">
        <f ca="1">'2 Перечень БУ'!N76</f>
        <v>0</v>
      </c>
      <c r="O76" s="43">
        <f ca="1">'2 Перечень БУ'!O76</f>
        <v>0</v>
      </c>
      <c r="P76" s="43">
        <f ca="1">'2 Перечень БУ'!P76</f>
        <v>0</v>
      </c>
    </row>
    <row r="77" spans="1:16">
      <c r="A77" s="44">
        <f t="shared" si="1"/>
        <v>74</v>
      </c>
      <c r="B77" s="44">
        <f t="shared" si="1"/>
        <v>74</v>
      </c>
      <c r="C77" s="49" t="str">
        <f ca="1">'2 Перечень БУ'!B77</f>
        <v/>
      </c>
      <c r="D77" s="44">
        <f ca="1">'2 Перечень БУ'!D77</f>
        <v>0</v>
      </c>
      <c r="E77" s="43">
        <f ca="1">'2 Перечень БУ'!E77</f>
        <v>0</v>
      </c>
      <c r="F77" s="43">
        <f ca="1">'2 Перечень БУ'!F77</f>
        <v>0</v>
      </c>
      <c r="G77" s="43">
        <f ca="1">'2 Перечень БУ'!G77</f>
        <v>0</v>
      </c>
      <c r="H77" s="43">
        <f ca="1">'2 Перечень БУ'!H77</f>
        <v>0</v>
      </c>
      <c r="I77" s="43">
        <f ca="1">'2 Перечень БУ'!I77</f>
        <v>0</v>
      </c>
      <c r="J77" s="43">
        <f ca="1">'2 Перечень БУ'!J77</f>
        <v>0</v>
      </c>
      <c r="K77" s="43">
        <f ca="1">'2 Перечень БУ'!K77</f>
        <v>0</v>
      </c>
      <c r="L77" s="43">
        <f ca="1">'2 Перечень БУ'!L77</f>
        <v>0</v>
      </c>
      <c r="M77" s="43">
        <f ca="1">'2 Перечень БУ'!M77</f>
        <v>0</v>
      </c>
      <c r="N77" s="43">
        <f ca="1">'2 Перечень БУ'!N77</f>
        <v>0</v>
      </c>
      <c r="O77" s="43">
        <f ca="1">'2 Перечень БУ'!O77</f>
        <v>0</v>
      </c>
      <c r="P77" s="43">
        <f ca="1">'2 Перечень БУ'!P77</f>
        <v>0</v>
      </c>
    </row>
    <row r="78" spans="1:16">
      <c r="A78" s="44">
        <f t="shared" si="1"/>
        <v>75</v>
      </c>
      <c r="B78" s="44">
        <f t="shared" si="1"/>
        <v>75</v>
      </c>
      <c r="C78" s="49" t="str">
        <f ca="1">'2 Перечень БУ'!B78</f>
        <v/>
      </c>
      <c r="D78" s="44">
        <f ca="1">'2 Перечень БУ'!D78</f>
        <v>0</v>
      </c>
      <c r="E78" s="43">
        <f ca="1">'2 Перечень БУ'!E78</f>
        <v>0</v>
      </c>
      <c r="F78" s="43">
        <f ca="1">'2 Перечень БУ'!F78</f>
        <v>0</v>
      </c>
      <c r="G78" s="43">
        <f ca="1">'2 Перечень БУ'!G78</f>
        <v>0</v>
      </c>
      <c r="H78" s="43">
        <f ca="1">'2 Перечень БУ'!H78</f>
        <v>0</v>
      </c>
      <c r="I78" s="43">
        <f ca="1">'2 Перечень БУ'!I78</f>
        <v>0</v>
      </c>
      <c r="J78" s="43">
        <f ca="1">'2 Перечень БУ'!J78</f>
        <v>0</v>
      </c>
      <c r="K78" s="43">
        <f ca="1">'2 Перечень БУ'!K78</f>
        <v>0</v>
      </c>
      <c r="L78" s="43">
        <f ca="1">'2 Перечень БУ'!L78</f>
        <v>0</v>
      </c>
      <c r="M78" s="43">
        <f ca="1">'2 Перечень БУ'!M78</f>
        <v>0</v>
      </c>
      <c r="N78" s="43">
        <f ca="1">'2 Перечень БУ'!N78</f>
        <v>0</v>
      </c>
      <c r="O78" s="43">
        <f ca="1">'2 Перечень БУ'!O78</f>
        <v>0</v>
      </c>
      <c r="P78" s="43">
        <f ca="1">'2 Перечень БУ'!P78</f>
        <v>0</v>
      </c>
    </row>
    <row r="79" spans="1:16">
      <c r="A79" s="44">
        <f t="shared" si="1"/>
        <v>76</v>
      </c>
      <c r="B79" s="44">
        <f t="shared" si="1"/>
        <v>76</v>
      </c>
      <c r="C79" s="49" t="str">
        <f ca="1">'2 Перечень БУ'!B79</f>
        <v/>
      </c>
      <c r="D79" s="44">
        <f ca="1">'2 Перечень БУ'!D79</f>
        <v>0</v>
      </c>
      <c r="E79" s="43">
        <f ca="1">'2 Перечень БУ'!E79</f>
        <v>0</v>
      </c>
      <c r="F79" s="43">
        <f ca="1">'2 Перечень БУ'!F79</f>
        <v>0</v>
      </c>
      <c r="G79" s="43">
        <f ca="1">'2 Перечень БУ'!G79</f>
        <v>0</v>
      </c>
      <c r="H79" s="43">
        <f ca="1">'2 Перечень БУ'!H79</f>
        <v>0</v>
      </c>
      <c r="I79" s="43">
        <f ca="1">'2 Перечень БУ'!I79</f>
        <v>0</v>
      </c>
      <c r="J79" s="43">
        <f ca="1">'2 Перечень БУ'!J79</f>
        <v>0</v>
      </c>
      <c r="K79" s="43">
        <f ca="1">'2 Перечень БУ'!K79</f>
        <v>0</v>
      </c>
      <c r="L79" s="43">
        <f ca="1">'2 Перечень БУ'!L79</f>
        <v>0</v>
      </c>
      <c r="M79" s="43">
        <f ca="1">'2 Перечень БУ'!M79</f>
        <v>0</v>
      </c>
      <c r="N79" s="43">
        <f ca="1">'2 Перечень БУ'!N79</f>
        <v>0</v>
      </c>
      <c r="O79" s="43">
        <f ca="1">'2 Перечень БУ'!O79</f>
        <v>0</v>
      </c>
      <c r="P79" s="43">
        <f ca="1">'2 Перечень БУ'!P79</f>
        <v>0</v>
      </c>
    </row>
    <row r="80" spans="1:16">
      <c r="A80" s="44">
        <f t="shared" si="1"/>
        <v>77</v>
      </c>
      <c r="B80" s="44">
        <f t="shared" si="1"/>
        <v>77</v>
      </c>
      <c r="C80" s="49" t="str">
        <f ca="1">'2 Перечень БУ'!B80</f>
        <v/>
      </c>
      <c r="D80" s="44">
        <f ca="1">'2 Перечень БУ'!D80</f>
        <v>0</v>
      </c>
      <c r="E80" s="43">
        <f ca="1">'2 Перечень БУ'!E80</f>
        <v>0</v>
      </c>
      <c r="F80" s="43">
        <f ca="1">'2 Перечень БУ'!F80</f>
        <v>0</v>
      </c>
      <c r="G80" s="43">
        <f ca="1">'2 Перечень БУ'!G80</f>
        <v>0</v>
      </c>
      <c r="H80" s="43">
        <f ca="1">'2 Перечень БУ'!H80</f>
        <v>0</v>
      </c>
      <c r="I80" s="43">
        <f ca="1">'2 Перечень БУ'!I80</f>
        <v>0</v>
      </c>
      <c r="J80" s="43">
        <f ca="1">'2 Перечень БУ'!J80</f>
        <v>0</v>
      </c>
      <c r="K80" s="43">
        <f ca="1">'2 Перечень БУ'!K80</f>
        <v>0</v>
      </c>
      <c r="L80" s="43">
        <f ca="1">'2 Перечень БУ'!L80</f>
        <v>0</v>
      </c>
      <c r="M80" s="43">
        <f ca="1">'2 Перечень БУ'!M80</f>
        <v>0</v>
      </c>
      <c r="N80" s="43">
        <f ca="1">'2 Перечень БУ'!N80</f>
        <v>0</v>
      </c>
      <c r="O80" s="43">
        <f ca="1">'2 Перечень БУ'!O80</f>
        <v>0</v>
      </c>
      <c r="P80" s="43">
        <f ca="1">'2 Перечень БУ'!P80</f>
        <v>0</v>
      </c>
    </row>
    <row r="81" spans="1:16">
      <c r="A81" s="44">
        <f t="shared" si="1"/>
        <v>78</v>
      </c>
      <c r="B81" s="44">
        <f t="shared" si="1"/>
        <v>78</v>
      </c>
      <c r="C81" s="49" t="str">
        <f ca="1">'2 Перечень БУ'!B81</f>
        <v/>
      </c>
      <c r="D81" s="44">
        <f ca="1">'2 Перечень БУ'!D81</f>
        <v>0</v>
      </c>
      <c r="E81" s="43">
        <f ca="1">'2 Перечень БУ'!E81</f>
        <v>0</v>
      </c>
      <c r="F81" s="43">
        <f ca="1">'2 Перечень БУ'!F81</f>
        <v>0</v>
      </c>
      <c r="G81" s="43">
        <f ca="1">'2 Перечень БУ'!G81</f>
        <v>0</v>
      </c>
      <c r="H81" s="43">
        <f ca="1">'2 Перечень БУ'!H81</f>
        <v>0</v>
      </c>
      <c r="I81" s="43">
        <f ca="1">'2 Перечень БУ'!I81</f>
        <v>0</v>
      </c>
      <c r="J81" s="43">
        <f ca="1">'2 Перечень БУ'!J81</f>
        <v>0</v>
      </c>
      <c r="K81" s="43">
        <f ca="1">'2 Перечень БУ'!K81</f>
        <v>0</v>
      </c>
      <c r="L81" s="43">
        <f ca="1">'2 Перечень БУ'!L81</f>
        <v>0</v>
      </c>
      <c r="M81" s="43">
        <f ca="1">'2 Перечень БУ'!M81</f>
        <v>0</v>
      </c>
      <c r="N81" s="43">
        <f ca="1">'2 Перечень БУ'!N81</f>
        <v>0</v>
      </c>
      <c r="O81" s="43">
        <f ca="1">'2 Перечень БУ'!O81</f>
        <v>0</v>
      </c>
      <c r="P81" s="43">
        <f ca="1">'2 Перечень БУ'!P81</f>
        <v>0</v>
      </c>
    </row>
    <row r="82" spans="1:16">
      <c r="A82" s="44">
        <f t="shared" si="1"/>
        <v>79</v>
      </c>
      <c r="B82" s="44">
        <f t="shared" si="1"/>
        <v>79</v>
      </c>
      <c r="C82" s="49" t="str">
        <f ca="1">'2 Перечень БУ'!B82</f>
        <v/>
      </c>
      <c r="D82" s="44">
        <f ca="1">'2 Перечень БУ'!D82</f>
        <v>0</v>
      </c>
      <c r="E82" s="43">
        <f ca="1">'2 Перечень БУ'!E82</f>
        <v>0</v>
      </c>
      <c r="F82" s="43">
        <f ca="1">'2 Перечень БУ'!F82</f>
        <v>0</v>
      </c>
      <c r="G82" s="43">
        <f ca="1">'2 Перечень БУ'!G82</f>
        <v>0</v>
      </c>
      <c r="H82" s="43">
        <f ca="1">'2 Перечень БУ'!H82</f>
        <v>0</v>
      </c>
      <c r="I82" s="43">
        <f ca="1">'2 Перечень БУ'!I82</f>
        <v>0</v>
      </c>
      <c r="J82" s="43">
        <f ca="1">'2 Перечень БУ'!J82</f>
        <v>0</v>
      </c>
      <c r="K82" s="43">
        <f ca="1">'2 Перечень БУ'!K82</f>
        <v>0</v>
      </c>
      <c r="L82" s="43">
        <f ca="1">'2 Перечень БУ'!L82</f>
        <v>0</v>
      </c>
      <c r="M82" s="43">
        <f ca="1">'2 Перечень БУ'!M82</f>
        <v>0</v>
      </c>
      <c r="N82" s="43">
        <f ca="1">'2 Перечень БУ'!N82</f>
        <v>0</v>
      </c>
      <c r="O82" s="43">
        <f ca="1">'2 Перечень БУ'!O82</f>
        <v>0</v>
      </c>
      <c r="P82" s="43">
        <f ca="1">'2 Перечень БУ'!P82</f>
        <v>0</v>
      </c>
    </row>
    <row r="83" spans="1:16">
      <c r="A83" s="44">
        <f t="shared" si="1"/>
        <v>80</v>
      </c>
      <c r="B83" s="44">
        <f t="shared" si="1"/>
        <v>80</v>
      </c>
      <c r="C83" s="49" t="str">
        <f ca="1">'2 Перечень БУ'!B83</f>
        <v/>
      </c>
      <c r="D83" s="44">
        <f ca="1">'2 Перечень БУ'!D83</f>
        <v>0</v>
      </c>
      <c r="E83" s="43">
        <f ca="1">'2 Перечень БУ'!E83</f>
        <v>0</v>
      </c>
      <c r="F83" s="43">
        <f ca="1">'2 Перечень БУ'!F83</f>
        <v>0</v>
      </c>
      <c r="G83" s="43">
        <f ca="1">'2 Перечень БУ'!G83</f>
        <v>0</v>
      </c>
      <c r="H83" s="43">
        <f ca="1">'2 Перечень БУ'!H83</f>
        <v>0</v>
      </c>
      <c r="I83" s="43">
        <f ca="1">'2 Перечень БУ'!I83</f>
        <v>0</v>
      </c>
      <c r="J83" s="43">
        <f ca="1">'2 Перечень БУ'!J83</f>
        <v>0</v>
      </c>
      <c r="K83" s="43">
        <f ca="1">'2 Перечень БУ'!K83</f>
        <v>0</v>
      </c>
      <c r="L83" s="43">
        <f ca="1">'2 Перечень БУ'!L83</f>
        <v>0</v>
      </c>
      <c r="M83" s="43">
        <f ca="1">'2 Перечень БУ'!M83</f>
        <v>0</v>
      </c>
      <c r="N83" s="43">
        <f ca="1">'2 Перечень БУ'!N83</f>
        <v>0</v>
      </c>
      <c r="O83" s="43">
        <f ca="1">'2 Перечень БУ'!O83</f>
        <v>0</v>
      </c>
      <c r="P83" s="43">
        <f ca="1">'2 Перечень БУ'!P83</f>
        <v>0</v>
      </c>
    </row>
    <row r="84" spans="1:16">
      <c r="A84" s="44">
        <f t="shared" si="1"/>
        <v>81</v>
      </c>
      <c r="B84" s="44">
        <f t="shared" si="1"/>
        <v>81</v>
      </c>
      <c r="C84" s="49" t="str">
        <f ca="1">'2 Перечень БУ'!B84</f>
        <v/>
      </c>
      <c r="D84" s="44">
        <f ca="1">'2 Перечень БУ'!D84</f>
        <v>0</v>
      </c>
      <c r="E84" s="43">
        <f ca="1">'2 Перечень БУ'!E84</f>
        <v>0</v>
      </c>
      <c r="F84" s="43">
        <f ca="1">'2 Перечень БУ'!F84</f>
        <v>0</v>
      </c>
      <c r="G84" s="43">
        <f ca="1">'2 Перечень БУ'!G84</f>
        <v>0</v>
      </c>
      <c r="H84" s="43">
        <f ca="1">'2 Перечень БУ'!H84</f>
        <v>0</v>
      </c>
      <c r="I84" s="43">
        <f ca="1">'2 Перечень БУ'!I84</f>
        <v>0</v>
      </c>
      <c r="J84" s="43">
        <f ca="1">'2 Перечень БУ'!J84</f>
        <v>0</v>
      </c>
      <c r="K84" s="43">
        <f ca="1">'2 Перечень БУ'!K84</f>
        <v>0</v>
      </c>
      <c r="L84" s="43">
        <f ca="1">'2 Перечень БУ'!L84</f>
        <v>0</v>
      </c>
      <c r="M84" s="43">
        <f ca="1">'2 Перечень БУ'!M84</f>
        <v>0</v>
      </c>
      <c r="N84" s="43">
        <f ca="1">'2 Перечень БУ'!N84</f>
        <v>0</v>
      </c>
      <c r="O84" s="43">
        <f ca="1">'2 Перечень БУ'!O84</f>
        <v>0</v>
      </c>
      <c r="P84" s="43">
        <f ca="1">'2 Перечень БУ'!P84</f>
        <v>0</v>
      </c>
    </row>
    <row r="85" spans="1:16">
      <c r="A85" s="44">
        <f t="shared" si="1"/>
        <v>82</v>
      </c>
      <c r="B85" s="44">
        <f t="shared" si="1"/>
        <v>82</v>
      </c>
      <c r="C85" s="49" t="str">
        <f ca="1">'2 Перечень БУ'!B85</f>
        <v/>
      </c>
      <c r="D85" s="44">
        <f ca="1">'2 Перечень БУ'!D85</f>
        <v>0</v>
      </c>
      <c r="E85" s="43">
        <f ca="1">'2 Перечень БУ'!E85</f>
        <v>0</v>
      </c>
      <c r="F85" s="43">
        <f ca="1">'2 Перечень БУ'!F85</f>
        <v>0</v>
      </c>
      <c r="G85" s="43">
        <f ca="1">'2 Перечень БУ'!G85</f>
        <v>0</v>
      </c>
      <c r="H85" s="43">
        <f ca="1">'2 Перечень БУ'!H85</f>
        <v>0</v>
      </c>
      <c r="I85" s="43">
        <f ca="1">'2 Перечень БУ'!I85</f>
        <v>0</v>
      </c>
      <c r="J85" s="43">
        <f ca="1">'2 Перечень БУ'!J85</f>
        <v>0</v>
      </c>
      <c r="K85" s="43">
        <f ca="1">'2 Перечень БУ'!K85</f>
        <v>0</v>
      </c>
      <c r="L85" s="43">
        <f ca="1">'2 Перечень БУ'!L85</f>
        <v>0</v>
      </c>
      <c r="M85" s="43">
        <f ca="1">'2 Перечень БУ'!M85</f>
        <v>0</v>
      </c>
      <c r="N85" s="43">
        <f ca="1">'2 Перечень БУ'!N85</f>
        <v>0</v>
      </c>
      <c r="O85" s="43">
        <f ca="1">'2 Перечень БУ'!O85</f>
        <v>0</v>
      </c>
      <c r="P85" s="43">
        <f ca="1">'2 Перечень БУ'!P85</f>
        <v>0</v>
      </c>
    </row>
    <row r="86" spans="1:16">
      <c r="A86" s="44">
        <f t="shared" si="1"/>
        <v>83</v>
      </c>
      <c r="B86" s="44">
        <f t="shared" si="1"/>
        <v>83</v>
      </c>
      <c r="C86" s="49" t="str">
        <f ca="1">'2 Перечень БУ'!B86</f>
        <v/>
      </c>
      <c r="D86" s="44">
        <f ca="1">'2 Перечень БУ'!D86</f>
        <v>0</v>
      </c>
      <c r="E86" s="43">
        <f ca="1">'2 Перечень БУ'!E86</f>
        <v>0</v>
      </c>
      <c r="F86" s="43">
        <f ca="1">'2 Перечень БУ'!F86</f>
        <v>0</v>
      </c>
      <c r="G86" s="43">
        <f ca="1">'2 Перечень БУ'!G86</f>
        <v>0</v>
      </c>
      <c r="H86" s="43">
        <f ca="1">'2 Перечень БУ'!H86</f>
        <v>0</v>
      </c>
      <c r="I86" s="43">
        <f ca="1">'2 Перечень БУ'!I86</f>
        <v>0</v>
      </c>
      <c r="J86" s="43">
        <f ca="1">'2 Перечень БУ'!J86</f>
        <v>0</v>
      </c>
      <c r="K86" s="43">
        <f ca="1">'2 Перечень БУ'!K86</f>
        <v>0</v>
      </c>
      <c r="L86" s="43">
        <f ca="1">'2 Перечень БУ'!L86</f>
        <v>0</v>
      </c>
      <c r="M86" s="43">
        <f ca="1">'2 Перечень БУ'!M86</f>
        <v>0</v>
      </c>
      <c r="N86" s="43">
        <f ca="1">'2 Перечень БУ'!N86</f>
        <v>0</v>
      </c>
      <c r="O86" s="43">
        <f ca="1">'2 Перечень БУ'!O86</f>
        <v>0</v>
      </c>
      <c r="P86" s="43">
        <f ca="1">'2 Перечень БУ'!P86</f>
        <v>0</v>
      </c>
    </row>
    <row r="87" spans="1:16">
      <c r="A87" s="44">
        <f t="shared" si="1"/>
        <v>84</v>
      </c>
      <c r="B87" s="44">
        <f t="shared" si="1"/>
        <v>84</v>
      </c>
      <c r="C87" s="49" t="str">
        <f ca="1">'2 Перечень БУ'!B87</f>
        <v/>
      </c>
      <c r="D87" s="44">
        <f ca="1">'2 Перечень БУ'!D87</f>
        <v>0</v>
      </c>
      <c r="E87" s="43">
        <f ca="1">'2 Перечень БУ'!E87</f>
        <v>0</v>
      </c>
      <c r="F87" s="43">
        <f ca="1">'2 Перечень БУ'!F87</f>
        <v>0</v>
      </c>
      <c r="G87" s="43">
        <f ca="1">'2 Перечень БУ'!G87</f>
        <v>0</v>
      </c>
      <c r="H87" s="43">
        <f ca="1">'2 Перечень БУ'!H87</f>
        <v>0</v>
      </c>
      <c r="I87" s="43">
        <f ca="1">'2 Перечень БУ'!I87</f>
        <v>0</v>
      </c>
      <c r="J87" s="43">
        <f ca="1">'2 Перечень БУ'!J87</f>
        <v>0</v>
      </c>
      <c r="K87" s="43">
        <f ca="1">'2 Перечень БУ'!K87</f>
        <v>0</v>
      </c>
      <c r="L87" s="43">
        <f ca="1">'2 Перечень БУ'!L87</f>
        <v>0</v>
      </c>
      <c r="M87" s="43">
        <f ca="1">'2 Перечень БУ'!M87</f>
        <v>0</v>
      </c>
      <c r="N87" s="43">
        <f ca="1">'2 Перечень БУ'!N87</f>
        <v>0</v>
      </c>
      <c r="O87" s="43">
        <f ca="1">'2 Перечень БУ'!O87</f>
        <v>0</v>
      </c>
      <c r="P87" s="43">
        <f ca="1">'2 Перечень БУ'!P87</f>
        <v>0</v>
      </c>
    </row>
    <row r="88" spans="1:16">
      <c r="A88" s="44">
        <f t="shared" si="1"/>
        <v>85</v>
      </c>
      <c r="B88" s="44">
        <f t="shared" si="1"/>
        <v>85</v>
      </c>
      <c r="C88" s="49" t="str">
        <f ca="1">'2 Перечень БУ'!B88</f>
        <v/>
      </c>
      <c r="D88" s="44">
        <f ca="1">'2 Перечень БУ'!D88</f>
        <v>0</v>
      </c>
      <c r="E88" s="43">
        <f ca="1">'2 Перечень БУ'!E88</f>
        <v>0</v>
      </c>
      <c r="F88" s="43">
        <f ca="1">'2 Перечень БУ'!F88</f>
        <v>0</v>
      </c>
      <c r="G88" s="43">
        <f ca="1">'2 Перечень БУ'!G88</f>
        <v>0</v>
      </c>
      <c r="H88" s="43">
        <f ca="1">'2 Перечень БУ'!H88</f>
        <v>0</v>
      </c>
      <c r="I88" s="43">
        <f ca="1">'2 Перечень БУ'!I88</f>
        <v>0</v>
      </c>
      <c r="J88" s="43">
        <f ca="1">'2 Перечень БУ'!J88</f>
        <v>0</v>
      </c>
      <c r="K88" s="43">
        <f ca="1">'2 Перечень БУ'!K88</f>
        <v>0</v>
      </c>
      <c r="L88" s="43">
        <f ca="1">'2 Перечень БУ'!L88</f>
        <v>0</v>
      </c>
      <c r="M88" s="43">
        <f ca="1">'2 Перечень БУ'!M88</f>
        <v>0</v>
      </c>
      <c r="N88" s="43">
        <f ca="1">'2 Перечень БУ'!N88</f>
        <v>0</v>
      </c>
      <c r="O88" s="43">
        <f ca="1">'2 Перечень БУ'!O88</f>
        <v>0</v>
      </c>
      <c r="P88" s="43">
        <f ca="1">'2 Перечень БУ'!P88</f>
        <v>0</v>
      </c>
    </row>
    <row r="89" spans="1:16">
      <c r="A89" s="44">
        <f t="shared" si="1"/>
        <v>86</v>
      </c>
      <c r="B89" s="44">
        <f t="shared" si="1"/>
        <v>86</v>
      </c>
      <c r="C89" s="49" t="str">
        <f ca="1">'2 Перечень БУ'!B89</f>
        <v/>
      </c>
      <c r="D89" s="44">
        <f ca="1">'2 Перечень БУ'!D89</f>
        <v>0</v>
      </c>
      <c r="E89" s="43">
        <f ca="1">'2 Перечень БУ'!E89</f>
        <v>0</v>
      </c>
      <c r="F89" s="43">
        <f ca="1">'2 Перечень БУ'!F89</f>
        <v>0</v>
      </c>
      <c r="G89" s="43">
        <f ca="1">'2 Перечень БУ'!G89</f>
        <v>0</v>
      </c>
      <c r="H89" s="43">
        <f ca="1">'2 Перечень БУ'!H89</f>
        <v>0</v>
      </c>
      <c r="I89" s="43">
        <f ca="1">'2 Перечень БУ'!I89</f>
        <v>0</v>
      </c>
      <c r="J89" s="43">
        <f ca="1">'2 Перечень БУ'!J89</f>
        <v>0</v>
      </c>
      <c r="K89" s="43">
        <f ca="1">'2 Перечень БУ'!K89</f>
        <v>0</v>
      </c>
      <c r="L89" s="43">
        <f ca="1">'2 Перечень БУ'!L89</f>
        <v>0</v>
      </c>
      <c r="M89" s="43">
        <f ca="1">'2 Перечень БУ'!M89</f>
        <v>0</v>
      </c>
      <c r="N89" s="43">
        <f ca="1">'2 Перечень БУ'!N89</f>
        <v>0</v>
      </c>
      <c r="O89" s="43">
        <f ca="1">'2 Перечень БУ'!O89</f>
        <v>0</v>
      </c>
      <c r="P89" s="43">
        <f ca="1">'2 Перечень БУ'!P89</f>
        <v>0</v>
      </c>
    </row>
    <row r="90" spans="1:16">
      <c r="A90" s="44">
        <f t="shared" si="1"/>
        <v>87</v>
      </c>
      <c r="B90" s="44">
        <f t="shared" si="1"/>
        <v>87</v>
      </c>
      <c r="C90" s="49" t="str">
        <f ca="1">'2 Перечень БУ'!B90</f>
        <v/>
      </c>
      <c r="D90" s="44">
        <f ca="1">'2 Перечень БУ'!D90</f>
        <v>0</v>
      </c>
      <c r="E90" s="43">
        <f ca="1">'2 Перечень БУ'!E90</f>
        <v>0</v>
      </c>
      <c r="F90" s="43">
        <f ca="1">'2 Перечень БУ'!F90</f>
        <v>0</v>
      </c>
      <c r="G90" s="43">
        <f ca="1">'2 Перечень БУ'!G90</f>
        <v>0</v>
      </c>
      <c r="H90" s="43">
        <f ca="1">'2 Перечень БУ'!H90</f>
        <v>0</v>
      </c>
      <c r="I90" s="43">
        <f ca="1">'2 Перечень БУ'!I90</f>
        <v>0</v>
      </c>
      <c r="J90" s="43">
        <f ca="1">'2 Перечень БУ'!J90</f>
        <v>0</v>
      </c>
      <c r="K90" s="43">
        <f ca="1">'2 Перечень БУ'!K90</f>
        <v>0</v>
      </c>
      <c r="L90" s="43">
        <f ca="1">'2 Перечень БУ'!L90</f>
        <v>0</v>
      </c>
      <c r="M90" s="43">
        <f ca="1">'2 Перечень БУ'!M90</f>
        <v>0</v>
      </c>
      <c r="N90" s="43">
        <f ca="1">'2 Перечень БУ'!N90</f>
        <v>0</v>
      </c>
      <c r="O90" s="43">
        <f ca="1">'2 Перечень БУ'!O90</f>
        <v>0</v>
      </c>
      <c r="P90" s="43">
        <f ca="1">'2 Перечень БУ'!P90</f>
        <v>0</v>
      </c>
    </row>
    <row r="91" spans="1:16">
      <c r="A91" s="44">
        <f t="shared" si="1"/>
        <v>88</v>
      </c>
      <c r="B91" s="44">
        <f t="shared" si="1"/>
        <v>88</v>
      </c>
      <c r="C91" s="49" t="str">
        <f ca="1">'2 Перечень БУ'!B91</f>
        <v/>
      </c>
      <c r="D91" s="44">
        <f ca="1">'2 Перечень БУ'!D91</f>
        <v>0</v>
      </c>
      <c r="E91" s="43">
        <f ca="1">'2 Перечень БУ'!E91</f>
        <v>0</v>
      </c>
      <c r="F91" s="43">
        <f ca="1">'2 Перечень БУ'!F91</f>
        <v>0</v>
      </c>
      <c r="G91" s="43">
        <f ca="1">'2 Перечень БУ'!G91</f>
        <v>0</v>
      </c>
      <c r="H91" s="43">
        <f ca="1">'2 Перечень БУ'!H91</f>
        <v>0</v>
      </c>
      <c r="I91" s="43">
        <f ca="1">'2 Перечень БУ'!I91</f>
        <v>0</v>
      </c>
      <c r="J91" s="43">
        <f ca="1">'2 Перечень БУ'!J91</f>
        <v>0</v>
      </c>
      <c r="K91" s="43">
        <f ca="1">'2 Перечень БУ'!K91</f>
        <v>0</v>
      </c>
      <c r="L91" s="43">
        <f ca="1">'2 Перечень БУ'!L91</f>
        <v>0</v>
      </c>
      <c r="M91" s="43">
        <f ca="1">'2 Перечень БУ'!M91</f>
        <v>0</v>
      </c>
      <c r="N91" s="43">
        <f ca="1">'2 Перечень БУ'!N91</f>
        <v>0</v>
      </c>
      <c r="O91" s="43">
        <f ca="1">'2 Перечень БУ'!O91</f>
        <v>0</v>
      </c>
      <c r="P91" s="43">
        <f ca="1">'2 Перечень БУ'!P91</f>
        <v>0</v>
      </c>
    </row>
    <row r="92" spans="1:16">
      <c r="A92" s="44">
        <f t="shared" si="1"/>
        <v>89</v>
      </c>
      <c r="B92" s="44">
        <f t="shared" si="1"/>
        <v>89</v>
      </c>
      <c r="C92" s="49" t="str">
        <f ca="1">'2 Перечень БУ'!B92</f>
        <v/>
      </c>
      <c r="D92" s="44">
        <f ca="1">'2 Перечень БУ'!D92</f>
        <v>0</v>
      </c>
      <c r="E92" s="43">
        <f ca="1">'2 Перечень БУ'!E92</f>
        <v>0</v>
      </c>
      <c r="F92" s="43">
        <f ca="1">'2 Перечень БУ'!F92</f>
        <v>0</v>
      </c>
      <c r="G92" s="43">
        <f ca="1">'2 Перечень БУ'!G92</f>
        <v>0</v>
      </c>
      <c r="H92" s="43">
        <f ca="1">'2 Перечень БУ'!H92</f>
        <v>0</v>
      </c>
      <c r="I92" s="43">
        <f ca="1">'2 Перечень БУ'!I92</f>
        <v>0</v>
      </c>
      <c r="J92" s="43">
        <f ca="1">'2 Перечень БУ'!J92</f>
        <v>0</v>
      </c>
      <c r="K92" s="43">
        <f ca="1">'2 Перечень БУ'!K92</f>
        <v>0</v>
      </c>
      <c r="L92" s="43">
        <f ca="1">'2 Перечень БУ'!L92</f>
        <v>0</v>
      </c>
      <c r="M92" s="43">
        <f ca="1">'2 Перечень БУ'!M92</f>
        <v>0</v>
      </c>
      <c r="N92" s="43">
        <f ca="1">'2 Перечень БУ'!N92</f>
        <v>0</v>
      </c>
      <c r="O92" s="43">
        <f ca="1">'2 Перечень БУ'!O92</f>
        <v>0</v>
      </c>
      <c r="P92" s="43">
        <f ca="1">'2 Перечень БУ'!P92</f>
        <v>0</v>
      </c>
    </row>
    <row r="93" spans="1:16">
      <c r="A93" s="44">
        <f t="shared" si="1"/>
        <v>90</v>
      </c>
      <c r="B93" s="44">
        <f t="shared" si="1"/>
        <v>90</v>
      </c>
      <c r="C93" s="49" t="str">
        <f ca="1">'2 Перечень БУ'!B93</f>
        <v/>
      </c>
      <c r="D93" s="44">
        <f ca="1">'2 Перечень БУ'!D93</f>
        <v>0</v>
      </c>
      <c r="E93" s="43">
        <f ca="1">'2 Перечень БУ'!E93</f>
        <v>0</v>
      </c>
      <c r="F93" s="43">
        <f ca="1">'2 Перечень БУ'!F93</f>
        <v>0</v>
      </c>
      <c r="G93" s="43">
        <f ca="1">'2 Перечень БУ'!G93</f>
        <v>0</v>
      </c>
      <c r="H93" s="43">
        <f ca="1">'2 Перечень БУ'!H93</f>
        <v>0</v>
      </c>
      <c r="I93" s="43">
        <f ca="1">'2 Перечень БУ'!I93</f>
        <v>0</v>
      </c>
      <c r="J93" s="43">
        <f ca="1">'2 Перечень БУ'!J93</f>
        <v>0</v>
      </c>
      <c r="K93" s="43">
        <f ca="1">'2 Перечень БУ'!K93</f>
        <v>0</v>
      </c>
      <c r="L93" s="43">
        <f ca="1">'2 Перечень БУ'!L93</f>
        <v>0</v>
      </c>
      <c r="M93" s="43">
        <f ca="1">'2 Перечень БУ'!M93</f>
        <v>0</v>
      </c>
      <c r="N93" s="43">
        <f ca="1">'2 Перечень БУ'!N93</f>
        <v>0</v>
      </c>
      <c r="O93" s="43">
        <f ca="1">'2 Перечень БУ'!O93</f>
        <v>0</v>
      </c>
      <c r="P93" s="43">
        <f ca="1">'2 Перечень БУ'!P93</f>
        <v>0</v>
      </c>
    </row>
    <row r="94" spans="1:16">
      <c r="A94" s="44">
        <f t="shared" si="1"/>
        <v>91</v>
      </c>
      <c r="B94" s="44">
        <f t="shared" si="1"/>
        <v>91</v>
      </c>
      <c r="C94" s="49" t="str">
        <f ca="1">'2 Перечень БУ'!B94</f>
        <v/>
      </c>
      <c r="D94" s="44">
        <f ca="1">'2 Перечень БУ'!D94</f>
        <v>0</v>
      </c>
      <c r="E94" s="43">
        <f ca="1">'2 Перечень БУ'!E94</f>
        <v>0</v>
      </c>
      <c r="F94" s="43">
        <f ca="1">'2 Перечень БУ'!F94</f>
        <v>0</v>
      </c>
      <c r="G94" s="43">
        <f ca="1">'2 Перечень БУ'!G94</f>
        <v>0</v>
      </c>
      <c r="H94" s="43">
        <f ca="1">'2 Перечень БУ'!H94</f>
        <v>0</v>
      </c>
      <c r="I94" s="43">
        <f ca="1">'2 Перечень БУ'!I94</f>
        <v>0</v>
      </c>
      <c r="J94" s="43">
        <f ca="1">'2 Перечень БУ'!J94</f>
        <v>0</v>
      </c>
      <c r="K94" s="43">
        <f ca="1">'2 Перечень БУ'!K94</f>
        <v>0</v>
      </c>
      <c r="L94" s="43">
        <f ca="1">'2 Перечень БУ'!L94</f>
        <v>0</v>
      </c>
      <c r="M94" s="43">
        <f ca="1">'2 Перечень БУ'!M94</f>
        <v>0</v>
      </c>
      <c r="N94" s="43">
        <f ca="1">'2 Перечень БУ'!N94</f>
        <v>0</v>
      </c>
      <c r="O94" s="43">
        <f ca="1">'2 Перечень БУ'!O94</f>
        <v>0</v>
      </c>
      <c r="P94" s="43">
        <f ca="1">'2 Перечень БУ'!P94</f>
        <v>0</v>
      </c>
    </row>
    <row r="95" spans="1:16">
      <c r="A95" s="44">
        <f t="shared" si="1"/>
        <v>92</v>
      </c>
      <c r="B95" s="44">
        <f t="shared" si="1"/>
        <v>92</v>
      </c>
      <c r="C95" s="49" t="str">
        <f ca="1">'2 Перечень БУ'!B95</f>
        <v/>
      </c>
      <c r="D95" s="44">
        <f ca="1">'2 Перечень БУ'!D95</f>
        <v>0</v>
      </c>
      <c r="E95" s="43">
        <f ca="1">'2 Перечень БУ'!E95</f>
        <v>0</v>
      </c>
      <c r="F95" s="43">
        <f ca="1">'2 Перечень БУ'!F95</f>
        <v>0</v>
      </c>
      <c r="G95" s="43">
        <f ca="1">'2 Перечень БУ'!G95</f>
        <v>0</v>
      </c>
      <c r="H95" s="43">
        <f ca="1">'2 Перечень БУ'!H95</f>
        <v>0</v>
      </c>
      <c r="I95" s="43">
        <f ca="1">'2 Перечень БУ'!I95</f>
        <v>0</v>
      </c>
      <c r="J95" s="43">
        <f ca="1">'2 Перечень БУ'!J95</f>
        <v>0</v>
      </c>
      <c r="K95" s="43">
        <f ca="1">'2 Перечень БУ'!K95</f>
        <v>0</v>
      </c>
      <c r="L95" s="43">
        <f ca="1">'2 Перечень БУ'!L95</f>
        <v>0</v>
      </c>
      <c r="M95" s="43">
        <f ca="1">'2 Перечень БУ'!M95</f>
        <v>0</v>
      </c>
      <c r="N95" s="43">
        <f ca="1">'2 Перечень БУ'!N95</f>
        <v>0</v>
      </c>
      <c r="O95" s="43">
        <f ca="1">'2 Перечень БУ'!O95</f>
        <v>0</v>
      </c>
      <c r="P95" s="43">
        <f ca="1">'2 Перечень БУ'!P95</f>
        <v>0</v>
      </c>
    </row>
    <row r="96" spans="1:16">
      <c r="A96" s="44">
        <f t="shared" si="1"/>
        <v>93</v>
      </c>
      <c r="B96" s="44">
        <f t="shared" si="1"/>
        <v>93</v>
      </c>
      <c r="C96" s="49" t="str">
        <f ca="1">'2 Перечень БУ'!B96</f>
        <v/>
      </c>
      <c r="D96" s="44">
        <f ca="1">'2 Перечень БУ'!D96</f>
        <v>0</v>
      </c>
      <c r="E96" s="43">
        <f ca="1">'2 Перечень БУ'!E96</f>
        <v>0</v>
      </c>
      <c r="F96" s="43">
        <f ca="1">'2 Перечень БУ'!F96</f>
        <v>0</v>
      </c>
      <c r="G96" s="43">
        <f ca="1">'2 Перечень БУ'!G96</f>
        <v>0</v>
      </c>
      <c r="H96" s="43">
        <f ca="1">'2 Перечень БУ'!H96</f>
        <v>0</v>
      </c>
      <c r="I96" s="43">
        <f ca="1">'2 Перечень БУ'!I96</f>
        <v>0</v>
      </c>
      <c r="J96" s="43">
        <f ca="1">'2 Перечень БУ'!J96</f>
        <v>0</v>
      </c>
      <c r="K96" s="43">
        <f ca="1">'2 Перечень БУ'!K96</f>
        <v>0</v>
      </c>
      <c r="L96" s="43">
        <f ca="1">'2 Перечень БУ'!L96</f>
        <v>0</v>
      </c>
      <c r="M96" s="43">
        <f ca="1">'2 Перечень БУ'!M96</f>
        <v>0</v>
      </c>
      <c r="N96" s="43">
        <f ca="1">'2 Перечень БУ'!N96</f>
        <v>0</v>
      </c>
      <c r="O96" s="43">
        <f ca="1">'2 Перечень БУ'!O96</f>
        <v>0</v>
      </c>
      <c r="P96" s="43">
        <f ca="1">'2 Перечень БУ'!P96</f>
        <v>0</v>
      </c>
    </row>
    <row r="97" spans="1:16">
      <c r="A97" s="44">
        <f t="shared" si="1"/>
        <v>94</v>
      </c>
      <c r="B97" s="44">
        <f t="shared" si="1"/>
        <v>94</v>
      </c>
      <c r="C97" s="49" t="str">
        <f ca="1">'2 Перечень БУ'!B97</f>
        <v/>
      </c>
      <c r="D97" s="44">
        <f ca="1">'2 Перечень БУ'!D97</f>
        <v>0</v>
      </c>
      <c r="E97" s="43">
        <f ca="1">'2 Перечень БУ'!E97</f>
        <v>0</v>
      </c>
      <c r="F97" s="43">
        <f ca="1">'2 Перечень БУ'!F97</f>
        <v>0</v>
      </c>
      <c r="G97" s="43">
        <f ca="1">'2 Перечень БУ'!G97</f>
        <v>0</v>
      </c>
      <c r="H97" s="43">
        <f ca="1">'2 Перечень БУ'!H97</f>
        <v>0</v>
      </c>
      <c r="I97" s="43">
        <f ca="1">'2 Перечень БУ'!I97</f>
        <v>0</v>
      </c>
      <c r="J97" s="43">
        <f ca="1">'2 Перечень БУ'!J97</f>
        <v>0</v>
      </c>
      <c r="K97" s="43">
        <f ca="1">'2 Перечень БУ'!K97</f>
        <v>0</v>
      </c>
      <c r="L97" s="43">
        <f ca="1">'2 Перечень БУ'!L97</f>
        <v>0</v>
      </c>
      <c r="M97" s="43">
        <f ca="1">'2 Перечень БУ'!M97</f>
        <v>0</v>
      </c>
      <c r="N97" s="43">
        <f ca="1">'2 Перечень БУ'!N97</f>
        <v>0</v>
      </c>
      <c r="O97" s="43">
        <f ca="1">'2 Перечень БУ'!O97</f>
        <v>0</v>
      </c>
      <c r="P97" s="43">
        <f ca="1">'2 Перечень БУ'!P97</f>
        <v>0</v>
      </c>
    </row>
    <row r="98" spans="1:16">
      <c r="A98" s="44">
        <f t="shared" si="1"/>
        <v>95</v>
      </c>
      <c r="B98" s="44">
        <f t="shared" si="1"/>
        <v>95</v>
      </c>
      <c r="C98" s="49" t="str">
        <f ca="1">'2 Перечень БУ'!B98</f>
        <v/>
      </c>
      <c r="D98" s="44">
        <f ca="1">'2 Перечень БУ'!D98</f>
        <v>0</v>
      </c>
      <c r="E98" s="43">
        <f ca="1">'2 Перечень БУ'!E98</f>
        <v>0</v>
      </c>
      <c r="F98" s="43">
        <f ca="1">'2 Перечень БУ'!F98</f>
        <v>0</v>
      </c>
      <c r="G98" s="43">
        <f ca="1">'2 Перечень БУ'!G98</f>
        <v>0</v>
      </c>
      <c r="H98" s="43">
        <f ca="1">'2 Перечень БУ'!H98</f>
        <v>0</v>
      </c>
      <c r="I98" s="43">
        <f ca="1">'2 Перечень БУ'!I98</f>
        <v>0</v>
      </c>
      <c r="J98" s="43">
        <f ca="1">'2 Перечень БУ'!J98</f>
        <v>0</v>
      </c>
      <c r="K98" s="43">
        <f ca="1">'2 Перечень БУ'!K98</f>
        <v>0</v>
      </c>
      <c r="L98" s="43">
        <f ca="1">'2 Перечень БУ'!L98</f>
        <v>0</v>
      </c>
      <c r="M98" s="43">
        <f ca="1">'2 Перечень БУ'!M98</f>
        <v>0</v>
      </c>
      <c r="N98" s="43">
        <f ca="1">'2 Перечень БУ'!N98</f>
        <v>0</v>
      </c>
      <c r="O98" s="43">
        <f ca="1">'2 Перечень БУ'!O98</f>
        <v>0</v>
      </c>
      <c r="P98" s="43">
        <f ca="1">'2 Перечень БУ'!P98</f>
        <v>0</v>
      </c>
    </row>
    <row r="99" spans="1:16">
      <c r="A99" s="44">
        <f t="shared" si="1"/>
        <v>96</v>
      </c>
      <c r="B99" s="44">
        <f t="shared" si="1"/>
        <v>96</v>
      </c>
      <c r="C99" s="49" t="str">
        <f ca="1">'2 Перечень БУ'!B99</f>
        <v/>
      </c>
      <c r="D99" s="44">
        <f ca="1">'2 Перечень БУ'!D99</f>
        <v>0</v>
      </c>
      <c r="E99" s="43">
        <f ca="1">'2 Перечень БУ'!E99</f>
        <v>0</v>
      </c>
      <c r="F99" s="43">
        <f ca="1">'2 Перечень БУ'!F99</f>
        <v>0</v>
      </c>
      <c r="G99" s="43">
        <f ca="1">'2 Перечень БУ'!G99</f>
        <v>0</v>
      </c>
      <c r="H99" s="43">
        <f ca="1">'2 Перечень БУ'!H99</f>
        <v>0</v>
      </c>
      <c r="I99" s="43">
        <f ca="1">'2 Перечень БУ'!I99</f>
        <v>0</v>
      </c>
      <c r="J99" s="43">
        <f ca="1">'2 Перечень БУ'!J99</f>
        <v>0</v>
      </c>
      <c r="K99" s="43">
        <f ca="1">'2 Перечень БУ'!K99</f>
        <v>0</v>
      </c>
      <c r="L99" s="43">
        <f ca="1">'2 Перечень БУ'!L99</f>
        <v>0</v>
      </c>
      <c r="M99" s="43">
        <f ca="1">'2 Перечень БУ'!M99</f>
        <v>0</v>
      </c>
      <c r="N99" s="43">
        <f ca="1">'2 Перечень БУ'!N99</f>
        <v>0</v>
      </c>
      <c r="O99" s="43">
        <f ca="1">'2 Перечень БУ'!O99</f>
        <v>0</v>
      </c>
      <c r="P99" s="43">
        <f ca="1">'2 Перечень БУ'!P99</f>
        <v>0</v>
      </c>
    </row>
    <row r="100" spans="1:16">
      <c r="A100" s="44">
        <f t="shared" si="1"/>
        <v>97</v>
      </c>
      <c r="B100" s="44">
        <f t="shared" si="1"/>
        <v>97</v>
      </c>
      <c r="C100" s="49" t="str">
        <f ca="1">'2 Перечень БУ'!B100</f>
        <v/>
      </c>
      <c r="D100" s="44">
        <f ca="1">'2 Перечень БУ'!D100</f>
        <v>0</v>
      </c>
      <c r="E100" s="43">
        <f ca="1">'2 Перечень БУ'!E100</f>
        <v>0</v>
      </c>
      <c r="F100" s="43">
        <f ca="1">'2 Перечень БУ'!F100</f>
        <v>0</v>
      </c>
      <c r="G100" s="43">
        <f ca="1">'2 Перечень БУ'!G100</f>
        <v>0</v>
      </c>
      <c r="H100" s="43">
        <f ca="1">'2 Перечень БУ'!H100</f>
        <v>0</v>
      </c>
      <c r="I100" s="43">
        <f ca="1">'2 Перечень БУ'!I100</f>
        <v>0</v>
      </c>
      <c r="J100" s="43">
        <f ca="1">'2 Перечень БУ'!J100</f>
        <v>0</v>
      </c>
      <c r="K100" s="43">
        <f ca="1">'2 Перечень БУ'!K100</f>
        <v>0</v>
      </c>
      <c r="L100" s="43">
        <f ca="1">'2 Перечень БУ'!L100</f>
        <v>0</v>
      </c>
      <c r="M100" s="43">
        <f ca="1">'2 Перечень БУ'!M100</f>
        <v>0</v>
      </c>
      <c r="N100" s="43">
        <f ca="1">'2 Перечень БУ'!N100</f>
        <v>0</v>
      </c>
      <c r="O100" s="43">
        <f ca="1">'2 Перечень БУ'!O100</f>
        <v>0</v>
      </c>
      <c r="P100" s="43">
        <f ca="1">'2 Перечень БУ'!P100</f>
        <v>0</v>
      </c>
    </row>
    <row r="101" spans="1:16">
      <c r="A101" s="44">
        <f t="shared" si="1"/>
        <v>98</v>
      </c>
      <c r="B101" s="44">
        <f t="shared" si="1"/>
        <v>98</v>
      </c>
      <c r="C101" s="49" t="str">
        <f ca="1">'2 Перечень БУ'!B101</f>
        <v/>
      </c>
      <c r="D101" s="44">
        <f ca="1">'2 Перечень БУ'!D101</f>
        <v>0</v>
      </c>
      <c r="E101" s="43">
        <f ca="1">'2 Перечень БУ'!E101</f>
        <v>0</v>
      </c>
      <c r="F101" s="43">
        <f ca="1">'2 Перечень БУ'!F101</f>
        <v>0</v>
      </c>
      <c r="G101" s="43">
        <f ca="1">'2 Перечень БУ'!G101</f>
        <v>0</v>
      </c>
      <c r="H101" s="43">
        <f ca="1">'2 Перечень БУ'!H101</f>
        <v>0</v>
      </c>
      <c r="I101" s="43">
        <f ca="1">'2 Перечень БУ'!I101</f>
        <v>0</v>
      </c>
      <c r="J101" s="43">
        <f ca="1">'2 Перечень БУ'!J101</f>
        <v>0</v>
      </c>
      <c r="K101" s="43">
        <f ca="1">'2 Перечень БУ'!K101</f>
        <v>0</v>
      </c>
      <c r="L101" s="43">
        <f ca="1">'2 Перечень БУ'!L101</f>
        <v>0</v>
      </c>
      <c r="M101" s="43">
        <f ca="1">'2 Перечень БУ'!M101</f>
        <v>0</v>
      </c>
      <c r="N101" s="43">
        <f ca="1">'2 Перечень БУ'!N101</f>
        <v>0</v>
      </c>
      <c r="O101" s="43">
        <f ca="1">'2 Перечень БУ'!O101</f>
        <v>0</v>
      </c>
      <c r="P101" s="43">
        <f ca="1">'2 Перечень БУ'!P101</f>
        <v>0</v>
      </c>
    </row>
    <row r="102" spans="1:16">
      <c r="A102" s="44">
        <f t="shared" si="1"/>
        <v>99</v>
      </c>
      <c r="B102" s="44">
        <f t="shared" si="1"/>
        <v>99</v>
      </c>
      <c r="C102" s="49" t="str">
        <f ca="1">'2 Перечень БУ'!B102</f>
        <v/>
      </c>
      <c r="D102" s="44">
        <f ca="1">'2 Перечень БУ'!D102</f>
        <v>0</v>
      </c>
      <c r="E102" s="43">
        <f ca="1">'2 Перечень БУ'!E102</f>
        <v>0</v>
      </c>
      <c r="F102" s="43">
        <f ca="1">'2 Перечень БУ'!F102</f>
        <v>0</v>
      </c>
      <c r="G102" s="43">
        <f ca="1">'2 Перечень БУ'!G102</f>
        <v>0</v>
      </c>
      <c r="H102" s="43">
        <f ca="1">'2 Перечень БУ'!H102</f>
        <v>0</v>
      </c>
      <c r="I102" s="43">
        <f ca="1">'2 Перечень БУ'!I102</f>
        <v>0</v>
      </c>
      <c r="J102" s="43">
        <f ca="1">'2 Перечень БУ'!J102</f>
        <v>0</v>
      </c>
      <c r="K102" s="43">
        <f ca="1">'2 Перечень БУ'!K102</f>
        <v>0</v>
      </c>
      <c r="L102" s="43">
        <f ca="1">'2 Перечень БУ'!L102</f>
        <v>0</v>
      </c>
      <c r="M102" s="43">
        <f ca="1">'2 Перечень БУ'!M102</f>
        <v>0</v>
      </c>
      <c r="N102" s="43">
        <f ca="1">'2 Перечень БУ'!N102</f>
        <v>0</v>
      </c>
      <c r="O102" s="43">
        <f ca="1">'2 Перечень БУ'!O102</f>
        <v>0</v>
      </c>
      <c r="P102" s="43">
        <f ca="1">'2 Перечень БУ'!P102</f>
        <v>0</v>
      </c>
    </row>
    <row r="103" spans="1:16">
      <c r="A103" s="44">
        <f t="shared" si="1"/>
        <v>100</v>
      </c>
      <c r="B103" s="44">
        <f t="shared" si="1"/>
        <v>100</v>
      </c>
      <c r="C103" s="49" t="str">
        <f ca="1">'2 Перечень БУ'!B103</f>
        <v/>
      </c>
      <c r="D103" s="44">
        <f ca="1">'2 Перечень БУ'!D103</f>
        <v>0</v>
      </c>
      <c r="E103" s="43">
        <f ca="1">'2 Перечень БУ'!E103</f>
        <v>0</v>
      </c>
      <c r="F103" s="43">
        <f ca="1">'2 Перечень БУ'!F103</f>
        <v>0</v>
      </c>
      <c r="G103" s="43">
        <f ca="1">'2 Перечень БУ'!G103</f>
        <v>0</v>
      </c>
      <c r="H103" s="43">
        <f ca="1">'2 Перечень БУ'!H103</f>
        <v>0</v>
      </c>
      <c r="I103" s="43">
        <f ca="1">'2 Перечень БУ'!I103</f>
        <v>0</v>
      </c>
      <c r="J103" s="43">
        <f ca="1">'2 Перечень БУ'!J103</f>
        <v>0</v>
      </c>
      <c r="K103" s="43">
        <f ca="1">'2 Перечень БУ'!K103</f>
        <v>0</v>
      </c>
      <c r="L103" s="43">
        <f ca="1">'2 Перечень БУ'!L103</f>
        <v>0</v>
      </c>
      <c r="M103" s="43">
        <f ca="1">'2 Перечень БУ'!M103</f>
        <v>0</v>
      </c>
      <c r="N103" s="43">
        <f ca="1">'2 Перечень БУ'!N103</f>
        <v>0</v>
      </c>
      <c r="O103" s="43">
        <f ca="1">'2 Перечень БУ'!O103</f>
        <v>0</v>
      </c>
      <c r="P103" s="43">
        <f ca="1">'2 Перечень БУ'!P103</f>
        <v>0</v>
      </c>
    </row>
    <row r="104" spans="1:16">
      <c r="A104" s="44">
        <f t="shared" si="1"/>
        <v>101</v>
      </c>
      <c r="B104" s="44">
        <f t="shared" si="1"/>
        <v>101</v>
      </c>
      <c r="C104" s="49" t="str">
        <f ca="1">'2 Перечень БУ'!B104</f>
        <v/>
      </c>
      <c r="D104" s="44">
        <f ca="1">'2 Перечень БУ'!D104</f>
        <v>0</v>
      </c>
      <c r="E104" s="43">
        <f ca="1">'2 Перечень БУ'!E104</f>
        <v>0</v>
      </c>
      <c r="F104" s="43">
        <f ca="1">'2 Перечень БУ'!F104</f>
        <v>0</v>
      </c>
      <c r="G104" s="43">
        <f ca="1">'2 Перечень БУ'!G104</f>
        <v>0</v>
      </c>
      <c r="H104" s="43">
        <f ca="1">'2 Перечень БУ'!H104</f>
        <v>0</v>
      </c>
      <c r="I104" s="43">
        <f ca="1">'2 Перечень БУ'!I104</f>
        <v>0</v>
      </c>
      <c r="J104" s="43">
        <f ca="1">'2 Перечень БУ'!J104</f>
        <v>0</v>
      </c>
      <c r="K104" s="43">
        <f ca="1">'2 Перечень БУ'!K104</f>
        <v>0</v>
      </c>
      <c r="L104" s="43">
        <f ca="1">'2 Перечень БУ'!L104</f>
        <v>0</v>
      </c>
      <c r="M104" s="43">
        <f ca="1">'2 Перечень БУ'!M104</f>
        <v>0</v>
      </c>
      <c r="N104" s="43">
        <f ca="1">'2 Перечень БУ'!N104</f>
        <v>0</v>
      </c>
      <c r="O104" s="43">
        <f ca="1">'2 Перечень БУ'!O104</f>
        <v>0</v>
      </c>
      <c r="P104" s="43">
        <f ca="1">'2 Перечень БУ'!P104</f>
        <v>0</v>
      </c>
    </row>
    <row r="105" spans="1:16">
      <c r="A105" s="44">
        <f t="shared" si="1"/>
        <v>102</v>
      </c>
      <c r="B105" s="44">
        <f t="shared" si="1"/>
        <v>102</v>
      </c>
      <c r="C105" s="49" t="str">
        <f ca="1">'2 Перечень БУ'!B105</f>
        <v/>
      </c>
      <c r="D105" s="44">
        <f ca="1">'2 Перечень БУ'!D105</f>
        <v>0</v>
      </c>
      <c r="E105" s="43">
        <f ca="1">'2 Перечень БУ'!E105</f>
        <v>0</v>
      </c>
      <c r="F105" s="43">
        <f ca="1">'2 Перечень БУ'!F105</f>
        <v>0</v>
      </c>
      <c r="G105" s="43">
        <f ca="1">'2 Перечень БУ'!G105</f>
        <v>0</v>
      </c>
      <c r="H105" s="43">
        <f ca="1">'2 Перечень БУ'!H105</f>
        <v>0</v>
      </c>
      <c r="I105" s="43">
        <f ca="1">'2 Перечень БУ'!I105</f>
        <v>0</v>
      </c>
      <c r="J105" s="43">
        <f ca="1">'2 Перечень БУ'!J105</f>
        <v>0</v>
      </c>
      <c r="K105" s="43">
        <f ca="1">'2 Перечень БУ'!K105</f>
        <v>0</v>
      </c>
      <c r="L105" s="43">
        <f ca="1">'2 Перечень БУ'!L105</f>
        <v>0</v>
      </c>
      <c r="M105" s="43">
        <f ca="1">'2 Перечень БУ'!M105</f>
        <v>0</v>
      </c>
      <c r="N105" s="43">
        <f ca="1">'2 Перечень БУ'!N105</f>
        <v>0</v>
      </c>
      <c r="O105" s="43">
        <f ca="1">'2 Перечень БУ'!O105</f>
        <v>0</v>
      </c>
      <c r="P105" s="43">
        <f ca="1">'2 Перечень БУ'!P105</f>
        <v>0</v>
      </c>
    </row>
    <row r="106" spans="1:16">
      <c r="A106" s="44">
        <f t="shared" si="1"/>
        <v>103</v>
      </c>
      <c r="B106" s="44">
        <f t="shared" si="1"/>
        <v>103</v>
      </c>
      <c r="C106" s="49" t="str">
        <f ca="1">'2 Перечень БУ'!B106</f>
        <v/>
      </c>
      <c r="D106" s="44">
        <f ca="1">'2 Перечень БУ'!D106</f>
        <v>0</v>
      </c>
      <c r="E106" s="43">
        <f ca="1">'2 Перечень БУ'!E106</f>
        <v>0</v>
      </c>
      <c r="F106" s="43">
        <f ca="1">'2 Перечень БУ'!F106</f>
        <v>0</v>
      </c>
      <c r="G106" s="43">
        <f ca="1">'2 Перечень БУ'!G106</f>
        <v>0</v>
      </c>
      <c r="H106" s="43">
        <f ca="1">'2 Перечень БУ'!H106</f>
        <v>0</v>
      </c>
      <c r="I106" s="43">
        <f ca="1">'2 Перечень БУ'!I106</f>
        <v>0</v>
      </c>
      <c r="J106" s="43">
        <f ca="1">'2 Перечень БУ'!J106</f>
        <v>0</v>
      </c>
      <c r="K106" s="43">
        <f ca="1">'2 Перечень БУ'!K106</f>
        <v>0</v>
      </c>
      <c r="L106" s="43">
        <f ca="1">'2 Перечень БУ'!L106</f>
        <v>0</v>
      </c>
      <c r="M106" s="43">
        <f ca="1">'2 Перечень БУ'!M106</f>
        <v>0</v>
      </c>
      <c r="N106" s="43">
        <f ca="1">'2 Перечень БУ'!N106</f>
        <v>0</v>
      </c>
      <c r="O106" s="43">
        <f ca="1">'2 Перечень БУ'!O106</f>
        <v>0</v>
      </c>
      <c r="P106" s="43">
        <f ca="1">'2 Перечень БУ'!P106</f>
        <v>0</v>
      </c>
    </row>
    <row r="107" spans="1:16">
      <c r="A107" s="44">
        <f t="shared" si="1"/>
        <v>104</v>
      </c>
      <c r="B107" s="44">
        <f t="shared" si="1"/>
        <v>104</v>
      </c>
      <c r="C107" s="49" t="str">
        <f ca="1">'2 Перечень БУ'!B107</f>
        <v/>
      </c>
      <c r="D107" s="44">
        <f ca="1">'2 Перечень БУ'!D107</f>
        <v>0</v>
      </c>
      <c r="E107" s="43">
        <f ca="1">'2 Перечень БУ'!E107</f>
        <v>0</v>
      </c>
      <c r="F107" s="43">
        <f ca="1">'2 Перечень БУ'!F107</f>
        <v>0</v>
      </c>
      <c r="G107" s="43">
        <f ca="1">'2 Перечень БУ'!G107</f>
        <v>0</v>
      </c>
      <c r="H107" s="43">
        <f ca="1">'2 Перечень БУ'!H107</f>
        <v>0</v>
      </c>
      <c r="I107" s="43">
        <f ca="1">'2 Перечень БУ'!I107</f>
        <v>0</v>
      </c>
      <c r="J107" s="43">
        <f ca="1">'2 Перечень БУ'!J107</f>
        <v>0</v>
      </c>
      <c r="K107" s="43">
        <f ca="1">'2 Перечень БУ'!K107</f>
        <v>0</v>
      </c>
      <c r="L107" s="43">
        <f ca="1">'2 Перечень БУ'!L107</f>
        <v>0</v>
      </c>
      <c r="M107" s="43">
        <f ca="1">'2 Перечень БУ'!M107</f>
        <v>0</v>
      </c>
      <c r="N107" s="43">
        <f ca="1">'2 Перечень БУ'!N107</f>
        <v>0</v>
      </c>
      <c r="O107" s="43">
        <f ca="1">'2 Перечень БУ'!O107</f>
        <v>0</v>
      </c>
      <c r="P107" s="43">
        <f ca="1">'2 Перечень БУ'!P107</f>
        <v>0</v>
      </c>
    </row>
    <row r="108" spans="1:16">
      <c r="A108" s="44">
        <f t="shared" si="1"/>
        <v>105</v>
      </c>
      <c r="B108" s="44">
        <f t="shared" si="1"/>
        <v>105</v>
      </c>
      <c r="C108" s="49" t="str">
        <f ca="1">'2 Перечень БУ'!B108</f>
        <v/>
      </c>
      <c r="D108" s="44">
        <f ca="1">'2 Перечень БУ'!D108</f>
        <v>0</v>
      </c>
      <c r="E108" s="43">
        <f ca="1">'2 Перечень БУ'!E108</f>
        <v>0</v>
      </c>
      <c r="F108" s="43">
        <f ca="1">'2 Перечень БУ'!F108</f>
        <v>0</v>
      </c>
      <c r="G108" s="43">
        <f ca="1">'2 Перечень БУ'!G108</f>
        <v>0</v>
      </c>
      <c r="H108" s="43">
        <f ca="1">'2 Перечень БУ'!H108</f>
        <v>0</v>
      </c>
      <c r="I108" s="43">
        <f ca="1">'2 Перечень БУ'!I108</f>
        <v>0</v>
      </c>
      <c r="J108" s="43">
        <f ca="1">'2 Перечень БУ'!J108</f>
        <v>0</v>
      </c>
      <c r="K108" s="43">
        <f ca="1">'2 Перечень БУ'!K108</f>
        <v>0</v>
      </c>
      <c r="L108" s="43">
        <f ca="1">'2 Перечень БУ'!L108</f>
        <v>0</v>
      </c>
      <c r="M108" s="43">
        <f ca="1">'2 Перечень БУ'!M108</f>
        <v>0</v>
      </c>
      <c r="N108" s="43">
        <f ca="1">'2 Перечень БУ'!N108</f>
        <v>0</v>
      </c>
      <c r="O108" s="43">
        <f ca="1">'2 Перечень БУ'!O108</f>
        <v>0</v>
      </c>
      <c r="P108" s="43">
        <f ca="1">'2 Перечень БУ'!P108</f>
        <v>0</v>
      </c>
    </row>
    <row r="109" spans="1:16">
      <c r="A109" s="44">
        <f t="shared" si="1"/>
        <v>106</v>
      </c>
      <c r="B109" s="44">
        <f t="shared" si="1"/>
        <v>106</v>
      </c>
      <c r="C109" s="49" t="str">
        <f ca="1">'2 Перечень БУ'!B109</f>
        <v/>
      </c>
      <c r="D109" s="44">
        <f ca="1">'2 Перечень БУ'!D109</f>
        <v>0</v>
      </c>
      <c r="E109" s="43">
        <f ca="1">'2 Перечень БУ'!E109</f>
        <v>0</v>
      </c>
      <c r="F109" s="43">
        <f ca="1">'2 Перечень БУ'!F109</f>
        <v>0</v>
      </c>
      <c r="G109" s="43">
        <f ca="1">'2 Перечень БУ'!G109</f>
        <v>0</v>
      </c>
      <c r="H109" s="43">
        <f ca="1">'2 Перечень БУ'!H109</f>
        <v>0</v>
      </c>
      <c r="I109" s="43">
        <f ca="1">'2 Перечень БУ'!I109</f>
        <v>0</v>
      </c>
      <c r="J109" s="43">
        <f ca="1">'2 Перечень БУ'!J109</f>
        <v>0</v>
      </c>
      <c r="K109" s="43">
        <f ca="1">'2 Перечень БУ'!K109</f>
        <v>0</v>
      </c>
      <c r="L109" s="43">
        <f ca="1">'2 Перечень БУ'!L109</f>
        <v>0</v>
      </c>
      <c r="M109" s="43">
        <f ca="1">'2 Перечень БУ'!M109</f>
        <v>0</v>
      </c>
      <c r="N109" s="43">
        <f ca="1">'2 Перечень БУ'!N109</f>
        <v>0</v>
      </c>
      <c r="O109" s="43">
        <f ca="1">'2 Перечень БУ'!O109</f>
        <v>0</v>
      </c>
      <c r="P109" s="43">
        <f ca="1">'2 Перечень БУ'!P109</f>
        <v>0</v>
      </c>
    </row>
    <row r="110" spans="1:16">
      <c r="A110" s="44">
        <f t="shared" si="1"/>
        <v>107</v>
      </c>
      <c r="B110" s="44">
        <f t="shared" si="1"/>
        <v>107</v>
      </c>
      <c r="C110" s="49" t="str">
        <f ca="1">'2 Перечень БУ'!B110</f>
        <v/>
      </c>
      <c r="D110" s="44">
        <f ca="1">'2 Перечень БУ'!D110</f>
        <v>0</v>
      </c>
      <c r="E110" s="43">
        <f ca="1">'2 Перечень БУ'!E110</f>
        <v>0</v>
      </c>
      <c r="F110" s="43">
        <f ca="1">'2 Перечень БУ'!F110</f>
        <v>0</v>
      </c>
      <c r="G110" s="43">
        <f ca="1">'2 Перечень БУ'!G110</f>
        <v>0</v>
      </c>
      <c r="H110" s="43">
        <f ca="1">'2 Перечень БУ'!H110</f>
        <v>0</v>
      </c>
      <c r="I110" s="43">
        <f ca="1">'2 Перечень БУ'!I110</f>
        <v>0</v>
      </c>
      <c r="J110" s="43">
        <f ca="1">'2 Перечень БУ'!J110</f>
        <v>0</v>
      </c>
      <c r="K110" s="43">
        <f ca="1">'2 Перечень БУ'!K110</f>
        <v>0</v>
      </c>
      <c r="L110" s="43">
        <f ca="1">'2 Перечень БУ'!L110</f>
        <v>0</v>
      </c>
      <c r="M110" s="43">
        <f ca="1">'2 Перечень БУ'!M110</f>
        <v>0</v>
      </c>
      <c r="N110" s="43">
        <f ca="1">'2 Перечень БУ'!N110</f>
        <v>0</v>
      </c>
      <c r="O110" s="43">
        <f ca="1">'2 Перечень БУ'!O110</f>
        <v>0</v>
      </c>
      <c r="P110" s="43">
        <f ca="1">'2 Перечень БУ'!P110</f>
        <v>0</v>
      </c>
    </row>
    <row r="111" spans="1:16">
      <c r="A111" s="44">
        <f t="shared" si="1"/>
        <v>108</v>
      </c>
      <c r="B111" s="44">
        <f t="shared" si="1"/>
        <v>108</v>
      </c>
      <c r="C111" s="49" t="str">
        <f ca="1">'2 Перечень БУ'!B111</f>
        <v/>
      </c>
      <c r="D111" s="44">
        <f ca="1">'2 Перечень БУ'!D111</f>
        <v>0</v>
      </c>
      <c r="E111" s="43">
        <f ca="1">'2 Перечень БУ'!E111</f>
        <v>0</v>
      </c>
      <c r="F111" s="43">
        <f ca="1">'2 Перечень БУ'!F111</f>
        <v>0</v>
      </c>
      <c r="G111" s="43">
        <f ca="1">'2 Перечень БУ'!G111</f>
        <v>0</v>
      </c>
      <c r="H111" s="43">
        <f ca="1">'2 Перечень БУ'!H111</f>
        <v>0</v>
      </c>
      <c r="I111" s="43">
        <f ca="1">'2 Перечень БУ'!I111</f>
        <v>0</v>
      </c>
      <c r="J111" s="43">
        <f ca="1">'2 Перечень БУ'!J111</f>
        <v>0</v>
      </c>
      <c r="K111" s="43">
        <f ca="1">'2 Перечень БУ'!K111</f>
        <v>0</v>
      </c>
      <c r="L111" s="43">
        <f ca="1">'2 Перечень БУ'!L111</f>
        <v>0</v>
      </c>
      <c r="M111" s="43">
        <f ca="1">'2 Перечень БУ'!M111</f>
        <v>0</v>
      </c>
      <c r="N111" s="43">
        <f ca="1">'2 Перечень БУ'!N111</f>
        <v>0</v>
      </c>
      <c r="O111" s="43">
        <f ca="1">'2 Перечень БУ'!O111</f>
        <v>0</v>
      </c>
      <c r="P111" s="43">
        <f ca="1">'2 Перечень БУ'!P111</f>
        <v>0</v>
      </c>
    </row>
    <row r="112" spans="1:16">
      <c r="A112" s="44">
        <f t="shared" si="1"/>
        <v>109</v>
      </c>
      <c r="B112" s="44">
        <f t="shared" si="1"/>
        <v>109</v>
      </c>
      <c r="C112" s="49" t="str">
        <f ca="1">'2 Перечень БУ'!B112</f>
        <v/>
      </c>
      <c r="D112" s="44">
        <f ca="1">'2 Перечень БУ'!D112</f>
        <v>0</v>
      </c>
      <c r="E112" s="43">
        <f ca="1">'2 Перечень БУ'!E112</f>
        <v>0</v>
      </c>
      <c r="F112" s="43">
        <f ca="1">'2 Перечень БУ'!F112</f>
        <v>0</v>
      </c>
      <c r="G112" s="43">
        <f ca="1">'2 Перечень БУ'!G112</f>
        <v>0</v>
      </c>
      <c r="H112" s="43">
        <f ca="1">'2 Перечень БУ'!H112</f>
        <v>0</v>
      </c>
      <c r="I112" s="43">
        <f ca="1">'2 Перечень БУ'!I112</f>
        <v>0</v>
      </c>
      <c r="J112" s="43">
        <f ca="1">'2 Перечень БУ'!J112</f>
        <v>0</v>
      </c>
      <c r="K112" s="43">
        <f ca="1">'2 Перечень БУ'!K112</f>
        <v>0</v>
      </c>
      <c r="L112" s="43">
        <f ca="1">'2 Перечень БУ'!L112</f>
        <v>0</v>
      </c>
      <c r="M112" s="43">
        <f ca="1">'2 Перечень БУ'!M112</f>
        <v>0</v>
      </c>
      <c r="N112" s="43">
        <f ca="1">'2 Перечень БУ'!N112</f>
        <v>0</v>
      </c>
      <c r="O112" s="43">
        <f ca="1">'2 Перечень БУ'!O112</f>
        <v>0</v>
      </c>
      <c r="P112" s="43">
        <f ca="1">'2 Перечень БУ'!P112</f>
        <v>0</v>
      </c>
    </row>
    <row r="113" spans="1:16">
      <c r="A113" s="44">
        <f t="shared" si="1"/>
        <v>110</v>
      </c>
      <c r="B113" s="44">
        <f t="shared" si="1"/>
        <v>110</v>
      </c>
      <c r="C113" s="49" t="str">
        <f ca="1">'2 Перечень БУ'!B113</f>
        <v/>
      </c>
      <c r="D113" s="44">
        <f ca="1">'2 Перечень БУ'!D113</f>
        <v>0</v>
      </c>
      <c r="E113" s="43">
        <f ca="1">'2 Перечень БУ'!E113</f>
        <v>0</v>
      </c>
      <c r="F113" s="43">
        <f ca="1">'2 Перечень БУ'!F113</f>
        <v>0</v>
      </c>
      <c r="G113" s="43">
        <f ca="1">'2 Перечень БУ'!G113</f>
        <v>0</v>
      </c>
      <c r="H113" s="43">
        <f ca="1">'2 Перечень БУ'!H113</f>
        <v>0</v>
      </c>
      <c r="I113" s="43">
        <f ca="1">'2 Перечень БУ'!I113</f>
        <v>0</v>
      </c>
      <c r="J113" s="43">
        <f ca="1">'2 Перечень БУ'!J113</f>
        <v>0</v>
      </c>
      <c r="K113" s="43">
        <f ca="1">'2 Перечень БУ'!K113</f>
        <v>0</v>
      </c>
      <c r="L113" s="43">
        <f ca="1">'2 Перечень БУ'!L113</f>
        <v>0</v>
      </c>
      <c r="M113" s="43">
        <f ca="1">'2 Перечень БУ'!M113</f>
        <v>0</v>
      </c>
      <c r="N113" s="43">
        <f ca="1">'2 Перечень БУ'!N113</f>
        <v>0</v>
      </c>
      <c r="O113" s="43">
        <f ca="1">'2 Перечень БУ'!O113</f>
        <v>0</v>
      </c>
      <c r="P113" s="43">
        <f ca="1">'2 Перечень БУ'!P113</f>
        <v>0</v>
      </c>
    </row>
    <row r="114" spans="1:16">
      <c r="A114" s="44">
        <f t="shared" si="1"/>
        <v>111</v>
      </c>
      <c r="B114" s="44">
        <f t="shared" si="1"/>
        <v>111</v>
      </c>
      <c r="C114" s="49" t="str">
        <f ca="1">'2 Перечень БУ'!B114</f>
        <v/>
      </c>
      <c r="D114" s="44">
        <f ca="1">'2 Перечень БУ'!D114</f>
        <v>0</v>
      </c>
      <c r="E114" s="43">
        <f ca="1">'2 Перечень БУ'!E114</f>
        <v>0</v>
      </c>
      <c r="F114" s="43">
        <f ca="1">'2 Перечень БУ'!F114</f>
        <v>0</v>
      </c>
      <c r="G114" s="43">
        <f ca="1">'2 Перечень БУ'!G114</f>
        <v>0</v>
      </c>
      <c r="H114" s="43">
        <f ca="1">'2 Перечень БУ'!H114</f>
        <v>0</v>
      </c>
      <c r="I114" s="43">
        <f ca="1">'2 Перечень БУ'!I114</f>
        <v>0</v>
      </c>
      <c r="J114" s="43">
        <f ca="1">'2 Перечень БУ'!J114</f>
        <v>0</v>
      </c>
      <c r="K114" s="43">
        <f ca="1">'2 Перечень БУ'!K114</f>
        <v>0</v>
      </c>
      <c r="L114" s="43">
        <f ca="1">'2 Перечень БУ'!L114</f>
        <v>0</v>
      </c>
      <c r="M114" s="43">
        <f ca="1">'2 Перечень БУ'!M114</f>
        <v>0</v>
      </c>
      <c r="N114" s="43">
        <f ca="1">'2 Перечень БУ'!N114</f>
        <v>0</v>
      </c>
      <c r="O114" s="43">
        <f ca="1">'2 Перечень БУ'!O114</f>
        <v>0</v>
      </c>
      <c r="P114" s="43">
        <f ca="1">'2 Перечень БУ'!P114</f>
        <v>0</v>
      </c>
    </row>
    <row r="115" spans="1:16">
      <c r="A115" s="44">
        <f t="shared" si="1"/>
        <v>112</v>
      </c>
      <c r="B115" s="44">
        <f t="shared" si="1"/>
        <v>112</v>
      </c>
      <c r="C115" s="49" t="str">
        <f ca="1">'2 Перечень БУ'!B115</f>
        <v/>
      </c>
      <c r="D115" s="44">
        <f ca="1">'2 Перечень БУ'!D115</f>
        <v>0</v>
      </c>
      <c r="E115" s="43">
        <f ca="1">'2 Перечень БУ'!E115</f>
        <v>0</v>
      </c>
      <c r="F115" s="43">
        <f ca="1">'2 Перечень БУ'!F115</f>
        <v>0</v>
      </c>
      <c r="G115" s="43">
        <f ca="1">'2 Перечень БУ'!G115</f>
        <v>0</v>
      </c>
      <c r="H115" s="43">
        <f ca="1">'2 Перечень БУ'!H115</f>
        <v>0</v>
      </c>
      <c r="I115" s="43">
        <f ca="1">'2 Перечень БУ'!I115</f>
        <v>0</v>
      </c>
      <c r="J115" s="43">
        <f ca="1">'2 Перечень БУ'!J115</f>
        <v>0</v>
      </c>
      <c r="K115" s="43">
        <f ca="1">'2 Перечень БУ'!K115</f>
        <v>0</v>
      </c>
      <c r="L115" s="43">
        <f ca="1">'2 Перечень БУ'!L115</f>
        <v>0</v>
      </c>
      <c r="M115" s="43">
        <f ca="1">'2 Перечень БУ'!M115</f>
        <v>0</v>
      </c>
      <c r="N115" s="43">
        <f ca="1">'2 Перечень БУ'!N115</f>
        <v>0</v>
      </c>
      <c r="O115" s="43">
        <f ca="1">'2 Перечень БУ'!O115</f>
        <v>0</v>
      </c>
      <c r="P115" s="43">
        <f ca="1">'2 Перечень БУ'!P115</f>
        <v>0</v>
      </c>
    </row>
    <row r="116" spans="1:16">
      <c r="A116" s="44">
        <f t="shared" si="1"/>
        <v>113</v>
      </c>
      <c r="B116" s="44">
        <f t="shared" si="1"/>
        <v>113</v>
      </c>
      <c r="C116" s="49" t="str">
        <f ca="1">'2 Перечень БУ'!B116</f>
        <v/>
      </c>
      <c r="D116" s="44">
        <f ca="1">'2 Перечень БУ'!D116</f>
        <v>0</v>
      </c>
      <c r="E116" s="43">
        <f ca="1">'2 Перечень БУ'!E116</f>
        <v>0</v>
      </c>
      <c r="F116" s="43">
        <f ca="1">'2 Перечень БУ'!F116</f>
        <v>0</v>
      </c>
      <c r="G116" s="43">
        <f ca="1">'2 Перечень БУ'!G116</f>
        <v>0</v>
      </c>
      <c r="H116" s="43">
        <f ca="1">'2 Перечень БУ'!H116</f>
        <v>0</v>
      </c>
      <c r="I116" s="43">
        <f ca="1">'2 Перечень БУ'!I116</f>
        <v>0</v>
      </c>
      <c r="J116" s="43">
        <f ca="1">'2 Перечень БУ'!J116</f>
        <v>0</v>
      </c>
      <c r="K116" s="43">
        <f ca="1">'2 Перечень БУ'!K116</f>
        <v>0</v>
      </c>
      <c r="L116" s="43">
        <f ca="1">'2 Перечень БУ'!L116</f>
        <v>0</v>
      </c>
      <c r="M116" s="43">
        <f ca="1">'2 Перечень БУ'!M116</f>
        <v>0</v>
      </c>
      <c r="N116" s="43">
        <f ca="1">'2 Перечень БУ'!N116</f>
        <v>0</v>
      </c>
      <c r="O116" s="43">
        <f ca="1">'2 Перечень БУ'!O116</f>
        <v>0</v>
      </c>
      <c r="P116" s="43">
        <f ca="1">'2 Перечень БУ'!P116</f>
        <v>0</v>
      </c>
    </row>
    <row r="117" spans="1:16">
      <c r="A117" s="44">
        <f t="shared" si="1"/>
        <v>114</v>
      </c>
      <c r="B117" s="44">
        <f t="shared" si="1"/>
        <v>114</v>
      </c>
      <c r="C117" s="49" t="str">
        <f ca="1">'2 Перечень БУ'!B117</f>
        <v/>
      </c>
      <c r="D117" s="44">
        <f ca="1">'2 Перечень БУ'!D117</f>
        <v>0</v>
      </c>
      <c r="E117" s="43">
        <f ca="1">'2 Перечень БУ'!E117</f>
        <v>0</v>
      </c>
      <c r="F117" s="43">
        <f ca="1">'2 Перечень БУ'!F117</f>
        <v>0</v>
      </c>
      <c r="G117" s="43">
        <f ca="1">'2 Перечень БУ'!G117</f>
        <v>0</v>
      </c>
      <c r="H117" s="43">
        <f ca="1">'2 Перечень БУ'!H117</f>
        <v>0</v>
      </c>
      <c r="I117" s="43">
        <f ca="1">'2 Перечень БУ'!I117</f>
        <v>0</v>
      </c>
      <c r="J117" s="43">
        <f ca="1">'2 Перечень БУ'!J117</f>
        <v>0</v>
      </c>
      <c r="K117" s="43">
        <f ca="1">'2 Перечень БУ'!K117</f>
        <v>0</v>
      </c>
      <c r="L117" s="43">
        <f ca="1">'2 Перечень БУ'!L117</f>
        <v>0</v>
      </c>
      <c r="M117" s="43">
        <f ca="1">'2 Перечень БУ'!M117</f>
        <v>0</v>
      </c>
      <c r="N117" s="43">
        <f ca="1">'2 Перечень БУ'!N117</f>
        <v>0</v>
      </c>
      <c r="O117" s="43">
        <f ca="1">'2 Перечень БУ'!O117</f>
        <v>0</v>
      </c>
      <c r="P117" s="43">
        <f ca="1">'2 Перечень БУ'!P117</f>
        <v>0</v>
      </c>
    </row>
    <row r="118" spans="1:16">
      <c r="A118" s="44">
        <f t="shared" si="1"/>
        <v>115</v>
      </c>
      <c r="B118" s="44">
        <f t="shared" si="1"/>
        <v>115</v>
      </c>
      <c r="C118" s="49" t="str">
        <f ca="1">'2 Перечень БУ'!B118</f>
        <v/>
      </c>
      <c r="D118" s="44">
        <f ca="1">'2 Перечень БУ'!D118</f>
        <v>0</v>
      </c>
      <c r="E118" s="43">
        <f ca="1">'2 Перечень БУ'!E118</f>
        <v>0</v>
      </c>
      <c r="F118" s="43">
        <f ca="1">'2 Перечень БУ'!F118</f>
        <v>0</v>
      </c>
      <c r="G118" s="43">
        <f ca="1">'2 Перечень БУ'!G118</f>
        <v>0</v>
      </c>
      <c r="H118" s="43">
        <f ca="1">'2 Перечень БУ'!H118</f>
        <v>0</v>
      </c>
      <c r="I118" s="43">
        <f ca="1">'2 Перечень БУ'!I118</f>
        <v>0</v>
      </c>
      <c r="J118" s="43">
        <f ca="1">'2 Перечень БУ'!J118</f>
        <v>0</v>
      </c>
      <c r="K118" s="43">
        <f ca="1">'2 Перечень БУ'!K118</f>
        <v>0</v>
      </c>
      <c r="L118" s="43">
        <f ca="1">'2 Перечень БУ'!L118</f>
        <v>0</v>
      </c>
      <c r="M118" s="43">
        <f ca="1">'2 Перечень БУ'!M118</f>
        <v>0</v>
      </c>
      <c r="N118" s="43">
        <f ca="1">'2 Перечень БУ'!N118</f>
        <v>0</v>
      </c>
      <c r="O118" s="43">
        <f ca="1">'2 Перечень БУ'!O118</f>
        <v>0</v>
      </c>
      <c r="P118" s="43">
        <f ca="1">'2 Перечень БУ'!P118</f>
        <v>0</v>
      </c>
    </row>
    <row r="119" spans="1:16">
      <c r="A119" s="44">
        <f t="shared" si="1"/>
        <v>116</v>
      </c>
      <c r="B119" s="44">
        <f t="shared" si="1"/>
        <v>116</v>
      </c>
      <c r="C119" s="49" t="str">
        <f ca="1">'2 Перечень БУ'!B119</f>
        <v/>
      </c>
      <c r="D119" s="44">
        <f ca="1">'2 Перечень БУ'!D119</f>
        <v>0</v>
      </c>
      <c r="E119" s="43">
        <f ca="1">'2 Перечень БУ'!E119</f>
        <v>0</v>
      </c>
      <c r="F119" s="43">
        <f ca="1">'2 Перечень БУ'!F119</f>
        <v>0</v>
      </c>
      <c r="G119" s="43">
        <f ca="1">'2 Перечень БУ'!G119</f>
        <v>0</v>
      </c>
      <c r="H119" s="43">
        <f ca="1">'2 Перечень БУ'!H119</f>
        <v>0</v>
      </c>
      <c r="I119" s="43">
        <f ca="1">'2 Перечень БУ'!I119</f>
        <v>0</v>
      </c>
      <c r="J119" s="43">
        <f ca="1">'2 Перечень БУ'!J119</f>
        <v>0</v>
      </c>
      <c r="K119" s="43">
        <f ca="1">'2 Перечень БУ'!K119</f>
        <v>0</v>
      </c>
      <c r="L119" s="43">
        <f ca="1">'2 Перечень БУ'!L119</f>
        <v>0</v>
      </c>
      <c r="M119" s="43">
        <f ca="1">'2 Перечень БУ'!M119</f>
        <v>0</v>
      </c>
      <c r="N119" s="43">
        <f ca="1">'2 Перечень БУ'!N119</f>
        <v>0</v>
      </c>
      <c r="O119" s="43">
        <f ca="1">'2 Перечень БУ'!O119</f>
        <v>0</v>
      </c>
      <c r="P119" s="43">
        <f ca="1">'2 Перечень БУ'!P119</f>
        <v>0</v>
      </c>
    </row>
    <row r="120" spans="1:16">
      <c r="A120" s="44">
        <f t="shared" si="1"/>
        <v>117</v>
      </c>
      <c r="B120" s="44">
        <f t="shared" si="1"/>
        <v>117</v>
      </c>
      <c r="C120" s="49" t="str">
        <f ca="1">'2 Перечень БУ'!B120</f>
        <v/>
      </c>
      <c r="D120" s="44">
        <f ca="1">'2 Перечень БУ'!D120</f>
        <v>0</v>
      </c>
      <c r="E120" s="43">
        <f ca="1">'2 Перечень БУ'!E120</f>
        <v>0</v>
      </c>
      <c r="F120" s="43">
        <f ca="1">'2 Перечень БУ'!F120</f>
        <v>0</v>
      </c>
      <c r="G120" s="43">
        <f ca="1">'2 Перечень БУ'!G120</f>
        <v>0</v>
      </c>
      <c r="H120" s="43">
        <f ca="1">'2 Перечень БУ'!H120</f>
        <v>0</v>
      </c>
      <c r="I120" s="43">
        <f ca="1">'2 Перечень БУ'!I120</f>
        <v>0</v>
      </c>
      <c r="J120" s="43">
        <f ca="1">'2 Перечень БУ'!J120</f>
        <v>0</v>
      </c>
      <c r="K120" s="43">
        <f ca="1">'2 Перечень БУ'!K120</f>
        <v>0</v>
      </c>
      <c r="L120" s="43">
        <f ca="1">'2 Перечень БУ'!L120</f>
        <v>0</v>
      </c>
      <c r="M120" s="43">
        <f ca="1">'2 Перечень БУ'!M120</f>
        <v>0</v>
      </c>
      <c r="N120" s="43">
        <f ca="1">'2 Перечень БУ'!N120</f>
        <v>0</v>
      </c>
      <c r="O120" s="43">
        <f ca="1">'2 Перечень БУ'!O120</f>
        <v>0</v>
      </c>
      <c r="P120" s="43">
        <f ca="1">'2 Перечень БУ'!P120</f>
        <v>0</v>
      </c>
    </row>
    <row r="121" spans="1:16">
      <c r="A121" s="44">
        <f t="shared" si="1"/>
        <v>118</v>
      </c>
      <c r="B121" s="44">
        <f t="shared" si="1"/>
        <v>118</v>
      </c>
      <c r="C121" s="49" t="str">
        <f ca="1">'2 Перечень БУ'!B121</f>
        <v/>
      </c>
      <c r="D121" s="44">
        <f ca="1">'2 Перечень БУ'!D121</f>
        <v>0</v>
      </c>
      <c r="E121" s="43">
        <f ca="1">'2 Перечень БУ'!E121</f>
        <v>0</v>
      </c>
      <c r="F121" s="43">
        <f ca="1">'2 Перечень БУ'!F121</f>
        <v>0</v>
      </c>
      <c r="G121" s="43">
        <f ca="1">'2 Перечень БУ'!G121</f>
        <v>0</v>
      </c>
      <c r="H121" s="43">
        <f ca="1">'2 Перечень БУ'!H121</f>
        <v>0</v>
      </c>
      <c r="I121" s="43">
        <f ca="1">'2 Перечень БУ'!I121</f>
        <v>0</v>
      </c>
      <c r="J121" s="43">
        <f ca="1">'2 Перечень БУ'!J121</f>
        <v>0</v>
      </c>
      <c r="K121" s="43">
        <f ca="1">'2 Перечень БУ'!K121</f>
        <v>0</v>
      </c>
      <c r="L121" s="43">
        <f ca="1">'2 Перечень БУ'!L121</f>
        <v>0</v>
      </c>
      <c r="M121" s="43">
        <f ca="1">'2 Перечень БУ'!M121</f>
        <v>0</v>
      </c>
      <c r="N121" s="43">
        <f ca="1">'2 Перечень БУ'!N121</f>
        <v>0</v>
      </c>
      <c r="O121" s="43">
        <f ca="1">'2 Перечень БУ'!O121</f>
        <v>0</v>
      </c>
      <c r="P121" s="43">
        <f ca="1">'2 Перечень БУ'!P121</f>
        <v>0</v>
      </c>
    </row>
    <row r="122" spans="1:16">
      <c r="A122" s="44">
        <f t="shared" si="1"/>
        <v>119</v>
      </c>
      <c r="B122" s="44">
        <f t="shared" si="1"/>
        <v>119</v>
      </c>
      <c r="C122" s="49" t="str">
        <f ca="1">'2 Перечень БУ'!B122</f>
        <v/>
      </c>
      <c r="D122" s="44">
        <f ca="1">'2 Перечень БУ'!D122</f>
        <v>0</v>
      </c>
      <c r="E122" s="43">
        <f ca="1">'2 Перечень БУ'!E122</f>
        <v>0</v>
      </c>
      <c r="F122" s="43">
        <f ca="1">'2 Перечень БУ'!F122</f>
        <v>0</v>
      </c>
      <c r="G122" s="43">
        <f ca="1">'2 Перечень БУ'!G122</f>
        <v>0</v>
      </c>
      <c r="H122" s="43">
        <f ca="1">'2 Перечень БУ'!H122</f>
        <v>0</v>
      </c>
      <c r="I122" s="43">
        <f ca="1">'2 Перечень БУ'!I122</f>
        <v>0</v>
      </c>
      <c r="J122" s="43">
        <f ca="1">'2 Перечень БУ'!J122</f>
        <v>0</v>
      </c>
      <c r="K122" s="43">
        <f ca="1">'2 Перечень БУ'!K122</f>
        <v>0</v>
      </c>
      <c r="L122" s="43">
        <f ca="1">'2 Перечень БУ'!L122</f>
        <v>0</v>
      </c>
      <c r="M122" s="43">
        <f ca="1">'2 Перечень БУ'!M122</f>
        <v>0</v>
      </c>
      <c r="N122" s="43">
        <f ca="1">'2 Перечень БУ'!N122</f>
        <v>0</v>
      </c>
      <c r="O122" s="43">
        <f ca="1">'2 Перечень БУ'!O122</f>
        <v>0</v>
      </c>
      <c r="P122" s="43">
        <f ca="1">'2 Перечень БУ'!P122</f>
        <v>0</v>
      </c>
    </row>
    <row r="123" spans="1:16">
      <c r="A123" s="44">
        <f t="shared" si="1"/>
        <v>120</v>
      </c>
      <c r="B123" s="44">
        <f t="shared" si="1"/>
        <v>120</v>
      </c>
      <c r="C123" s="49" t="str">
        <f ca="1">'2 Перечень БУ'!B123</f>
        <v/>
      </c>
      <c r="D123" s="44">
        <f ca="1">'2 Перечень БУ'!D123</f>
        <v>0</v>
      </c>
      <c r="E123" s="43">
        <f ca="1">'2 Перечень БУ'!E123</f>
        <v>0</v>
      </c>
      <c r="F123" s="43">
        <f ca="1">'2 Перечень БУ'!F123</f>
        <v>0</v>
      </c>
      <c r="G123" s="43">
        <f ca="1">'2 Перечень БУ'!G123</f>
        <v>0</v>
      </c>
      <c r="H123" s="43">
        <f ca="1">'2 Перечень БУ'!H123</f>
        <v>0</v>
      </c>
      <c r="I123" s="43">
        <f ca="1">'2 Перечень БУ'!I123</f>
        <v>0</v>
      </c>
      <c r="J123" s="43">
        <f ca="1">'2 Перечень БУ'!J123</f>
        <v>0</v>
      </c>
      <c r="K123" s="43">
        <f ca="1">'2 Перечень БУ'!K123</f>
        <v>0</v>
      </c>
      <c r="L123" s="43">
        <f ca="1">'2 Перечень БУ'!L123</f>
        <v>0</v>
      </c>
      <c r="M123" s="43">
        <f ca="1">'2 Перечень БУ'!M123</f>
        <v>0</v>
      </c>
      <c r="N123" s="43">
        <f ca="1">'2 Перечень БУ'!N123</f>
        <v>0</v>
      </c>
      <c r="O123" s="43">
        <f ca="1">'2 Перечень БУ'!O123</f>
        <v>0</v>
      </c>
      <c r="P123" s="43">
        <f ca="1">'2 Перечень БУ'!P123</f>
        <v>0</v>
      </c>
    </row>
    <row r="124" spans="1:16">
      <c r="A124" s="44">
        <f t="shared" si="1"/>
        <v>121</v>
      </c>
      <c r="B124" s="44">
        <f t="shared" si="1"/>
        <v>121</v>
      </c>
      <c r="C124" s="49" t="str">
        <f ca="1">'2 Перечень БУ'!B124</f>
        <v/>
      </c>
      <c r="D124" s="44">
        <f ca="1">'2 Перечень БУ'!D124</f>
        <v>0</v>
      </c>
      <c r="E124" s="43">
        <f ca="1">'2 Перечень БУ'!E124</f>
        <v>0</v>
      </c>
      <c r="F124" s="43">
        <f ca="1">'2 Перечень БУ'!F124</f>
        <v>0</v>
      </c>
      <c r="G124" s="43">
        <f ca="1">'2 Перечень БУ'!G124</f>
        <v>0</v>
      </c>
      <c r="H124" s="43">
        <f ca="1">'2 Перечень БУ'!H124</f>
        <v>0</v>
      </c>
      <c r="I124" s="43">
        <f ca="1">'2 Перечень БУ'!I124</f>
        <v>0</v>
      </c>
      <c r="J124" s="43">
        <f ca="1">'2 Перечень БУ'!J124</f>
        <v>0</v>
      </c>
      <c r="K124" s="43">
        <f ca="1">'2 Перечень БУ'!K124</f>
        <v>0</v>
      </c>
      <c r="L124" s="43">
        <f ca="1">'2 Перечень БУ'!L124</f>
        <v>0</v>
      </c>
      <c r="M124" s="43">
        <f ca="1">'2 Перечень БУ'!M124</f>
        <v>0</v>
      </c>
      <c r="N124" s="43">
        <f ca="1">'2 Перечень БУ'!N124</f>
        <v>0</v>
      </c>
      <c r="O124" s="43">
        <f ca="1">'2 Перечень БУ'!O124</f>
        <v>0</v>
      </c>
      <c r="P124" s="43">
        <f ca="1">'2 Перечень БУ'!P124</f>
        <v>0</v>
      </c>
    </row>
    <row r="125" spans="1:16">
      <c r="A125" s="44">
        <f t="shared" si="1"/>
        <v>122</v>
      </c>
      <c r="B125" s="44">
        <f t="shared" si="1"/>
        <v>122</v>
      </c>
      <c r="C125" s="49" t="str">
        <f ca="1">'2 Перечень БУ'!B125</f>
        <v/>
      </c>
      <c r="D125" s="44">
        <f ca="1">'2 Перечень БУ'!D125</f>
        <v>0</v>
      </c>
      <c r="E125" s="43">
        <f ca="1">'2 Перечень БУ'!E125</f>
        <v>0</v>
      </c>
      <c r="F125" s="43">
        <f ca="1">'2 Перечень БУ'!F125</f>
        <v>0</v>
      </c>
      <c r="G125" s="43">
        <f ca="1">'2 Перечень БУ'!G125</f>
        <v>0</v>
      </c>
      <c r="H125" s="43">
        <f ca="1">'2 Перечень БУ'!H125</f>
        <v>0</v>
      </c>
      <c r="I125" s="43">
        <f ca="1">'2 Перечень БУ'!I125</f>
        <v>0</v>
      </c>
      <c r="J125" s="43">
        <f ca="1">'2 Перечень БУ'!J125</f>
        <v>0</v>
      </c>
      <c r="K125" s="43">
        <f ca="1">'2 Перечень БУ'!K125</f>
        <v>0</v>
      </c>
      <c r="L125" s="43">
        <f ca="1">'2 Перечень БУ'!L125</f>
        <v>0</v>
      </c>
      <c r="M125" s="43">
        <f ca="1">'2 Перечень БУ'!M125</f>
        <v>0</v>
      </c>
      <c r="N125" s="43">
        <f ca="1">'2 Перечень БУ'!N125</f>
        <v>0</v>
      </c>
      <c r="O125" s="43">
        <f ca="1">'2 Перечень БУ'!O125</f>
        <v>0</v>
      </c>
      <c r="P125" s="43">
        <f ca="1">'2 Перечень БУ'!P125</f>
        <v>0</v>
      </c>
    </row>
    <row r="126" spans="1:16">
      <c r="A126" s="44">
        <f t="shared" si="1"/>
        <v>123</v>
      </c>
      <c r="B126" s="44">
        <f t="shared" si="1"/>
        <v>123</v>
      </c>
      <c r="C126" s="49" t="str">
        <f ca="1">'2 Перечень БУ'!B126</f>
        <v/>
      </c>
      <c r="D126" s="44">
        <f ca="1">'2 Перечень БУ'!D126</f>
        <v>0</v>
      </c>
      <c r="E126" s="43">
        <f ca="1">'2 Перечень БУ'!E126</f>
        <v>0</v>
      </c>
      <c r="F126" s="43">
        <f ca="1">'2 Перечень БУ'!F126</f>
        <v>0</v>
      </c>
      <c r="G126" s="43">
        <f ca="1">'2 Перечень БУ'!G126</f>
        <v>0</v>
      </c>
      <c r="H126" s="43">
        <f ca="1">'2 Перечень БУ'!H126</f>
        <v>0</v>
      </c>
      <c r="I126" s="43">
        <f ca="1">'2 Перечень БУ'!I126</f>
        <v>0</v>
      </c>
      <c r="J126" s="43">
        <f ca="1">'2 Перечень БУ'!J126</f>
        <v>0</v>
      </c>
      <c r="K126" s="43">
        <f ca="1">'2 Перечень БУ'!K126</f>
        <v>0</v>
      </c>
      <c r="L126" s="43">
        <f ca="1">'2 Перечень БУ'!L126</f>
        <v>0</v>
      </c>
      <c r="M126" s="43">
        <f ca="1">'2 Перечень БУ'!M126</f>
        <v>0</v>
      </c>
      <c r="N126" s="43">
        <f ca="1">'2 Перечень БУ'!N126</f>
        <v>0</v>
      </c>
      <c r="O126" s="43">
        <f ca="1">'2 Перечень БУ'!O126</f>
        <v>0</v>
      </c>
      <c r="P126" s="43">
        <f ca="1">'2 Перечень БУ'!P126</f>
        <v>0</v>
      </c>
    </row>
    <row r="127" spans="1:16">
      <c r="A127" s="44">
        <f t="shared" si="1"/>
        <v>124</v>
      </c>
      <c r="B127" s="44">
        <f t="shared" si="1"/>
        <v>124</v>
      </c>
      <c r="C127" s="49" t="str">
        <f ca="1">'2 Перечень БУ'!B127</f>
        <v/>
      </c>
      <c r="D127" s="44">
        <f ca="1">'2 Перечень БУ'!D127</f>
        <v>0</v>
      </c>
      <c r="E127" s="43">
        <f ca="1">'2 Перечень БУ'!E127</f>
        <v>0</v>
      </c>
      <c r="F127" s="43">
        <f ca="1">'2 Перечень БУ'!F127</f>
        <v>0</v>
      </c>
      <c r="G127" s="43">
        <f ca="1">'2 Перечень БУ'!G127</f>
        <v>0</v>
      </c>
      <c r="H127" s="43">
        <f ca="1">'2 Перечень БУ'!H127</f>
        <v>0</v>
      </c>
      <c r="I127" s="43">
        <f ca="1">'2 Перечень БУ'!I127</f>
        <v>0</v>
      </c>
      <c r="J127" s="43">
        <f ca="1">'2 Перечень БУ'!J127</f>
        <v>0</v>
      </c>
      <c r="K127" s="43">
        <f ca="1">'2 Перечень БУ'!K127</f>
        <v>0</v>
      </c>
      <c r="L127" s="43">
        <f ca="1">'2 Перечень БУ'!L127</f>
        <v>0</v>
      </c>
      <c r="M127" s="43">
        <f ca="1">'2 Перечень БУ'!M127</f>
        <v>0</v>
      </c>
      <c r="N127" s="43">
        <f ca="1">'2 Перечень БУ'!N127</f>
        <v>0</v>
      </c>
      <c r="O127" s="43">
        <f ca="1">'2 Перечень БУ'!O127</f>
        <v>0</v>
      </c>
      <c r="P127" s="43">
        <f ca="1">'2 Перечень БУ'!P127</f>
        <v>0</v>
      </c>
    </row>
    <row r="128" spans="1:16">
      <c r="A128" s="44">
        <f t="shared" si="1"/>
        <v>125</v>
      </c>
      <c r="B128" s="44">
        <f t="shared" si="1"/>
        <v>125</v>
      </c>
      <c r="C128" s="49" t="str">
        <f ca="1">'2 Перечень БУ'!B128</f>
        <v/>
      </c>
      <c r="D128" s="44">
        <f ca="1">'2 Перечень БУ'!D128</f>
        <v>0</v>
      </c>
      <c r="E128" s="43">
        <f ca="1">'2 Перечень БУ'!E128</f>
        <v>0</v>
      </c>
      <c r="F128" s="43">
        <f ca="1">'2 Перечень БУ'!F128</f>
        <v>0</v>
      </c>
      <c r="G128" s="43">
        <f ca="1">'2 Перечень БУ'!G128</f>
        <v>0</v>
      </c>
      <c r="H128" s="43">
        <f ca="1">'2 Перечень БУ'!H128</f>
        <v>0</v>
      </c>
      <c r="I128" s="43">
        <f ca="1">'2 Перечень БУ'!I128</f>
        <v>0</v>
      </c>
      <c r="J128" s="43">
        <f ca="1">'2 Перечень БУ'!J128</f>
        <v>0</v>
      </c>
      <c r="K128" s="43">
        <f ca="1">'2 Перечень БУ'!K128</f>
        <v>0</v>
      </c>
      <c r="L128" s="43">
        <f ca="1">'2 Перечень БУ'!L128</f>
        <v>0</v>
      </c>
      <c r="M128" s="43">
        <f ca="1">'2 Перечень БУ'!M128</f>
        <v>0</v>
      </c>
      <c r="N128" s="43">
        <f ca="1">'2 Перечень БУ'!N128</f>
        <v>0</v>
      </c>
      <c r="O128" s="43">
        <f ca="1">'2 Перечень БУ'!O128</f>
        <v>0</v>
      </c>
      <c r="P128" s="43">
        <f ca="1">'2 Перечень БУ'!P128</f>
        <v>0</v>
      </c>
    </row>
    <row r="129" spans="1:16">
      <c r="A129" s="44">
        <f t="shared" si="1"/>
        <v>126</v>
      </c>
      <c r="B129" s="44">
        <f t="shared" si="1"/>
        <v>126</v>
      </c>
      <c r="C129" s="49" t="str">
        <f ca="1">'2 Перечень БУ'!B129</f>
        <v/>
      </c>
      <c r="D129" s="44">
        <f ca="1">'2 Перечень БУ'!D129</f>
        <v>0</v>
      </c>
      <c r="E129" s="43">
        <f ca="1">'2 Перечень БУ'!E129</f>
        <v>0</v>
      </c>
      <c r="F129" s="43">
        <f ca="1">'2 Перечень БУ'!F129</f>
        <v>0</v>
      </c>
      <c r="G129" s="43">
        <f ca="1">'2 Перечень БУ'!G129</f>
        <v>0</v>
      </c>
      <c r="H129" s="43">
        <f ca="1">'2 Перечень БУ'!H129</f>
        <v>0</v>
      </c>
      <c r="I129" s="43">
        <f ca="1">'2 Перечень БУ'!I129</f>
        <v>0</v>
      </c>
      <c r="J129" s="43">
        <f ca="1">'2 Перечень БУ'!J129</f>
        <v>0</v>
      </c>
      <c r="K129" s="43">
        <f ca="1">'2 Перечень БУ'!K129</f>
        <v>0</v>
      </c>
      <c r="L129" s="43">
        <f ca="1">'2 Перечень БУ'!L129</f>
        <v>0</v>
      </c>
      <c r="M129" s="43">
        <f ca="1">'2 Перечень БУ'!M129</f>
        <v>0</v>
      </c>
      <c r="N129" s="43">
        <f ca="1">'2 Перечень БУ'!N129</f>
        <v>0</v>
      </c>
      <c r="O129" s="43">
        <f ca="1">'2 Перечень БУ'!O129</f>
        <v>0</v>
      </c>
      <c r="P129" s="43">
        <f ca="1">'2 Перечень БУ'!P129</f>
        <v>0</v>
      </c>
    </row>
    <row r="130" spans="1:16">
      <c r="A130" s="44">
        <f t="shared" si="1"/>
        <v>127</v>
      </c>
      <c r="B130" s="44">
        <f t="shared" si="1"/>
        <v>127</v>
      </c>
      <c r="C130" s="49" t="str">
        <f ca="1">'2 Перечень БУ'!B130</f>
        <v/>
      </c>
      <c r="D130" s="44">
        <f ca="1">'2 Перечень БУ'!D130</f>
        <v>0</v>
      </c>
      <c r="E130" s="43">
        <f ca="1">'2 Перечень БУ'!E130</f>
        <v>0</v>
      </c>
      <c r="F130" s="43">
        <f ca="1">'2 Перечень БУ'!F130</f>
        <v>0</v>
      </c>
      <c r="G130" s="43">
        <f ca="1">'2 Перечень БУ'!G130</f>
        <v>0</v>
      </c>
      <c r="H130" s="43">
        <f ca="1">'2 Перечень БУ'!H130</f>
        <v>0</v>
      </c>
      <c r="I130" s="43">
        <f ca="1">'2 Перечень БУ'!I130</f>
        <v>0</v>
      </c>
      <c r="J130" s="43">
        <f ca="1">'2 Перечень БУ'!J130</f>
        <v>0</v>
      </c>
      <c r="K130" s="43">
        <f ca="1">'2 Перечень БУ'!K130</f>
        <v>0</v>
      </c>
      <c r="L130" s="43">
        <f ca="1">'2 Перечень БУ'!L130</f>
        <v>0</v>
      </c>
      <c r="M130" s="43">
        <f ca="1">'2 Перечень БУ'!M130</f>
        <v>0</v>
      </c>
      <c r="N130" s="43">
        <f ca="1">'2 Перечень БУ'!N130</f>
        <v>0</v>
      </c>
      <c r="O130" s="43">
        <f ca="1">'2 Перечень БУ'!O130</f>
        <v>0</v>
      </c>
      <c r="P130" s="43">
        <f ca="1">'2 Перечень БУ'!P130</f>
        <v>0</v>
      </c>
    </row>
    <row r="131" spans="1:16">
      <c r="A131" s="44">
        <f t="shared" si="1"/>
        <v>128</v>
      </c>
      <c r="B131" s="44">
        <f t="shared" si="1"/>
        <v>128</v>
      </c>
      <c r="C131" s="49" t="str">
        <f ca="1">'2 Перечень БУ'!B131</f>
        <v/>
      </c>
      <c r="D131" s="44">
        <f ca="1">'2 Перечень БУ'!D131</f>
        <v>0</v>
      </c>
      <c r="E131" s="43">
        <f ca="1">'2 Перечень БУ'!E131</f>
        <v>0</v>
      </c>
      <c r="F131" s="43">
        <f ca="1">'2 Перечень БУ'!F131</f>
        <v>0</v>
      </c>
      <c r="G131" s="43">
        <f ca="1">'2 Перечень БУ'!G131</f>
        <v>0</v>
      </c>
      <c r="H131" s="43">
        <f ca="1">'2 Перечень БУ'!H131</f>
        <v>0</v>
      </c>
      <c r="I131" s="43">
        <f ca="1">'2 Перечень БУ'!I131</f>
        <v>0</v>
      </c>
      <c r="J131" s="43">
        <f ca="1">'2 Перечень БУ'!J131</f>
        <v>0</v>
      </c>
      <c r="K131" s="43">
        <f ca="1">'2 Перечень БУ'!K131</f>
        <v>0</v>
      </c>
      <c r="L131" s="43">
        <f ca="1">'2 Перечень БУ'!L131</f>
        <v>0</v>
      </c>
      <c r="M131" s="43">
        <f ca="1">'2 Перечень БУ'!M131</f>
        <v>0</v>
      </c>
      <c r="N131" s="43">
        <f ca="1">'2 Перечень БУ'!N131</f>
        <v>0</v>
      </c>
      <c r="O131" s="43">
        <f ca="1">'2 Перечень БУ'!O131</f>
        <v>0</v>
      </c>
      <c r="P131" s="43">
        <f ca="1">'2 Перечень БУ'!P131</f>
        <v>0</v>
      </c>
    </row>
    <row r="132" spans="1:16">
      <c r="A132" s="44">
        <f t="shared" si="1"/>
        <v>129</v>
      </c>
      <c r="B132" s="44">
        <f t="shared" si="1"/>
        <v>129</v>
      </c>
      <c r="C132" s="49" t="str">
        <f ca="1">'2 Перечень БУ'!B132</f>
        <v/>
      </c>
      <c r="D132" s="44">
        <f ca="1">'2 Перечень БУ'!D132</f>
        <v>0</v>
      </c>
      <c r="E132" s="43">
        <f ca="1">'2 Перечень БУ'!E132</f>
        <v>0</v>
      </c>
      <c r="F132" s="43">
        <f ca="1">'2 Перечень БУ'!F132</f>
        <v>0</v>
      </c>
      <c r="G132" s="43">
        <f ca="1">'2 Перечень БУ'!G132</f>
        <v>0</v>
      </c>
      <c r="H132" s="43">
        <f ca="1">'2 Перечень БУ'!H132</f>
        <v>0</v>
      </c>
      <c r="I132" s="43">
        <f ca="1">'2 Перечень БУ'!I132</f>
        <v>0</v>
      </c>
      <c r="J132" s="43">
        <f ca="1">'2 Перечень БУ'!J132</f>
        <v>0</v>
      </c>
      <c r="K132" s="43">
        <f ca="1">'2 Перечень БУ'!K132</f>
        <v>0</v>
      </c>
      <c r="L132" s="43">
        <f ca="1">'2 Перечень БУ'!L132</f>
        <v>0</v>
      </c>
      <c r="M132" s="43">
        <f ca="1">'2 Перечень БУ'!M132</f>
        <v>0</v>
      </c>
      <c r="N132" s="43">
        <f ca="1">'2 Перечень БУ'!N132</f>
        <v>0</v>
      </c>
      <c r="O132" s="43">
        <f ca="1">'2 Перечень БУ'!O132</f>
        <v>0</v>
      </c>
      <c r="P132" s="43">
        <f ca="1">'2 Перечень БУ'!P132</f>
        <v>0</v>
      </c>
    </row>
    <row r="133" spans="1:16">
      <c r="A133" s="44">
        <f t="shared" si="1"/>
        <v>130</v>
      </c>
      <c r="B133" s="44">
        <f t="shared" si="1"/>
        <v>130</v>
      </c>
      <c r="C133" s="49" t="str">
        <f ca="1">'2 Перечень БУ'!B133</f>
        <v/>
      </c>
      <c r="D133" s="44">
        <f ca="1">'2 Перечень БУ'!D133</f>
        <v>0</v>
      </c>
      <c r="E133" s="43">
        <f ca="1">'2 Перечень БУ'!E133</f>
        <v>0</v>
      </c>
      <c r="F133" s="43">
        <f ca="1">'2 Перечень БУ'!F133</f>
        <v>0</v>
      </c>
      <c r="G133" s="43">
        <f ca="1">'2 Перечень БУ'!G133</f>
        <v>0</v>
      </c>
      <c r="H133" s="43">
        <f ca="1">'2 Перечень БУ'!H133</f>
        <v>0</v>
      </c>
      <c r="I133" s="43">
        <f ca="1">'2 Перечень БУ'!I133</f>
        <v>0</v>
      </c>
      <c r="J133" s="43">
        <f ca="1">'2 Перечень БУ'!J133</f>
        <v>0</v>
      </c>
      <c r="K133" s="43">
        <f ca="1">'2 Перечень БУ'!K133</f>
        <v>0</v>
      </c>
      <c r="L133" s="43">
        <f ca="1">'2 Перечень БУ'!L133</f>
        <v>0</v>
      </c>
      <c r="M133" s="43">
        <f ca="1">'2 Перечень БУ'!M133</f>
        <v>0</v>
      </c>
      <c r="N133" s="43">
        <f ca="1">'2 Перечень БУ'!N133</f>
        <v>0</v>
      </c>
      <c r="O133" s="43">
        <f ca="1">'2 Перечень БУ'!O133</f>
        <v>0</v>
      </c>
      <c r="P133" s="43">
        <f ca="1">'2 Перечень БУ'!P133</f>
        <v>0</v>
      </c>
    </row>
    <row r="134" spans="1:16">
      <c r="A134" s="44">
        <f t="shared" ref="A134:B166" si="2">A133+1</f>
        <v>131</v>
      </c>
      <c r="B134" s="44">
        <f t="shared" si="2"/>
        <v>131</v>
      </c>
      <c r="C134" s="49" t="str">
        <f ca="1">'2 Перечень БУ'!B134</f>
        <v/>
      </c>
      <c r="D134" s="44">
        <f ca="1">'2 Перечень БУ'!D134</f>
        <v>0</v>
      </c>
      <c r="E134" s="43">
        <f ca="1">'2 Перечень БУ'!E134</f>
        <v>0</v>
      </c>
      <c r="F134" s="43">
        <f ca="1">'2 Перечень БУ'!F134</f>
        <v>0</v>
      </c>
      <c r="G134" s="43">
        <f ca="1">'2 Перечень БУ'!G134</f>
        <v>0</v>
      </c>
      <c r="H134" s="43">
        <f ca="1">'2 Перечень БУ'!H134</f>
        <v>0</v>
      </c>
      <c r="I134" s="43">
        <f ca="1">'2 Перечень БУ'!I134</f>
        <v>0</v>
      </c>
      <c r="J134" s="43">
        <f ca="1">'2 Перечень БУ'!J134</f>
        <v>0</v>
      </c>
      <c r="K134" s="43">
        <f ca="1">'2 Перечень БУ'!K134</f>
        <v>0</v>
      </c>
      <c r="L134" s="43">
        <f ca="1">'2 Перечень БУ'!L134</f>
        <v>0</v>
      </c>
      <c r="M134" s="43">
        <f ca="1">'2 Перечень БУ'!M134</f>
        <v>0</v>
      </c>
      <c r="N134" s="43">
        <f ca="1">'2 Перечень БУ'!N134</f>
        <v>0</v>
      </c>
      <c r="O134" s="43">
        <f ca="1">'2 Перечень БУ'!O134</f>
        <v>0</v>
      </c>
      <c r="P134" s="43">
        <f ca="1">'2 Перечень БУ'!P134</f>
        <v>0</v>
      </c>
    </row>
    <row r="135" spans="1:16">
      <c r="A135" s="44">
        <f t="shared" si="2"/>
        <v>132</v>
      </c>
      <c r="B135" s="44">
        <f t="shared" si="2"/>
        <v>132</v>
      </c>
      <c r="C135" s="49" t="str">
        <f ca="1">'2 Перечень БУ'!B135</f>
        <v/>
      </c>
      <c r="D135" s="44">
        <f ca="1">'2 Перечень БУ'!D135</f>
        <v>0</v>
      </c>
      <c r="E135" s="43">
        <f ca="1">'2 Перечень БУ'!E135</f>
        <v>0</v>
      </c>
      <c r="F135" s="43">
        <f ca="1">'2 Перечень БУ'!F135</f>
        <v>0</v>
      </c>
      <c r="G135" s="43">
        <f ca="1">'2 Перечень БУ'!G135</f>
        <v>0</v>
      </c>
      <c r="H135" s="43">
        <f ca="1">'2 Перечень БУ'!H135</f>
        <v>0</v>
      </c>
      <c r="I135" s="43">
        <f ca="1">'2 Перечень БУ'!I135</f>
        <v>0</v>
      </c>
      <c r="J135" s="43">
        <f ca="1">'2 Перечень БУ'!J135</f>
        <v>0</v>
      </c>
      <c r="K135" s="43">
        <f ca="1">'2 Перечень БУ'!K135</f>
        <v>0</v>
      </c>
      <c r="L135" s="43">
        <f ca="1">'2 Перечень БУ'!L135</f>
        <v>0</v>
      </c>
      <c r="M135" s="43">
        <f ca="1">'2 Перечень БУ'!M135</f>
        <v>0</v>
      </c>
      <c r="N135" s="43">
        <f ca="1">'2 Перечень БУ'!N135</f>
        <v>0</v>
      </c>
      <c r="O135" s="43">
        <f ca="1">'2 Перечень БУ'!O135</f>
        <v>0</v>
      </c>
      <c r="P135" s="43">
        <f ca="1">'2 Перечень БУ'!P135</f>
        <v>0</v>
      </c>
    </row>
    <row r="136" spans="1:16">
      <c r="A136" s="44">
        <f t="shared" si="2"/>
        <v>133</v>
      </c>
      <c r="B136" s="44">
        <f t="shared" si="2"/>
        <v>133</v>
      </c>
      <c r="C136" s="49" t="str">
        <f ca="1">'2 Перечень БУ'!B136</f>
        <v/>
      </c>
      <c r="D136" s="44">
        <f ca="1">'2 Перечень БУ'!D136</f>
        <v>0</v>
      </c>
      <c r="E136" s="43">
        <f ca="1">'2 Перечень БУ'!E136</f>
        <v>0</v>
      </c>
      <c r="F136" s="43">
        <f ca="1">'2 Перечень БУ'!F136</f>
        <v>0</v>
      </c>
      <c r="G136" s="43">
        <f ca="1">'2 Перечень БУ'!G136</f>
        <v>0</v>
      </c>
      <c r="H136" s="43">
        <f ca="1">'2 Перечень БУ'!H136</f>
        <v>0</v>
      </c>
      <c r="I136" s="43">
        <f ca="1">'2 Перечень БУ'!I136</f>
        <v>0</v>
      </c>
      <c r="J136" s="43">
        <f ca="1">'2 Перечень БУ'!J136</f>
        <v>0</v>
      </c>
      <c r="K136" s="43">
        <f ca="1">'2 Перечень БУ'!K136</f>
        <v>0</v>
      </c>
      <c r="L136" s="43">
        <f ca="1">'2 Перечень БУ'!L136</f>
        <v>0</v>
      </c>
      <c r="M136" s="43">
        <f ca="1">'2 Перечень БУ'!M136</f>
        <v>0</v>
      </c>
      <c r="N136" s="43">
        <f ca="1">'2 Перечень БУ'!N136</f>
        <v>0</v>
      </c>
      <c r="O136" s="43">
        <f ca="1">'2 Перечень БУ'!O136</f>
        <v>0</v>
      </c>
      <c r="P136" s="43">
        <f ca="1">'2 Перечень БУ'!P136</f>
        <v>0</v>
      </c>
    </row>
    <row r="137" spans="1:16">
      <c r="A137" s="44">
        <f t="shared" si="2"/>
        <v>134</v>
      </c>
      <c r="B137" s="44">
        <f t="shared" si="2"/>
        <v>134</v>
      </c>
      <c r="C137" s="49" t="str">
        <f ca="1">'2 Перечень БУ'!B137</f>
        <v/>
      </c>
      <c r="D137" s="44">
        <f ca="1">'2 Перечень БУ'!D137</f>
        <v>0</v>
      </c>
      <c r="E137" s="43">
        <f ca="1">'2 Перечень БУ'!E137</f>
        <v>0</v>
      </c>
      <c r="F137" s="43">
        <f ca="1">'2 Перечень БУ'!F137</f>
        <v>0</v>
      </c>
      <c r="G137" s="43">
        <f ca="1">'2 Перечень БУ'!G137</f>
        <v>0</v>
      </c>
      <c r="H137" s="43">
        <f ca="1">'2 Перечень БУ'!H137</f>
        <v>0</v>
      </c>
      <c r="I137" s="43">
        <f ca="1">'2 Перечень БУ'!I137</f>
        <v>0</v>
      </c>
      <c r="J137" s="43">
        <f ca="1">'2 Перечень БУ'!J137</f>
        <v>0</v>
      </c>
      <c r="K137" s="43">
        <f ca="1">'2 Перечень БУ'!K137</f>
        <v>0</v>
      </c>
      <c r="L137" s="43">
        <f ca="1">'2 Перечень БУ'!L137</f>
        <v>0</v>
      </c>
      <c r="M137" s="43">
        <f ca="1">'2 Перечень БУ'!M137</f>
        <v>0</v>
      </c>
      <c r="N137" s="43">
        <f ca="1">'2 Перечень БУ'!N137</f>
        <v>0</v>
      </c>
      <c r="O137" s="43">
        <f ca="1">'2 Перечень БУ'!O137</f>
        <v>0</v>
      </c>
      <c r="P137" s="43">
        <f ca="1">'2 Перечень БУ'!P137</f>
        <v>0</v>
      </c>
    </row>
    <row r="138" spans="1:16">
      <c r="A138" s="44">
        <f t="shared" si="2"/>
        <v>135</v>
      </c>
      <c r="B138" s="44">
        <f t="shared" si="2"/>
        <v>135</v>
      </c>
      <c r="C138" s="49" t="str">
        <f ca="1">'2 Перечень БУ'!B138</f>
        <v/>
      </c>
      <c r="D138" s="44">
        <f ca="1">'2 Перечень БУ'!D138</f>
        <v>0</v>
      </c>
      <c r="E138" s="43">
        <f ca="1">'2 Перечень БУ'!E138</f>
        <v>0</v>
      </c>
      <c r="F138" s="43">
        <f ca="1">'2 Перечень БУ'!F138</f>
        <v>0</v>
      </c>
      <c r="G138" s="43">
        <f ca="1">'2 Перечень БУ'!G138</f>
        <v>0</v>
      </c>
      <c r="H138" s="43">
        <f ca="1">'2 Перечень БУ'!H138</f>
        <v>0</v>
      </c>
      <c r="I138" s="43">
        <f ca="1">'2 Перечень БУ'!I138</f>
        <v>0</v>
      </c>
      <c r="J138" s="43">
        <f ca="1">'2 Перечень БУ'!J138</f>
        <v>0</v>
      </c>
      <c r="K138" s="43">
        <f ca="1">'2 Перечень БУ'!K138</f>
        <v>0</v>
      </c>
      <c r="L138" s="43">
        <f ca="1">'2 Перечень БУ'!L138</f>
        <v>0</v>
      </c>
      <c r="M138" s="43">
        <f ca="1">'2 Перечень БУ'!M138</f>
        <v>0</v>
      </c>
      <c r="N138" s="43">
        <f ca="1">'2 Перечень БУ'!N138</f>
        <v>0</v>
      </c>
      <c r="O138" s="43">
        <f ca="1">'2 Перечень БУ'!O138</f>
        <v>0</v>
      </c>
      <c r="P138" s="43">
        <f ca="1">'2 Перечень БУ'!P138</f>
        <v>0</v>
      </c>
    </row>
    <row r="139" spans="1:16">
      <c r="A139" s="44">
        <f t="shared" si="2"/>
        <v>136</v>
      </c>
      <c r="B139" s="44">
        <f t="shared" si="2"/>
        <v>136</v>
      </c>
      <c r="C139" s="49" t="str">
        <f ca="1">'2 Перечень БУ'!B139</f>
        <v/>
      </c>
      <c r="D139" s="44">
        <f ca="1">'2 Перечень БУ'!D139</f>
        <v>0</v>
      </c>
      <c r="E139" s="43">
        <f ca="1">'2 Перечень БУ'!E139</f>
        <v>0</v>
      </c>
      <c r="F139" s="43">
        <f ca="1">'2 Перечень БУ'!F139</f>
        <v>0</v>
      </c>
      <c r="G139" s="43">
        <f ca="1">'2 Перечень БУ'!G139</f>
        <v>0</v>
      </c>
      <c r="H139" s="43">
        <f ca="1">'2 Перечень БУ'!H139</f>
        <v>0</v>
      </c>
      <c r="I139" s="43">
        <f ca="1">'2 Перечень БУ'!I139</f>
        <v>0</v>
      </c>
      <c r="J139" s="43">
        <f ca="1">'2 Перечень БУ'!J139</f>
        <v>0</v>
      </c>
      <c r="K139" s="43">
        <f ca="1">'2 Перечень БУ'!K139</f>
        <v>0</v>
      </c>
      <c r="L139" s="43">
        <f ca="1">'2 Перечень БУ'!L139</f>
        <v>0</v>
      </c>
      <c r="M139" s="43">
        <f ca="1">'2 Перечень БУ'!M139</f>
        <v>0</v>
      </c>
      <c r="N139" s="43">
        <f ca="1">'2 Перечень БУ'!N139</f>
        <v>0</v>
      </c>
      <c r="O139" s="43">
        <f ca="1">'2 Перечень БУ'!O139</f>
        <v>0</v>
      </c>
      <c r="P139" s="43">
        <f ca="1">'2 Перечень БУ'!P139</f>
        <v>0</v>
      </c>
    </row>
    <row r="140" spans="1:16">
      <c r="A140" s="44">
        <f t="shared" si="2"/>
        <v>137</v>
      </c>
      <c r="B140" s="44">
        <f t="shared" si="2"/>
        <v>137</v>
      </c>
      <c r="C140" s="49" t="str">
        <f ca="1">'2 Перечень БУ'!B140</f>
        <v/>
      </c>
      <c r="D140" s="44">
        <f ca="1">'2 Перечень БУ'!D140</f>
        <v>0</v>
      </c>
      <c r="E140" s="43">
        <f ca="1">'2 Перечень БУ'!E140</f>
        <v>0</v>
      </c>
      <c r="F140" s="43">
        <f ca="1">'2 Перечень БУ'!F140</f>
        <v>0</v>
      </c>
      <c r="G140" s="43">
        <f ca="1">'2 Перечень БУ'!G140</f>
        <v>0</v>
      </c>
      <c r="H140" s="43">
        <f ca="1">'2 Перечень БУ'!H140</f>
        <v>0</v>
      </c>
      <c r="I140" s="43">
        <f ca="1">'2 Перечень БУ'!I140</f>
        <v>0</v>
      </c>
      <c r="J140" s="43">
        <f ca="1">'2 Перечень БУ'!J140</f>
        <v>0</v>
      </c>
      <c r="K140" s="43">
        <f ca="1">'2 Перечень БУ'!K140</f>
        <v>0</v>
      </c>
      <c r="L140" s="43">
        <f ca="1">'2 Перечень БУ'!L140</f>
        <v>0</v>
      </c>
      <c r="M140" s="43">
        <f ca="1">'2 Перечень БУ'!M140</f>
        <v>0</v>
      </c>
      <c r="N140" s="43">
        <f ca="1">'2 Перечень БУ'!N140</f>
        <v>0</v>
      </c>
      <c r="O140" s="43">
        <f ca="1">'2 Перечень БУ'!O140</f>
        <v>0</v>
      </c>
      <c r="P140" s="43">
        <f ca="1">'2 Перечень БУ'!P140</f>
        <v>0</v>
      </c>
    </row>
    <row r="141" spans="1:16">
      <c r="A141" s="44">
        <f t="shared" si="2"/>
        <v>138</v>
      </c>
      <c r="B141" s="44">
        <f t="shared" si="2"/>
        <v>138</v>
      </c>
      <c r="C141" s="49" t="str">
        <f ca="1">'2 Перечень БУ'!B141</f>
        <v/>
      </c>
      <c r="D141" s="44">
        <f ca="1">'2 Перечень БУ'!D141</f>
        <v>0</v>
      </c>
      <c r="E141" s="43">
        <f ca="1">'2 Перечень БУ'!E141</f>
        <v>0</v>
      </c>
      <c r="F141" s="43">
        <f ca="1">'2 Перечень БУ'!F141</f>
        <v>0</v>
      </c>
      <c r="G141" s="43">
        <f ca="1">'2 Перечень БУ'!G141</f>
        <v>0</v>
      </c>
      <c r="H141" s="43">
        <f ca="1">'2 Перечень БУ'!H141</f>
        <v>0</v>
      </c>
      <c r="I141" s="43">
        <f ca="1">'2 Перечень БУ'!I141</f>
        <v>0</v>
      </c>
      <c r="J141" s="43">
        <f ca="1">'2 Перечень БУ'!J141</f>
        <v>0</v>
      </c>
      <c r="K141" s="43">
        <f ca="1">'2 Перечень БУ'!K141</f>
        <v>0</v>
      </c>
      <c r="L141" s="43">
        <f ca="1">'2 Перечень БУ'!L141</f>
        <v>0</v>
      </c>
      <c r="M141" s="43">
        <f ca="1">'2 Перечень БУ'!M141</f>
        <v>0</v>
      </c>
      <c r="N141" s="43">
        <f ca="1">'2 Перечень БУ'!N141</f>
        <v>0</v>
      </c>
      <c r="O141" s="43">
        <f ca="1">'2 Перечень БУ'!O141</f>
        <v>0</v>
      </c>
      <c r="P141" s="43">
        <f ca="1">'2 Перечень БУ'!P141</f>
        <v>0</v>
      </c>
    </row>
    <row r="142" spans="1:16">
      <c r="A142" s="44">
        <f t="shared" si="2"/>
        <v>139</v>
      </c>
      <c r="B142" s="44">
        <f t="shared" si="2"/>
        <v>139</v>
      </c>
      <c r="C142" s="49" t="str">
        <f ca="1">'2 Перечень БУ'!B142</f>
        <v/>
      </c>
      <c r="D142" s="44">
        <f ca="1">'2 Перечень БУ'!D142</f>
        <v>0</v>
      </c>
      <c r="E142" s="43">
        <f ca="1">'2 Перечень БУ'!E142</f>
        <v>0</v>
      </c>
      <c r="F142" s="43">
        <f ca="1">'2 Перечень БУ'!F142</f>
        <v>0</v>
      </c>
      <c r="G142" s="43">
        <f ca="1">'2 Перечень БУ'!G142</f>
        <v>0</v>
      </c>
      <c r="H142" s="43">
        <f ca="1">'2 Перечень БУ'!H142</f>
        <v>0</v>
      </c>
      <c r="I142" s="43">
        <f ca="1">'2 Перечень БУ'!I142</f>
        <v>0</v>
      </c>
      <c r="J142" s="43">
        <f ca="1">'2 Перечень БУ'!J142</f>
        <v>0</v>
      </c>
      <c r="K142" s="43">
        <f ca="1">'2 Перечень БУ'!K142</f>
        <v>0</v>
      </c>
      <c r="L142" s="43">
        <f ca="1">'2 Перечень БУ'!L142</f>
        <v>0</v>
      </c>
      <c r="M142" s="43">
        <f ca="1">'2 Перечень БУ'!M142</f>
        <v>0</v>
      </c>
      <c r="N142" s="43">
        <f ca="1">'2 Перечень БУ'!N142</f>
        <v>0</v>
      </c>
      <c r="O142" s="43">
        <f ca="1">'2 Перечень БУ'!O142</f>
        <v>0</v>
      </c>
      <c r="P142" s="43">
        <f ca="1">'2 Перечень БУ'!P142</f>
        <v>0</v>
      </c>
    </row>
    <row r="143" spans="1:16">
      <c r="A143" s="44">
        <f t="shared" si="2"/>
        <v>140</v>
      </c>
      <c r="B143" s="44">
        <f t="shared" si="2"/>
        <v>140</v>
      </c>
      <c r="C143" s="49" t="str">
        <f ca="1">'2 Перечень БУ'!B143</f>
        <v/>
      </c>
      <c r="D143" s="44">
        <f ca="1">'2 Перечень БУ'!D143</f>
        <v>0</v>
      </c>
      <c r="E143" s="43">
        <f ca="1">'2 Перечень БУ'!E143</f>
        <v>0</v>
      </c>
      <c r="F143" s="43">
        <f ca="1">'2 Перечень БУ'!F143</f>
        <v>0</v>
      </c>
      <c r="G143" s="43">
        <f ca="1">'2 Перечень БУ'!G143</f>
        <v>0</v>
      </c>
      <c r="H143" s="43">
        <f ca="1">'2 Перечень БУ'!H143</f>
        <v>0</v>
      </c>
      <c r="I143" s="43">
        <f ca="1">'2 Перечень БУ'!I143</f>
        <v>0</v>
      </c>
      <c r="J143" s="43">
        <f ca="1">'2 Перечень БУ'!J143</f>
        <v>0</v>
      </c>
      <c r="K143" s="43">
        <f ca="1">'2 Перечень БУ'!K143</f>
        <v>0</v>
      </c>
      <c r="L143" s="43">
        <f ca="1">'2 Перечень БУ'!L143</f>
        <v>0</v>
      </c>
      <c r="M143" s="43">
        <f ca="1">'2 Перечень БУ'!M143</f>
        <v>0</v>
      </c>
      <c r="N143" s="43">
        <f ca="1">'2 Перечень БУ'!N143</f>
        <v>0</v>
      </c>
      <c r="O143" s="43">
        <f ca="1">'2 Перечень БУ'!O143</f>
        <v>0</v>
      </c>
      <c r="P143" s="43">
        <f ca="1">'2 Перечень БУ'!P143</f>
        <v>0</v>
      </c>
    </row>
    <row r="144" spans="1:16">
      <c r="A144" s="44">
        <f t="shared" si="2"/>
        <v>141</v>
      </c>
      <c r="B144" s="44">
        <f t="shared" si="2"/>
        <v>141</v>
      </c>
      <c r="C144" s="49" t="str">
        <f ca="1">'2 Перечень БУ'!B144</f>
        <v/>
      </c>
      <c r="D144" s="44">
        <f ca="1">'2 Перечень БУ'!D144</f>
        <v>0</v>
      </c>
      <c r="E144" s="43">
        <f ca="1">'2 Перечень БУ'!E144</f>
        <v>0</v>
      </c>
      <c r="F144" s="43">
        <f ca="1">'2 Перечень БУ'!F144</f>
        <v>0</v>
      </c>
      <c r="G144" s="43">
        <f ca="1">'2 Перечень БУ'!G144</f>
        <v>0</v>
      </c>
      <c r="H144" s="43">
        <f ca="1">'2 Перечень БУ'!H144</f>
        <v>0</v>
      </c>
      <c r="I144" s="43">
        <f ca="1">'2 Перечень БУ'!I144</f>
        <v>0</v>
      </c>
      <c r="J144" s="43">
        <f ca="1">'2 Перечень БУ'!J144</f>
        <v>0</v>
      </c>
      <c r="K144" s="43">
        <f ca="1">'2 Перечень БУ'!K144</f>
        <v>0</v>
      </c>
      <c r="L144" s="43">
        <f ca="1">'2 Перечень БУ'!L144</f>
        <v>0</v>
      </c>
      <c r="M144" s="43">
        <f ca="1">'2 Перечень БУ'!M144</f>
        <v>0</v>
      </c>
      <c r="N144" s="43">
        <f ca="1">'2 Перечень БУ'!N144</f>
        <v>0</v>
      </c>
      <c r="O144" s="43">
        <f ca="1">'2 Перечень БУ'!O144</f>
        <v>0</v>
      </c>
      <c r="P144" s="43">
        <f ca="1">'2 Перечень БУ'!P144</f>
        <v>0</v>
      </c>
    </row>
    <row r="145" spans="1:16">
      <c r="A145" s="44">
        <f t="shared" si="2"/>
        <v>142</v>
      </c>
      <c r="B145" s="44">
        <f t="shared" si="2"/>
        <v>142</v>
      </c>
      <c r="C145" s="49" t="str">
        <f ca="1">'2 Перечень БУ'!B145</f>
        <v/>
      </c>
      <c r="D145" s="44">
        <f ca="1">'2 Перечень БУ'!D145</f>
        <v>0</v>
      </c>
      <c r="E145" s="43">
        <f ca="1">'2 Перечень БУ'!E145</f>
        <v>0</v>
      </c>
      <c r="F145" s="43">
        <f ca="1">'2 Перечень БУ'!F145</f>
        <v>0</v>
      </c>
      <c r="G145" s="43">
        <f ca="1">'2 Перечень БУ'!G145</f>
        <v>0</v>
      </c>
      <c r="H145" s="43">
        <f ca="1">'2 Перечень БУ'!H145</f>
        <v>0</v>
      </c>
      <c r="I145" s="43">
        <f ca="1">'2 Перечень БУ'!I145</f>
        <v>0</v>
      </c>
      <c r="J145" s="43">
        <f ca="1">'2 Перечень БУ'!J145</f>
        <v>0</v>
      </c>
      <c r="K145" s="43">
        <f ca="1">'2 Перечень БУ'!K145</f>
        <v>0</v>
      </c>
      <c r="L145" s="43">
        <f ca="1">'2 Перечень БУ'!L145</f>
        <v>0</v>
      </c>
      <c r="M145" s="43">
        <f ca="1">'2 Перечень БУ'!M145</f>
        <v>0</v>
      </c>
      <c r="N145" s="43">
        <f ca="1">'2 Перечень БУ'!N145</f>
        <v>0</v>
      </c>
      <c r="O145" s="43">
        <f ca="1">'2 Перечень БУ'!O145</f>
        <v>0</v>
      </c>
      <c r="P145" s="43">
        <f ca="1">'2 Перечень БУ'!P145</f>
        <v>0</v>
      </c>
    </row>
    <row r="146" spans="1:16">
      <c r="A146" s="44">
        <f t="shared" si="2"/>
        <v>143</v>
      </c>
      <c r="B146" s="44">
        <f t="shared" si="2"/>
        <v>143</v>
      </c>
      <c r="C146" s="49" t="str">
        <f ca="1">'2 Перечень БУ'!B146</f>
        <v/>
      </c>
      <c r="D146" s="44">
        <f ca="1">'2 Перечень БУ'!D146</f>
        <v>0</v>
      </c>
      <c r="E146" s="43">
        <f ca="1">'2 Перечень БУ'!E146</f>
        <v>0</v>
      </c>
      <c r="F146" s="43">
        <f ca="1">'2 Перечень БУ'!F146</f>
        <v>0</v>
      </c>
      <c r="G146" s="43">
        <f ca="1">'2 Перечень БУ'!G146</f>
        <v>0</v>
      </c>
      <c r="H146" s="43">
        <f ca="1">'2 Перечень БУ'!H146</f>
        <v>0</v>
      </c>
      <c r="I146" s="43">
        <f ca="1">'2 Перечень БУ'!I146</f>
        <v>0</v>
      </c>
      <c r="J146" s="43">
        <f ca="1">'2 Перечень БУ'!J146</f>
        <v>0</v>
      </c>
      <c r="K146" s="43">
        <f ca="1">'2 Перечень БУ'!K146</f>
        <v>0</v>
      </c>
      <c r="L146" s="43">
        <f ca="1">'2 Перечень БУ'!L146</f>
        <v>0</v>
      </c>
      <c r="M146" s="43">
        <f ca="1">'2 Перечень БУ'!M146</f>
        <v>0</v>
      </c>
      <c r="N146" s="43">
        <f ca="1">'2 Перечень БУ'!N146</f>
        <v>0</v>
      </c>
      <c r="O146" s="43">
        <f ca="1">'2 Перечень БУ'!O146</f>
        <v>0</v>
      </c>
      <c r="P146" s="43">
        <f ca="1">'2 Перечень БУ'!P146</f>
        <v>0</v>
      </c>
    </row>
    <row r="147" spans="1:16">
      <c r="A147" s="44">
        <f t="shared" si="2"/>
        <v>144</v>
      </c>
      <c r="B147" s="44">
        <f t="shared" si="2"/>
        <v>144</v>
      </c>
      <c r="C147" s="49" t="str">
        <f ca="1">'2 Перечень БУ'!B147</f>
        <v/>
      </c>
      <c r="D147" s="44">
        <f ca="1">'2 Перечень БУ'!D147</f>
        <v>0</v>
      </c>
      <c r="E147" s="43">
        <f ca="1">'2 Перечень БУ'!E147</f>
        <v>0</v>
      </c>
      <c r="F147" s="43">
        <f ca="1">'2 Перечень БУ'!F147</f>
        <v>0</v>
      </c>
      <c r="G147" s="43">
        <f ca="1">'2 Перечень БУ'!G147</f>
        <v>0</v>
      </c>
      <c r="H147" s="43">
        <f ca="1">'2 Перечень БУ'!H147</f>
        <v>0</v>
      </c>
      <c r="I147" s="43">
        <f ca="1">'2 Перечень БУ'!I147</f>
        <v>0</v>
      </c>
      <c r="J147" s="43">
        <f ca="1">'2 Перечень БУ'!J147</f>
        <v>0</v>
      </c>
      <c r="K147" s="43">
        <f ca="1">'2 Перечень БУ'!K147</f>
        <v>0</v>
      </c>
      <c r="L147" s="43">
        <f ca="1">'2 Перечень БУ'!L147</f>
        <v>0</v>
      </c>
      <c r="M147" s="43">
        <f ca="1">'2 Перечень БУ'!M147</f>
        <v>0</v>
      </c>
      <c r="N147" s="43">
        <f ca="1">'2 Перечень БУ'!N147</f>
        <v>0</v>
      </c>
      <c r="O147" s="43">
        <f ca="1">'2 Перечень БУ'!O147</f>
        <v>0</v>
      </c>
      <c r="P147" s="43">
        <f ca="1">'2 Перечень БУ'!P147</f>
        <v>0</v>
      </c>
    </row>
    <row r="148" spans="1:16">
      <c r="A148" s="44">
        <f t="shared" si="2"/>
        <v>145</v>
      </c>
      <c r="B148" s="44">
        <f t="shared" si="2"/>
        <v>145</v>
      </c>
      <c r="C148" s="49" t="str">
        <f ca="1">'2 Перечень БУ'!B148</f>
        <v/>
      </c>
      <c r="D148" s="44">
        <f ca="1">'2 Перечень БУ'!D148</f>
        <v>0</v>
      </c>
      <c r="E148" s="43">
        <f ca="1">'2 Перечень БУ'!E148</f>
        <v>0</v>
      </c>
      <c r="F148" s="43">
        <f ca="1">'2 Перечень БУ'!F148</f>
        <v>0</v>
      </c>
      <c r="G148" s="43">
        <f ca="1">'2 Перечень БУ'!G148</f>
        <v>0</v>
      </c>
      <c r="H148" s="43">
        <f ca="1">'2 Перечень БУ'!H148</f>
        <v>0</v>
      </c>
      <c r="I148" s="43">
        <f ca="1">'2 Перечень БУ'!I148</f>
        <v>0</v>
      </c>
      <c r="J148" s="43">
        <f ca="1">'2 Перечень БУ'!J148</f>
        <v>0</v>
      </c>
      <c r="K148" s="43">
        <f ca="1">'2 Перечень БУ'!K148</f>
        <v>0</v>
      </c>
      <c r="L148" s="43">
        <f ca="1">'2 Перечень БУ'!L148</f>
        <v>0</v>
      </c>
      <c r="M148" s="43">
        <f ca="1">'2 Перечень БУ'!M148</f>
        <v>0</v>
      </c>
      <c r="N148" s="43">
        <f ca="1">'2 Перечень БУ'!N148</f>
        <v>0</v>
      </c>
      <c r="O148" s="43">
        <f ca="1">'2 Перечень БУ'!O148</f>
        <v>0</v>
      </c>
      <c r="P148" s="43">
        <f ca="1">'2 Перечень БУ'!P148</f>
        <v>0</v>
      </c>
    </row>
    <row r="149" spans="1:16">
      <c r="A149" s="44">
        <f t="shared" si="2"/>
        <v>146</v>
      </c>
      <c r="B149" s="44">
        <f t="shared" si="2"/>
        <v>146</v>
      </c>
      <c r="C149" s="49" t="str">
        <f ca="1">'2 Перечень БУ'!B149</f>
        <v/>
      </c>
      <c r="D149" s="44">
        <f ca="1">'2 Перечень БУ'!D149</f>
        <v>0</v>
      </c>
      <c r="E149" s="43">
        <f ca="1">'2 Перечень БУ'!E149</f>
        <v>0</v>
      </c>
      <c r="F149" s="43">
        <f ca="1">'2 Перечень БУ'!F149</f>
        <v>0</v>
      </c>
      <c r="G149" s="43">
        <f ca="1">'2 Перечень БУ'!G149</f>
        <v>0</v>
      </c>
      <c r="H149" s="43">
        <f ca="1">'2 Перечень БУ'!H149</f>
        <v>0</v>
      </c>
      <c r="I149" s="43">
        <f ca="1">'2 Перечень БУ'!I149</f>
        <v>0</v>
      </c>
      <c r="J149" s="43">
        <f ca="1">'2 Перечень БУ'!J149</f>
        <v>0</v>
      </c>
      <c r="K149" s="43">
        <f ca="1">'2 Перечень БУ'!K149</f>
        <v>0</v>
      </c>
      <c r="L149" s="43">
        <f ca="1">'2 Перечень БУ'!L149</f>
        <v>0</v>
      </c>
      <c r="M149" s="43">
        <f ca="1">'2 Перечень БУ'!M149</f>
        <v>0</v>
      </c>
      <c r="N149" s="43">
        <f ca="1">'2 Перечень БУ'!N149</f>
        <v>0</v>
      </c>
      <c r="O149" s="43">
        <f ca="1">'2 Перечень БУ'!O149</f>
        <v>0</v>
      </c>
      <c r="P149" s="43">
        <f ca="1">'2 Перечень БУ'!P149</f>
        <v>0</v>
      </c>
    </row>
    <row r="150" spans="1:16">
      <c r="A150" s="44">
        <f t="shared" si="2"/>
        <v>147</v>
      </c>
      <c r="B150" s="44">
        <f t="shared" si="2"/>
        <v>147</v>
      </c>
      <c r="C150" s="49" t="str">
        <f ca="1">'2 Перечень БУ'!B150</f>
        <v/>
      </c>
      <c r="D150" s="44">
        <f ca="1">'2 Перечень БУ'!D150</f>
        <v>0</v>
      </c>
      <c r="E150" s="43">
        <f ca="1">'2 Перечень БУ'!E150</f>
        <v>0</v>
      </c>
      <c r="F150" s="43">
        <f ca="1">'2 Перечень БУ'!F150</f>
        <v>0</v>
      </c>
      <c r="G150" s="43">
        <f ca="1">'2 Перечень БУ'!G150</f>
        <v>0</v>
      </c>
      <c r="H150" s="43">
        <f ca="1">'2 Перечень БУ'!H150</f>
        <v>0</v>
      </c>
      <c r="I150" s="43">
        <f ca="1">'2 Перечень БУ'!I150</f>
        <v>0</v>
      </c>
      <c r="J150" s="43">
        <f ca="1">'2 Перечень БУ'!J150</f>
        <v>0</v>
      </c>
      <c r="K150" s="43">
        <f ca="1">'2 Перечень БУ'!K150</f>
        <v>0</v>
      </c>
      <c r="L150" s="43">
        <f ca="1">'2 Перечень БУ'!L150</f>
        <v>0</v>
      </c>
      <c r="M150" s="43">
        <f ca="1">'2 Перечень БУ'!M150</f>
        <v>0</v>
      </c>
      <c r="N150" s="43">
        <f ca="1">'2 Перечень БУ'!N150</f>
        <v>0</v>
      </c>
      <c r="O150" s="43">
        <f ca="1">'2 Перечень БУ'!O150</f>
        <v>0</v>
      </c>
      <c r="P150" s="43">
        <f ca="1">'2 Перечень БУ'!P150</f>
        <v>0</v>
      </c>
    </row>
    <row r="151" spans="1:16">
      <c r="A151" s="44">
        <f t="shared" si="2"/>
        <v>148</v>
      </c>
      <c r="B151" s="44">
        <f t="shared" si="2"/>
        <v>148</v>
      </c>
      <c r="C151" s="49" t="str">
        <f ca="1">'2 Перечень БУ'!B151</f>
        <v/>
      </c>
      <c r="D151" s="44">
        <f ca="1">'2 Перечень БУ'!D151</f>
        <v>0</v>
      </c>
      <c r="E151" s="43">
        <f ca="1">'2 Перечень БУ'!E151</f>
        <v>0</v>
      </c>
      <c r="F151" s="43">
        <f ca="1">'2 Перечень БУ'!F151</f>
        <v>0</v>
      </c>
      <c r="G151" s="43">
        <f ca="1">'2 Перечень БУ'!G151</f>
        <v>0</v>
      </c>
      <c r="H151" s="43">
        <f ca="1">'2 Перечень БУ'!H151</f>
        <v>0</v>
      </c>
      <c r="I151" s="43">
        <f ca="1">'2 Перечень БУ'!I151</f>
        <v>0</v>
      </c>
      <c r="J151" s="43">
        <f ca="1">'2 Перечень БУ'!J151</f>
        <v>0</v>
      </c>
      <c r="K151" s="43">
        <f ca="1">'2 Перечень БУ'!K151</f>
        <v>0</v>
      </c>
      <c r="L151" s="43">
        <f ca="1">'2 Перечень БУ'!L151</f>
        <v>0</v>
      </c>
      <c r="M151" s="43">
        <f ca="1">'2 Перечень БУ'!M151</f>
        <v>0</v>
      </c>
      <c r="N151" s="43">
        <f ca="1">'2 Перечень БУ'!N151</f>
        <v>0</v>
      </c>
      <c r="O151" s="43">
        <f ca="1">'2 Перечень БУ'!O151</f>
        <v>0</v>
      </c>
      <c r="P151" s="43">
        <f ca="1">'2 Перечень БУ'!P151</f>
        <v>0</v>
      </c>
    </row>
    <row r="152" spans="1:16">
      <c r="A152" s="44">
        <f t="shared" si="2"/>
        <v>149</v>
      </c>
      <c r="B152" s="44">
        <f t="shared" si="2"/>
        <v>149</v>
      </c>
      <c r="C152" s="49" t="str">
        <f ca="1">'2 Перечень БУ'!B152</f>
        <v/>
      </c>
      <c r="D152" s="44">
        <f ca="1">'2 Перечень БУ'!D152</f>
        <v>0</v>
      </c>
      <c r="E152" s="43">
        <f ca="1">'2 Перечень БУ'!E152</f>
        <v>0</v>
      </c>
      <c r="F152" s="43">
        <f ca="1">'2 Перечень БУ'!F152</f>
        <v>0</v>
      </c>
      <c r="G152" s="43">
        <f ca="1">'2 Перечень БУ'!G152</f>
        <v>0</v>
      </c>
      <c r="H152" s="43">
        <f ca="1">'2 Перечень БУ'!H152</f>
        <v>0</v>
      </c>
      <c r="I152" s="43">
        <f ca="1">'2 Перечень БУ'!I152</f>
        <v>0</v>
      </c>
      <c r="J152" s="43">
        <f ca="1">'2 Перечень БУ'!J152</f>
        <v>0</v>
      </c>
      <c r="K152" s="43">
        <f ca="1">'2 Перечень БУ'!K152</f>
        <v>0</v>
      </c>
      <c r="L152" s="43">
        <f ca="1">'2 Перечень БУ'!L152</f>
        <v>0</v>
      </c>
      <c r="M152" s="43">
        <f ca="1">'2 Перечень БУ'!M152</f>
        <v>0</v>
      </c>
      <c r="N152" s="43">
        <f ca="1">'2 Перечень БУ'!N152</f>
        <v>0</v>
      </c>
      <c r="O152" s="43">
        <f ca="1">'2 Перечень БУ'!O152</f>
        <v>0</v>
      </c>
      <c r="P152" s="43">
        <f ca="1">'2 Перечень БУ'!P152</f>
        <v>0</v>
      </c>
    </row>
    <row r="153" spans="1:16">
      <c r="A153" s="44">
        <f t="shared" si="2"/>
        <v>150</v>
      </c>
      <c r="B153" s="44">
        <f t="shared" si="2"/>
        <v>150</v>
      </c>
      <c r="C153" s="49" t="str">
        <f ca="1">'2 Перечень БУ'!B153</f>
        <v/>
      </c>
      <c r="D153" s="44">
        <f ca="1">'2 Перечень БУ'!D153</f>
        <v>0</v>
      </c>
      <c r="E153" s="43">
        <f ca="1">'2 Перечень БУ'!E153</f>
        <v>0</v>
      </c>
      <c r="F153" s="43">
        <f ca="1">'2 Перечень БУ'!F153</f>
        <v>0</v>
      </c>
      <c r="G153" s="43">
        <f ca="1">'2 Перечень БУ'!G153</f>
        <v>0</v>
      </c>
      <c r="H153" s="43">
        <f ca="1">'2 Перечень БУ'!H153</f>
        <v>0</v>
      </c>
      <c r="I153" s="43">
        <f ca="1">'2 Перечень БУ'!I153</f>
        <v>0</v>
      </c>
      <c r="J153" s="43">
        <f ca="1">'2 Перечень БУ'!J153</f>
        <v>0</v>
      </c>
      <c r="K153" s="43">
        <f ca="1">'2 Перечень БУ'!K153</f>
        <v>0</v>
      </c>
      <c r="L153" s="43">
        <f ca="1">'2 Перечень БУ'!L153</f>
        <v>0</v>
      </c>
      <c r="M153" s="43">
        <f ca="1">'2 Перечень БУ'!M153</f>
        <v>0</v>
      </c>
      <c r="N153" s="43">
        <f ca="1">'2 Перечень БУ'!N153</f>
        <v>0</v>
      </c>
      <c r="O153" s="43">
        <f ca="1">'2 Перечень БУ'!O153</f>
        <v>0</v>
      </c>
      <c r="P153" s="43">
        <f ca="1">'2 Перечень БУ'!P153</f>
        <v>0</v>
      </c>
    </row>
    <row r="154" spans="1:16">
      <c r="A154" s="44">
        <f t="shared" si="2"/>
        <v>151</v>
      </c>
      <c r="B154" s="44">
        <f t="shared" si="2"/>
        <v>151</v>
      </c>
      <c r="C154" s="49" t="str">
        <f ca="1">'2 Перечень БУ'!B154</f>
        <v/>
      </c>
      <c r="D154" s="44">
        <f ca="1">'2 Перечень БУ'!D154</f>
        <v>0</v>
      </c>
      <c r="E154" s="43">
        <f ca="1">'2 Перечень БУ'!E154</f>
        <v>0</v>
      </c>
      <c r="F154" s="43">
        <f ca="1">'2 Перечень БУ'!F154</f>
        <v>0</v>
      </c>
      <c r="G154" s="43">
        <f ca="1">'2 Перечень БУ'!G154</f>
        <v>0</v>
      </c>
      <c r="H154" s="43">
        <f ca="1">'2 Перечень БУ'!H154</f>
        <v>0</v>
      </c>
      <c r="I154" s="43">
        <f ca="1">'2 Перечень БУ'!I154</f>
        <v>0</v>
      </c>
      <c r="J154" s="43">
        <f ca="1">'2 Перечень БУ'!J154</f>
        <v>0</v>
      </c>
      <c r="K154" s="43">
        <f ca="1">'2 Перечень БУ'!K154</f>
        <v>0</v>
      </c>
      <c r="L154" s="43">
        <f ca="1">'2 Перечень БУ'!L154</f>
        <v>0</v>
      </c>
      <c r="M154" s="43">
        <f ca="1">'2 Перечень БУ'!M154</f>
        <v>0</v>
      </c>
      <c r="N154" s="43">
        <f ca="1">'2 Перечень БУ'!N154</f>
        <v>0</v>
      </c>
      <c r="O154" s="43">
        <f ca="1">'2 Перечень БУ'!O154</f>
        <v>0</v>
      </c>
      <c r="P154" s="43">
        <f ca="1">'2 Перечень БУ'!P154</f>
        <v>0</v>
      </c>
    </row>
    <row r="155" spans="1:16">
      <c r="A155" s="44">
        <f t="shared" si="2"/>
        <v>152</v>
      </c>
      <c r="B155" s="44">
        <f t="shared" si="2"/>
        <v>152</v>
      </c>
      <c r="C155" s="49" t="str">
        <f ca="1">'2 Перечень БУ'!B155</f>
        <v/>
      </c>
      <c r="D155" s="44">
        <f ca="1">'2 Перечень БУ'!D155</f>
        <v>0</v>
      </c>
      <c r="E155" s="43">
        <f ca="1">'2 Перечень БУ'!E155</f>
        <v>0</v>
      </c>
      <c r="F155" s="43">
        <f ca="1">'2 Перечень БУ'!F155</f>
        <v>0</v>
      </c>
      <c r="G155" s="43">
        <f ca="1">'2 Перечень БУ'!G155</f>
        <v>0</v>
      </c>
      <c r="H155" s="43">
        <f ca="1">'2 Перечень БУ'!H155</f>
        <v>0</v>
      </c>
      <c r="I155" s="43">
        <f ca="1">'2 Перечень БУ'!I155</f>
        <v>0</v>
      </c>
      <c r="J155" s="43">
        <f ca="1">'2 Перечень БУ'!J155</f>
        <v>0</v>
      </c>
      <c r="K155" s="43">
        <f ca="1">'2 Перечень БУ'!K155</f>
        <v>0</v>
      </c>
      <c r="L155" s="43">
        <f ca="1">'2 Перечень БУ'!L155</f>
        <v>0</v>
      </c>
      <c r="M155" s="43">
        <f ca="1">'2 Перечень БУ'!M155</f>
        <v>0</v>
      </c>
      <c r="N155" s="43">
        <f ca="1">'2 Перечень БУ'!N155</f>
        <v>0</v>
      </c>
      <c r="O155" s="43">
        <f ca="1">'2 Перечень БУ'!O155</f>
        <v>0</v>
      </c>
      <c r="P155" s="43">
        <f ca="1">'2 Перечень БУ'!P155</f>
        <v>0</v>
      </c>
    </row>
    <row r="156" spans="1:16">
      <c r="A156" s="44">
        <f t="shared" si="2"/>
        <v>153</v>
      </c>
      <c r="B156" s="44">
        <f t="shared" si="2"/>
        <v>153</v>
      </c>
      <c r="C156" s="49" t="str">
        <f ca="1">'2 Перечень БУ'!B156</f>
        <v/>
      </c>
      <c r="D156" s="44">
        <f ca="1">'2 Перечень БУ'!D156</f>
        <v>0</v>
      </c>
      <c r="E156" s="43">
        <f ca="1">'2 Перечень БУ'!E156</f>
        <v>0</v>
      </c>
      <c r="F156" s="43">
        <f ca="1">'2 Перечень БУ'!F156</f>
        <v>0</v>
      </c>
      <c r="G156" s="43">
        <f ca="1">'2 Перечень БУ'!G156</f>
        <v>0</v>
      </c>
      <c r="H156" s="43">
        <f ca="1">'2 Перечень БУ'!H156</f>
        <v>0</v>
      </c>
      <c r="I156" s="43">
        <f ca="1">'2 Перечень БУ'!I156</f>
        <v>0</v>
      </c>
      <c r="J156" s="43">
        <f ca="1">'2 Перечень БУ'!J156</f>
        <v>0</v>
      </c>
      <c r="K156" s="43">
        <f ca="1">'2 Перечень БУ'!K156</f>
        <v>0</v>
      </c>
      <c r="L156" s="43">
        <f ca="1">'2 Перечень БУ'!L156</f>
        <v>0</v>
      </c>
      <c r="M156" s="43">
        <f ca="1">'2 Перечень БУ'!M156</f>
        <v>0</v>
      </c>
      <c r="N156" s="43">
        <f ca="1">'2 Перечень БУ'!N156</f>
        <v>0</v>
      </c>
      <c r="O156" s="43">
        <f ca="1">'2 Перечень БУ'!O156</f>
        <v>0</v>
      </c>
      <c r="P156" s="43">
        <f ca="1">'2 Перечень БУ'!P156</f>
        <v>0</v>
      </c>
    </row>
    <row r="157" spans="1:16">
      <c r="A157" s="44">
        <f t="shared" si="2"/>
        <v>154</v>
      </c>
      <c r="B157" s="44">
        <f t="shared" si="2"/>
        <v>154</v>
      </c>
      <c r="C157" s="49" t="str">
        <f ca="1">'2 Перечень БУ'!B157</f>
        <v/>
      </c>
      <c r="D157" s="44">
        <f ca="1">'2 Перечень БУ'!D157</f>
        <v>0</v>
      </c>
      <c r="E157" s="43">
        <f ca="1">'2 Перечень БУ'!E157</f>
        <v>0</v>
      </c>
      <c r="F157" s="43">
        <f ca="1">'2 Перечень БУ'!F157</f>
        <v>0</v>
      </c>
      <c r="G157" s="43">
        <f ca="1">'2 Перечень БУ'!G157</f>
        <v>0</v>
      </c>
      <c r="H157" s="43">
        <f ca="1">'2 Перечень БУ'!H157</f>
        <v>0</v>
      </c>
      <c r="I157" s="43">
        <f ca="1">'2 Перечень БУ'!I157</f>
        <v>0</v>
      </c>
      <c r="J157" s="43">
        <f ca="1">'2 Перечень БУ'!J157</f>
        <v>0</v>
      </c>
      <c r="K157" s="43">
        <f ca="1">'2 Перечень БУ'!K157</f>
        <v>0</v>
      </c>
      <c r="L157" s="43">
        <f ca="1">'2 Перечень БУ'!L157</f>
        <v>0</v>
      </c>
      <c r="M157" s="43">
        <f ca="1">'2 Перечень БУ'!M157</f>
        <v>0</v>
      </c>
      <c r="N157" s="43">
        <f ca="1">'2 Перечень БУ'!N157</f>
        <v>0</v>
      </c>
      <c r="O157" s="43">
        <f ca="1">'2 Перечень БУ'!O157</f>
        <v>0</v>
      </c>
      <c r="P157" s="43">
        <f ca="1">'2 Перечень БУ'!P157</f>
        <v>0</v>
      </c>
    </row>
    <row r="158" spans="1:16">
      <c r="A158" s="44">
        <f t="shared" si="2"/>
        <v>155</v>
      </c>
      <c r="B158" s="44">
        <f t="shared" si="2"/>
        <v>155</v>
      </c>
      <c r="C158" s="49" t="str">
        <f ca="1">'2 Перечень БУ'!B158</f>
        <v/>
      </c>
      <c r="D158" s="44">
        <f ca="1">'2 Перечень БУ'!D158</f>
        <v>0</v>
      </c>
      <c r="E158" s="43">
        <f ca="1">'2 Перечень БУ'!E158</f>
        <v>0</v>
      </c>
      <c r="F158" s="43">
        <f ca="1">'2 Перечень БУ'!F158</f>
        <v>0</v>
      </c>
      <c r="G158" s="43">
        <f ca="1">'2 Перечень БУ'!G158</f>
        <v>0</v>
      </c>
      <c r="H158" s="43">
        <f ca="1">'2 Перечень БУ'!H158</f>
        <v>0</v>
      </c>
      <c r="I158" s="43">
        <f ca="1">'2 Перечень БУ'!I158</f>
        <v>0</v>
      </c>
      <c r="J158" s="43">
        <f ca="1">'2 Перечень БУ'!J158</f>
        <v>0</v>
      </c>
      <c r="K158" s="43">
        <f ca="1">'2 Перечень БУ'!K158</f>
        <v>0</v>
      </c>
      <c r="L158" s="43">
        <f ca="1">'2 Перечень БУ'!L158</f>
        <v>0</v>
      </c>
      <c r="M158" s="43">
        <f ca="1">'2 Перечень БУ'!M158</f>
        <v>0</v>
      </c>
      <c r="N158" s="43">
        <f ca="1">'2 Перечень БУ'!N158</f>
        <v>0</v>
      </c>
      <c r="O158" s="43">
        <f ca="1">'2 Перечень БУ'!O158</f>
        <v>0</v>
      </c>
      <c r="P158" s="43">
        <f ca="1">'2 Перечень БУ'!P158</f>
        <v>0</v>
      </c>
    </row>
    <row r="159" spans="1:16">
      <c r="A159" s="44">
        <f t="shared" si="2"/>
        <v>156</v>
      </c>
      <c r="B159" s="44">
        <f t="shared" si="2"/>
        <v>156</v>
      </c>
      <c r="C159" s="49" t="str">
        <f ca="1">'2 Перечень БУ'!B159</f>
        <v/>
      </c>
      <c r="D159" s="44">
        <f ca="1">'2 Перечень БУ'!D159</f>
        <v>0</v>
      </c>
      <c r="E159" s="43">
        <f ca="1">'2 Перечень БУ'!E159</f>
        <v>0</v>
      </c>
      <c r="F159" s="43">
        <f ca="1">'2 Перечень БУ'!F159</f>
        <v>0</v>
      </c>
      <c r="G159" s="43">
        <f ca="1">'2 Перечень БУ'!G159</f>
        <v>0</v>
      </c>
      <c r="H159" s="43">
        <f ca="1">'2 Перечень БУ'!H159</f>
        <v>0</v>
      </c>
      <c r="I159" s="43">
        <f ca="1">'2 Перечень БУ'!I159</f>
        <v>0</v>
      </c>
      <c r="J159" s="43">
        <f ca="1">'2 Перечень БУ'!J159</f>
        <v>0</v>
      </c>
      <c r="K159" s="43">
        <f ca="1">'2 Перечень БУ'!K159</f>
        <v>0</v>
      </c>
      <c r="L159" s="43">
        <f ca="1">'2 Перечень БУ'!L159</f>
        <v>0</v>
      </c>
      <c r="M159" s="43">
        <f ca="1">'2 Перечень БУ'!M159</f>
        <v>0</v>
      </c>
      <c r="N159" s="43">
        <f ca="1">'2 Перечень БУ'!N159</f>
        <v>0</v>
      </c>
      <c r="O159" s="43">
        <f ca="1">'2 Перечень БУ'!O159</f>
        <v>0</v>
      </c>
      <c r="P159" s="43">
        <f ca="1">'2 Перечень БУ'!P159</f>
        <v>0</v>
      </c>
    </row>
    <row r="160" spans="1:16">
      <c r="A160" s="44">
        <f t="shared" si="2"/>
        <v>157</v>
      </c>
      <c r="B160" s="44">
        <f t="shared" si="2"/>
        <v>157</v>
      </c>
      <c r="C160" s="49" t="str">
        <f ca="1">'2 Перечень БУ'!B160</f>
        <v/>
      </c>
      <c r="D160" s="44">
        <f ca="1">'2 Перечень БУ'!D160</f>
        <v>0</v>
      </c>
      <c r="E160" s="43">
        <f ca="1">'2 Перечень БУ'!E160</f>
        <v>0</v>
      </c>
      <c r="F160" s="43">
        <f ca="1">'2 Перечень БУ'!F160</f>
        <v>0</v>
      </c>
      <c r="G160" s="43">
        <f ca="1">'2 Перечень БУ'!G160</f>
        <v>0</v>
      </c>
      <c r="H160" s="43">
        <f ca="1">'2 Перечень БУ'!H160</f>
        <v>0</v>
      </c>
      <c r="I160" s="43">
        <f ca="1">'2 Перечень БУ'!I160</f>
        <v>0</v>
      </c>
      <c r="J160" s="43">
        <f ca="1">'2 Перечень БУ'!J160</f>
        <v>0</v>
      </c>
      <c r="K160" s="43">
        <f ca="1">'2 Перечень БУ'!K160</f>
        <v>0</v>
      </c>
      <c r="L160" s="43">
        <f ca="1">'2 Перечень БУ'!L160</f>
        <v>0</v>
      </c>
      <c r="M160" s="43">
        <f ca="1">'2 Перечень БУ'!M160</f>
        <v>0</v>
      </c>
      <c r="N160" s="43">
        <f ca="1">'2 Перечень БУ'!N160</f>
        <v>0</v>
      </c>
      <c r="O160" s="43">
        <f ca="1">'2 Перечень БУ'!O160</f>
        <v>0</v>
      </c>
      <c r="P160" s="43">
        <f ca="1">'2 Перечень БУ'!P160</f>
        <v>0</v>
      </c>
    </row>
    <row r="161" spans="1:16">
      <c r="A161" s="44">
        <f t="shared" si="2"/>
        <v>158</v>
      </c>
      <c r="B161" s="44">
        <f t="shared" si="2"/>
        <v>158</v>
      </c>
      <c r="C161" s="49" t="str">
        <f ca="1">'2 Перечень БУ'!B161</f>
        <v/>
      </c>
      <c r="D161" s="44">
        <f ca="1">'2 Перечень БУ'!D161</f>
        <v>0</v>
      </c>
      <c r="E161" s="43">
        <f ca="1">'2 Перечень БУ'!E161</f>
        <v>0</v>
      </c>
      <c r="F161" s="43">
        <f ca="1">'2 Перечень БУ'!F161</f>
        <v>0</v>
      </c>
      <c r="G161" s="43">
        <f ca="1">'2 Перечень БУ'!G161</f>
        <v>0</v>
      </c>
      <c r="H161" s="43">
        <f ca="1">'2 Перечень БУ'!H161</f>
        <v>0</v>
      </c>
      <c r="I161" s="43">
        <f ca="1">'2 Перечень БУ'!I161</f>
        <v>0</v>
      </c>
      <c r="J161" s="43">
        <f ca="1">'2 Перечень БУ'!J161</f>
        <v>0</v>
      </c>
      <c r="K161" s="43">
        <f ca="1">'2 Перечень БУ'!K161</f>
        <v>0</v>
      </c>
      <c r="L161" s="43">
        <f ca="1">'2 Перечень БУ'!L161</f>
        <v>0</v>
      </c>
      <c r="M161" s="43">
        <f ca="1">'2 Перечень БУ'!M161</f>
        <v>0</v>
      </c>
      <c r="N161" s="43">
        <f ca="1">'2 Перечень БУ'!N161</f>
        <v>0</v>
      </c>
      <c r="O161" s="43">
        <f ca="1">'2 Перечень БУ'!O161</f>
        <v>0</v>
      </c>
      <c r="P161" s="43">
        <f ca="1">'2 Перечень БУ'!P161</f>
        <v>0</v>
      </c>
    </row>
    <row r="162" spans="1:16">
      <c r="A162" s="44">
        <f t="shared" si="2"/>
        <v>159</v>
      </c>
      <c r="B162" s="44">
        <f t="shared" si="2"/>
        <v>159</v>
      </c>
      <c r="C162" s="49" t="str">
        <f ca="1">'2 Перечень БУ'!B162</f>
        <v/>
      </c>
      <c r="D162" s="44">
        <f ca="1">'2 Перечень БУ'!D162</f>
        <v>0</v>
      </c>
      <c r="E162" s="43">
        <f ca="1">'2 Перечень БУ'!E162</f>
        <v>0</v>
      </c>
      <c r="F162" s="43">
        <f ca="1">'2 Перечень БУ'!F162</f>
        <v>0</v>
      </c>
      <c r="G162" s="43">
        <f ca="1">'2 Перечень БУ'!G162</f>
        <v>0</v>
      </c>
      <c r="H162" s="43">
        <f ca="1">'2 Перечень БУ'!H162</f>
        <v>0</v>
      </c>
      <c r="I162" s="43">
        <f ca="1">'2 Перечень БУ'!I162</f>
        <v>0</v>
      </c>
      <c r="J162" s="43">
        <f ca="1">'2 Перечень БУ'!J162</f>
        <v>0</v>
      </c>
      <c r="K162" s="43">
        <f ca="1">'2 Перечень БУ'!K162</f>
        <v>0</v>
      </c>
      <c r="L162" s="43">
        <f ca="1">'2 Перечень БУ'!L162</f>
        <v>0</v>
      </c>
      <c r="M162" s="43">
        <f ca="1">'2 Перечень БУ'!M162</f>
        <v>0</v>
      </c>
      <c r="N162" s="43">
        <f ca="1">'2 Перечень БУ'!N162</f>
        <v>0</v>
      </c>
      <c r="O162" s="43">
        <f ca="1">'2 Перечень БУ'!O162</f>
        <v>0</v>
      </c>
      <c r="P162" s="43">
        <f ca="1">'2 Перечень БУ'!P162</f>
        <v>0</v>
      </c>
    </row>
    <row r="163" spans="1:16">
      <c r="A163" s="44">
        <f t="shared" si="2"/>
        <v>160</v>
      </c>
      <c r="B163" s="44">
        <f t="shared" si="2"/>
        <v>160</v>
      </c>
      <c r="C163" s="49" t="str">
        <f ca="1">'2 Перечень БУ'!B163</f>
        <v/>
      </c>
      <c r="D163" s="44">
        <f ca="1">'2 Перечень БУ'!D163</f>
        <v>0</v>
      </c>
      <c r="E163" s="43">
        <f ca="1">'2 Перечень БУ'!E163</f>
        <v>0</v>
      </c>
      <c r="F163" s="43">
        <f ca="1">'2 Перечень БУ'!F163</f>
        <v>0</v>
      </c>
      <c r="G163" s="43">
        <f ca="1">'2 Перечень БУ'!G163</f>
        <v>0</v>
      </c>
      <c r="H163" s="43">
        <f ca="1">'2 Перечень БУ'!H163</f>
        <v>0</v>
      </c>
      <c r="I163" s="43">
        <f ca="1">'2 Перечень БУ'!I163</f>
        <v>0</v>
      </c>
      <c r="J163" s="43">
        <f ca="1">'2 Перечень БУ'!J163</f>
        <v>0</v>
      </c>
      <c r="K163" s="43">
        <f ca="1">'2 Перечень БУ'!K163</f>
        <v>0</v>
      </c>
      <c r="L163" s="43">
        <f ca="1">'2 Перечень БУ'!L163</f>
        <v>0</v>
      </c>
      <c r="M163" s="43">
        <f ca="1">'2 Перечень БУ'!M163</f>
        <v>0</v>
      </c>
      <c r="N163" s="43">
        <f ca="1">'2 Перечень БУ'!N163</f>
        <v>0</v>
      </c>
      <c r="O163" s="43">
        <f ca="1">'2 Перечень БУ'!O163</f>
        <v>0</v>
      </c>
      <c r="P163" s="43">
        <f ca="1">'2 Перечень БУ'!P163</f>
        <v>0</v>
      </c>
    </row>
    <row r="164" spans="1:16">
      <c r="A164" s="44">
        <f t="shared" si="2"/>
        <v>161</v>
      </c>
      <c r="B164" s="44">
        <f t="shared" si="2"/>
        <v>161</v>
      </c>
      <c r="C164" s="49" t="str">
        <f ca="1">'2 Перечень БУ'!B164</f>
        <v/>
      </c>
      <c r="D164" s="44">
        <f ca="1">'2 Перечень БУ'!D164</f>
        <v>0</v>
      </c>
      <c r="E164" s="43">
        <f ca="1">'2 Перечень БУ'!E164</f>
        <v>0</v>
      </c>
      <c r="F164" s="43">
        <f ca="1">'2 Перечень БУ'!F164</f>
        <v>0</v>
      </c>
      <c r="G164" s="43">
        <f ca="1">'2 Перечень БУ'!G164</f>
        <v>0</v>
      </c>
      <c r="H164" s="43">
        <f ca="1">'2 Перечень БУ'!H164</f>
        <v>0</v>
      </c>
      <c r="I164" s="43">
        <f ca="1">'2 Перечень БУ'!I164</f>
        <v>0</v>
      </c>
      <c r="J164" s="43">
        <f ca="1">'2 Перечень БУ'!J164</f>
        <v>0</v>
      </c>
      <c r="K164" s="43">
        <f ca="1">'2 Перечень БУ'!K164</f>
        <v>0</v>
      </c>
      <c r="L164" s="43">
        <f ca="1">'2 Перечень БУ'!L164</f>
        <v>0</v>
      </c>
      <c r="M164" s="43">
        <f ca="1">'2 Перечень БУ'!M164</f>
        <v>0</v>
      </c>
      <c r="N164" s="43">
        <f ca="1">'2 Перечень БУ'!N164</f>
        <v>0</v>
      </c>
      <c r="O164" s="43">
        <f ca="1">'2 Перечень БУ'!O164</f>
        <v>0</v>
      </c>
      <c r="P164" s="43">
        <f ca="1">'2 Перечень БУ'!P164</f>
        <v>0</v>
      </c>
    </row>
    <row r="165" spans="1:16">
      <c r="A165" s="44">
        <f t="shared" si="2"/>
        <v>162</v>
      </c>
      <c r="B165" s="44">
        <f t="shared" si="2"/>
        <v>162</v>
      </c>
      <c r="C165" s="49" t="str">
        <f ca="1">'2 Перечень БУ'!B165</f>
        <v/>
      </c>
      <c r="D165" s="44">
        <f ca="1">'2 Перечень БУ'!D165</f>
        <v>0</v>
      </c>
      <c r="E165" s="43">
        <f ca="1">'2 Перечень БУ'!E165</f>
        <v>0</v>
      </c>
      <c r="F165" s="43">
        <f ca="1">'2 Перечень БУ'!F165</f>
        <v>0</v>
      </c>
      <c r="G165" s="43">
        <f ca="1">'2 Перечень БУ'!G165</f>
        <v>0</v>
      </c>
      <c r="H165" s="43">
        <f ca="1">'2 Перечень БУ'!H165</f>
        <v>0</v>
      </c>
      <c r="I165" s="43">
        <f ca="1">'2 Перечень БУ'!I165</f>
        <v>0</v>
      </c>
      <c r="J165" s="43">
        <f ca="1">'2 Перечень БУ'!J165</f>
        <v>0</v>
      </c>
      <c r="K165" s="43">
        <f ca="1">'2 Перечень БУ'!K165</f>
        <v>0</v>
      </c>
      <c r="L165" s="43">
        <f ca="1">'2 Перечень БУ'!L165</f>
        <v>0</v>
      </c>
      <c r="M165" s="43">
        <f ca="1">'2 Перечень БУ'!M165</f>
        <v>0</v>
      </c>
      <c r="N165" s="43">
        <f ca="1">'2 Перечень БУ'!N165</f>
        <v>0</v>
      </c>
      <c r="O165" s="43">
        <f ca="1">'2 Перечень БУ'!O165</f>
        <v>0</v>
      </c>
      <c r="P165" s="43">
        <f ca="1">'2 Перечень БУ'!P165</f>
        <v>0</v>
      </c>
    </row>
    <row r="166" spans="1:16">
      <c r="A166" s="44">
        <f t="shared" si="2"/>
        <v>163</v>
      </c>
      <c r="B166" s="44">
        <f t="shared" si="2"/>
        <v>163</v>
      </c>
      <c r="C166" s="49" t="str">
        <f ca="1">'2 Перечень БУ'!B166</f>
        <v/>
      </c>
      <c r="D166" s="44">
        <f ca="1">'2 Перечень БУ'!D166</f>
        <v>0</v>
      </c>
      <c r="E166" s="43">
        <f ca="1">'2 Перечень БУ'!E166</f>
        <v>0</v>
      </c>
      <c r="F166" s="43">
        <f ca="1">'2 Перечень БУ'!F166</f>
        <v>0</v>
      </c>
      <c r="G166" s="43">
        <f ca="1">'2 Перечень БУ'!G166</f>
        <v>0</v>
      </c>
      <c r="H166" s="43">
        <f ca="1">'2 Перечень БУ'!H166</f>
        <v>0</v>
      </c>
      <c r="I166" s="43">
        <f ca="1">'2 Перечень БУ'!I166</f>
        <v>0</v>
      </c>
      <c r="J166" s="43">
        <f ca="1">'2 Перечень БУ'!J166</f>
        <v>0</v>
      </c>
      <c r="K166" s="43">
        <f ca="1">'2 Перечень БУ'!K166</f>
        <v>0</v>
      </c>
      <c r="L166" s="43">
        <f ca="1">'2 Перечень БУ'!L166</f>
        <v>0</v>
      </c>
      <c r="M166" s="43">
        <f ca="1">'2 Перечень БУ'!M166</f>
        <v>0</v>
      </c>
      <c r="N166" s="43">
        <f ca="1">'2 Перечень БУ'!N166</f>
        <v>0</v>
      </c>
      <c r="O166" s="43">
        <f ca="1">'2 Перечень БУ'!O166</f>
        <v>0</v>
      </c>
      <c r="P166" s="43">
        <f ca="1">'2 Перечень БУ'!P166</f>
        <v>0</v>
      </c>
    </row>
  </sheetData>
  <mergeCells count="8">
    <mergeCell ref="D1:P1"/>
    <mergeCell ref="A2:A3"/>
    <mergeCell ref="B2:B3"/>
    <mergeCell ref="D2:E2"/>
    <mergeCell ref="C2:C3"/>
    <mergeCell ref="F2:I2"/>
    <mergeCell ref="J2:L2"/>
    <mergeCell ref="M2:P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5"/>
  <sheetViews>
    <sheetView topLeftCell="A7" zoomScaleNormal="100" workbookViewId="0">
      <selection activeCell="B13" sqref="B13"/>
    </sheetView>
  </sheetViews>
  <sheetFormatPr defaultRowHeight="15"/>
  <cols>
    <col min="1" max="1" width="7.140625" style="31" customWidth="1"/>
    <col min="2" max="2" width="31.7109375" style="4" customWidth="1"/>
    <col min="3" max="3" width="42.42578125" style="4" customWidth="1"/>
    <col min="4" max="4" width="18.140625" style="4" customWidth="1"/>
    <col min="5" max="5" width="12" style="4" customWidth="1"/>
    <col min="6" max="6" width="11.85546875" style="4" customWidth="1"/>
    <col min="7" max="7" width="17.42578125" style="4" customWidth="1"/>
    <col min="8" max="8" width="25.42578125" style="4" customWidth="1"/>
    <col min="9" max="9" width="11.7109375" style="4" customWidth="1"/>
    <col min="10" max="10" width="15" style="4" customWidth="1"/>
    <col min="11" max="11" width="14.42578125" style="4" customWidth="1"/>
    <col min="12" max="12" width="11.5703125" style="4" customWidth="1"/>
    <col min="13" max="13" width="14.42578125" style="4" customWidth="1"/>
    <col min="14" max="16384" width="9.140625" style="4"/>
  </cols>
  <sheetData>
    <row r="1" spans="1:13" s="3" customFormat="1" ht="88.5" customHeight="1">
      <c r="A1" s="79"/>
      <c r="B1" s="79"/>
      <c r="C1" s="122" t="s">
        <v>708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5.75">
      <c r="A2" s="124">
        <v>2023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15.75">
      <c r="A3" s="123" t="s">
        <v>715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ht="18" customHeight="1">
      <c r="A4" s="134" t="s">
        <v>41</v>
      </c>
      <c r="B4" s="132" t="s">
        <v>143</v>
      </c>
      <c r="C4" s="126"/>
      <c r="D4" s="120" t="s">
        <v>669</v>
      </c>
      <c r="E4" s="120" t="s">
        <v>670</v>
      </c>
      <c r="F4" s="120" t="s">
        <v>671</v>
      </c>
      <c r="G4" s="120" t="s">
        <v>672</v>
      </c>
      <c r="H4" s="128" t="s">
        <v>687</v>
      </c>
      <c r="I4" s="129" t="s">
        <v>668</v>
      </c>
      <c r="J4" s="129"/>
      <c r="K4" s="129"/>
      <c r="L4" s="129"/>
      <c r="M4" s="129"/>
    </row>
    <row r="5" spans="1:13" ht="30.75" customHeight="1">
      <c r="A5" s="134"/>
      <c r="B5" s="133"/>
      <c r="C5" s="127"/>
      <c r="D5" s="121"/>
      <c r="E5" s="121"/>
      <c r="F5" s="121"/>
      <c r="G5" s="121"/>
      <c r="H5" s="128"/>
      <c r="I5" s="37" t="s">
        <v>148</v>
      </c>
      <c r="J5" s="36" t="s">
        <v>665</v>
      </c>
      <c r="K5" s="36" t="s">
        <v>378</v>
      </c>
      <c r="L5" s="36" t="s">
        <v>666</v>
      </c>
      <c r="M5" s="37" t="s">
        <v>667</v>
      </c>
    </row>
    <row r="6" spans="1:13">
      <c r="A6" s="32" t="s">
        <v>56</v>
      </c>
      <c r="B6" s="99"/>
      <c r="C6" s="100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32" t="s">
        <v>57</v>
      </c>
      <c r="B7" s="99"/>
      <c r="C7" s="100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2" t="s">
        <v>144</v>
      </c>
      <c r="B8" s="99"/>
      <c r="C8" s="100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2" t="s">
        <v>145</v>
      </c>
      <c r="B9" s="99"/>
      <c r="C9" s="100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5.75">
      <c r="A10" s="123" t="s">
        <v>664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3" ht="27" customHeight="1">
      <c r="A11" s="130" t="s">
        <v>41</v>
      </c>
      <c r="B11" s="132" t="s">
        <v>673</v>
      </c>
      <c r="C11" s="126" t="s">
        <v>143</v>
      </c>
      <c r="D11" s="120" t="s">
        <v>669</v>
      </c>
      <c r="E11" s="120" t="s">
        <v>670</v>
      </c>
      <c r="F11" s="120" t="s">
        <v>671</v>
      </c>
      <c r="G11" s="120" t="s">
        <v>672</v>
      </c>
      <c r="H11" s="120" t="s">
        <v>680</v>
      </c>
      <c r="I11" s="128" t="s">
        <v>668</v>
      </c>
      <c r="J11" s="128"/>
      <c r="K11" s="128"/>
      <c r="L11" s="128"/>
      <c r="M11" s="128"/>
    </row>
    <row r="12" spans="1:13" ht="33.75" customHeight="1">
      <c r="A12" s="131"/>
      <c r="B12" s="133"/>
      <c r="C12" s="127"/>
      <c r="D12" s="121"/>
      <c r="E12" s="121"/>
      <c r="F12" s="121"/>
      <c r="G12" s="121"/>
      <c r="H12" s="121"/>
      <c r="I12" s="35" t="s">
        <v>148</v>
      </c>
      <c r="J12" s="36" t="s">
        <v>665</v>
      </c>
      <c r="K12" s="36" t="s">
        <v>378</v>
      </c>
      <c r="L12" s="36" t="s">
        <v>666</v>
      </c>
      <c r="M12" s="35" t="s">
        <v>667</v>
      </c>
    </row>
    <row r="13" spans="1:13">
      <c r="A13" s="38">
        <f>'1.1. Реквизиты БУ'!B4</f>
        <v>1</v>
      </c>
      <c r="B13" s="39" t="str">
        <f ca="1">'1.1. Реквизиты БУ'!C4</f>
        <v/>
      </c>
      <c r="C13" s="63">
        <f ca="1">'2 Перечень БУ'!CU4</f>
        <v>0</v>
      </c>
      <c r="D13" s="69">
        <f ca="1">'2 Перечень БУ'!CV4</f>
        <v>0</v>
      </c>
      <c r="E13" s="68">
        <f ca="1">'2 Перечень БУ'!CW4</f>
        <v>0</v>
      </c>
      <c r="F13" s="68">
        <f ca="1">'2 Перечень БУ'!CX4</f>
        <v>0</v>
      </c>
      <c r="G13" s="68">
        <f ca="1">'2 Перечень БУ'!CY4</f>
        <v>0</v>
      </c>
      <c r="H13" s="68">
        <f ca="1">'2 Перечень БУ'!CZ4</f>
        <v>0</v>
      </c>
      <c r="I13" s="68">
        <f ca="1">'2 Перечень БУ'!DA4</f>
        <v>0</v>
      </c>
      <c r="J13" s="68">
        <f ca="1">'2 Перечень БУ'!DB4</f>
        <v>0</v>
      </c>
      <c r="K13" s="68">
        <f ca="1">'2 Перечень БУ'!DC4</f>
        <v>0</v>
      </c>
      <c r="L13" s="68">
        <f ca="1">'2 Перечень БУ'!DD4</f>
        <v>0</v>
      </c>
      <c r="M13" s="68">
        <f ca="1">'2 Перечень БУ'!DE4</f>
        <v>0</v>
      </c>
    </row>
    <row r="14" spans="1:13">
      <c r="A14" s="38">
        <f>'1.1. Реквизиты БУ'!B5</f>
        <v>2</v>
      </c>
      <c r="B14" s="39" t="str">
        <f ca="1">'1.1. Реквизиты БУ'!C5</f>
        <v/>
      </c>
      <c r="C14" s="63">
        <f ca="1">'2 Перечень БУ'!CU5</f>
        <v>0</v>
      </c>
      <c r="D14" s="64">
        <f ca="1">'2 Перечень БУ'!CV5</f>
        <v>0</v>
      </c>
      <c r="E14" s="68">
        <f ca="1">'2 Перечень БУ'!CW5</f>
        <v>0</v>
      </c>
      <c r="F14" s="68">
        <f ca="1">'2 Перечень БУ'!CX5</f>
        <v>0</v>
      </c>
      <c r="G14" s="68">
        <f ca="1">'2 Перечень БУ'!CY5</f>
        <v>0</v>
      </c>
      <c r="H14" s="68">
        <f ca="1">'2 Перечень БУ'!CZ5</f>
        <v>0</v>
      </c>
      <c r="I14" s="68">
        <f ca="1">'2 Перечень БУ'!DA5</f>
        <v>0</v>
      </c>
      <c r="J14" s="68">
        <f ca="1">'2 Перечень БУ'!DB5</f>
        <v>0</v>
      </c>
      <c r="K14" s="68">
        <f ca="1">'2 Перечень БУ'!DC5</f>
        <v>0</v>
      </c>
      <c r="L14" s="68">
        <f ca="1">'2 Перечень БУ'!DD5</f>
        <v>0</v>
      </c>
      <c r="M14" s="68">
        <f ca="1">'2 Перечень БУ'!DE5</f>
        <v>0</v>
      </c>
    </row>
    <row r="15" spans="1:13">
      <c r="A15" s="38">
        <f>'1.1. Реквизиты БУ'!B6</f>
        <v>3</v>
      </c>
      <c r="B15" s="39" t="str">
        <f ca="1">'1.1. Реквизиты БУ'!C6</f>
        <v/>
      </c>
      <c r="C15" s="63">
        <f ca="1">'2 Перечень БУ'!CU6</f>
        <v>0</v>
      </c>
      <c r="D15" s="64">
        <f ca="1">'2 Перечень БУ'!CV6</f>
        <v>0</v>
      </c>
      <c r="E15" s="68">
        <f ca="1">'2 Перечень БУ'!CW6</f>
        <v>0</v>
      </c>
      <c r="F15" s="68">
        <f ca="1">'2 Перечень БУ'!CX6</f>
        <v>0</v>
      </c>
      <c r="G15" s="68">
        <f ca="1">'2 Перечень БУ'!CY6</f>
        <v>0</v>
      </c>
      <c r="H15" s="68">
        <f ca="1">'2 Перечень БУ'!CZ6</f>
        <v>0</v>
      </c>
      <c r="I15" s="68">
        <f ca="1">'2 Перечень БУ'!DA6</f>
        <v>0</v>
      </c>
      <c r="J15" s="68">
        <f ca="1">'2 Перечень БУ'!DB6</f>
        <v>0</v>
      </c>
      <c r="K15" s="68">
        <f ca="1">'2 Перечень БУ'!DC6</f>
        <v>0</v>
      </c>
      <c r="L15" s="68">
        <f ca="1">'2 Перечень БУ'!DD6</f>
        <v>0</v>
      </c>
      <c r="M15" s="68">
        <f ca="1">'2 Перечень БУ'!DE6</f>
        <v>0</v>
      </c>
    </row>
    <row r="16" spans="1:13">
      <c r="A16" s="38">
        <f>'1.1. Реквизиты БУ'!B7</f>
        <v>4</v>
      </c>
      <c r="B16" s="50" t="str">
        <f ca="1">'1.1. Реквизиты БУ'!C7</f>
        <v/>
      </c>
      <c r="C16" s="65">
        <f ca="1">'2 Перечень БУ'!CU7</f>
        <v>0</v>
      </c>
      <c r="D16" s="66">
        <f ca="1">'2 Перечень БУ'!CV7</f>
        <v>0</v>
      </c>
      <c r="E16" s="67">
        <f ca="1">'2 Перечень БУ'!CW7</f>
        <v>0</v>
      </c>
      <c r="F16" s="67">
        <f ca="1">'2 Перечень БУ'!CX7</f>
        <v>0</v>
      </c>
      <c r="G16" s="67">
        <f ca="1">'2 Перечень БУ'!CY7</f>
        <v>0</v>
      </c>
      <c r="H16" s="67">
        <f ca="1">'2 Перечень БУ'!CZ7</f>
        <v>0</v>
      </c>
      <c r="I16" s="67">
        <f ca="1">'2 Перечень БУ'!DA7</f>
        <v>0</v>
      </c>
      <c r="J16" s="67">
        <f ca="1">'2 Перечень БУ'!DB7</f>
        <v>0</v>
      </c>
      <c r="K16" s="67">
        <f ca="1">'2 Перечень БУ'!DC7</f>
        <v>0</v>
      </c>
      <c r="L16" s="67">
        <f ca="1">'2 Перечень БУ'!DD7</f>
        <v>0</v>
      </c>
      <c r="M16" s="67">
        <f ca="1">'2 Перечень БУ'!DE7</f>
        <v>0</v>
      </c>
    </row>
    <row r="17" spans="1:13">
      <c r="A17" s="38">
        <f>'1.1. Реквизиты БУ'!B8</f>
        <v>5</v>
      </c>
      <c r="B17" s="50" t="str">
        <f ca="1">'1.1. Реквизиты БУ'!C8</f>
        <v/>
      </c>
      <c r="C17" s="65">
        <f ca="1">'2 Перечень БУ'!CU8</f>
        <v>0</v>
      </c>
      <c r="D17" s="66">
        <f ca="1">'2 Перечень БУ'!CV8</f>
        <v>0</v>
      </c>
      <c r="E17" s="67">
        <f ca="1">'2 Перечень БУ'!CW8</f>
        <v>0</v>
      </c>
      <c r="F17" s="67">
        <f ca="1">'2 Перечень БУ'!CX8</f>
        <v>0</v>
      </c>
      <c r="G17" s="67">
        <f ca="1">'2 Перечень БУ'!CY8</f>
        <v>0</v>
      </c>
      <c r="H17" s="67">
        <f ca="1">'2 Перечень БУ'!CZ8</f>
        <v>0</v>
      </c>
      <c r="I17" s="67">
        <f ca="1">'2 Перечень БУ'!DA8</f>
        <v>0</v>
      </c>
      <c r="J17" s="67">
        <f ca="1">'2 Перечень БУ'!DB8</f>
        <v>0</v>
      </c>
      <c r="K17" s="67">
        <f ca="1">'2 Перечень БУ'!DC8</f>
        <v>0</v>
      </c>
      <c r="L17" s="67">
        <f ca="1">'2 Перечень БУ'!DD8</f>
        <v>0</v>
      </c>
      <c r="M17" s="67">
        <f ca="1">'2 Перечень БУ'!DE8</f>
        <v>0</v>
      </c>
    </row>
    <row r="18" spans="1:13">
      <c r="A18" s="38">
        <f>'1.1. Реквизиты БУ'!B9</f>
        <v>6</v>
      </c>
      <c r="B18" s="50" t="str">
        <f ca="1">'1.1. Реквизиты БУ'!C9</f>
        <v/>
      </c>
      <c r="C18" s="65">
        <f ca="1">'2 Перечень БУ'!CU9</f>
        <v>0</v>
      </c>
      <c r="D18" s="66">
        <f ca="1">'2 Перечень БУ'!CV9</f>
        <v>0</v>
      </c>
      <c r="E18" s="67">
        <f ca="1">'2 Перечень БУ'!CW9</f>
        <v>0</v>
      </c>
      <c r="F18" s="67">
        <f ca="1">'2 Перечень БУ'!CX9</f>
        <v>0</v>
      </c>
      <c r="G18" s="67">
        <f ca="1">'2 Перечень БУ'!CY9</f>
        <v>0</v>
      </c>
      <c r="H18" s="67">
        <f ca="1">'2 Перечень БУ'!CZ9</f>
        <v>0</v>
      </c>
      <c r="I18" s="67">
        <f ca="1">'2 Перечень БУ'!DA9</f>
        <v>0</v>
      </c>
      <c r="J18" s="67">
        <f ca="1">'2 Перечень БУ'!DB9</f>
        <v>0</v>
      </c>
      <c r="K18" s="67">
        <f ca="1">'2 Перечень БУ'!DC9</f>
        <v>0</v>
      </c>
      <c r="L18" s="67">
        <f ca="1">'2 Перечень БУ'!DD9</f>
        <v>0</v>
      </c>
      <c r="M18" s="67">
        <f ca="1">'2 Перечень БУ'!DE9</f>
        <v>0</v>
      </c>
    </row>
    <row r="19" spans="1:13">
      <c r="A19" s="38">
        <f>'1.1. Реквизиты БУ'!B10</f>
        <v>7</v>
      </c>
      <c r="B19" s="50" t="str">
        <f ca="1">'1.1. Реквизиты БУ'!C10</f>
        <v/>
      </c>
      <c r="C19" s="65">
        <f ca="1">'2 Перечень БУ'!CU10</f>
        <v>0</v>
      </c>
      <c r="D19" s="66">
        <f ca="1">'2 Перечень БУ'!CV10</f>
        <v>0</v>
      </c>
      <c r="E19" s="67">
        <f ca="1">'2 Перечень БУ'!CW10</f>
        <v>0</v>
      </c>
      <c r="F19" s="67">
        <f ca="1">'2 Перечень БУ'!CX10</f>
        <v>0</v>
      </c>
      <c r="G19" s="67">
        <f ca="1">'2 Перечень БУ'!CY10</f>
        <v>0</v>
      </c>
      <c r="H19" s="67">
        <f ca="1">'2 Перечень БУ'!CZ10</f>
        <v>0</v>
      </c>
      <c r="I19" s="67">
        <f ca="1">'2 Перечень БУ'!DA10</f>
        <v>0</v>
      </c>
      <c r="J19" s="67">
        <f ca="1">'2 Перечень БУ'!DB10</f>
        <v>0</v>
      </c>
      <c r="K19" s="67">
        <f ca="1">'2 Перечень БУ'!DC10</f>
        <v>0</v>
      </c>
      <c r="L19" s="67">
        <f ca="1">'2 Перечень БУ'!DD10</f>
        <v>0</v>
      </c>
      <c r="M19" s="67">
        <f ca="1">'2 Перечень БУ'!DE10</f>
        <v>0</v>
      </c>
    </row>
    <row r="20" spans="1:13">
      <c r="A20" s="38">
        <f>'1.1. Реквизиты БУ'!B11</f>
        <v>8</v>
      </c>
      <c r="B20" s="50" t="str">
        <f ca="1">'1.1. Реквизиты БУ'!C11</f>
        <v/>
      </c>
      <c r="C20" s="65">
        <f ca="1">'2 Перечень БУ'!CU11</f>
        <v>0</v>
      </c>
      <c r="D20" s="66">
        <f ca="1">'2 Перечень БУ'!CV11</f>
        <v>0</v>
      </c>
      <c r="E20" s="67">
        <f ca="1">'2 Перечень БУ'!CW11</f>
        <v>0</v>
      </c>
      <c r="F20" s="67">
        <f ca="1">'2 Перечень БУ'!CX11</f>
        <v>0</v>
      </c>
      <c r="G20" s="67">
        <f ca="1">'2 Перечень БУ'!CY11</f>
        <v>0</v>
      </c>
      <c r="H20" s="67">
        <f ca="1">'2 Перечень БУ'!CZ11</f>
        <v>0</v>
      </c>
      <c r="I20" s="67">
        <f ca="1">'2 Перечень БУ'!DA11</f>
        <v>0</v>
      </c>
      <c r="J20" s="67">
        <f ca="1">'2 Перечень БУ'!DB11</f>
        <v>0</v>
      </c>
      <c r="K20" s="67">
        <f ca="1">'2 Перечень БУ'!DC11</f>
        <v>0</v>
      </c>
      <c r="L20" s="67">
        <f ca="1">'2 Перечень БУ'!DD11</f>
        <v>0</v>
      </c>
      <c r="M20" s="67">
        <f ca="1">'2 Перечень БУ'!DE11</f>
        <v>0</v>
      </c>
    </row>
    <row r="21" spans="1:13">
      <c r="A21" s="38">
        <f>'1.1. Реквизиты БУ'!B12</f>
        <v>9</v>
      </c>
      <c r="B21" s="50" t="str">
        <f ca="1">'1.1. Реквизиты БУ'!C12</f>
        <v/>
      </c>
      <c r="C21" s="65">
        <f ca="1">'2 Перечень БУ'!CU12</f>
        <v>0</v>
      </c>
      <c r="D21" s="66">
        <f ca="1">'2 Перечень БУ'!CV12</f>
        <v>0</v>
      </c>
      <c r="E21" s="67">
        <f ca="1">'2 Перечень БУ'!CW12</f>
        <v>0</v>
      </c>
      <c r="F21" s="67">
        <f ca="1">'2 Перечень БУ'!CX12</f>
        <v>0</v>
      </c>
      <c r="G21" s="67">
        <f ca="1">'2 Перечень БУ'!CY12</f>
        <v>0</v>
      </c>
      <c r="H21" s="67">
        <f ca="1">'2 Перечень БУ'!CZ12</f>
        <v>0</v>
      </c>
      <c r="I21" s="67">
        <f ca="1">'2 Перечень БУ'!DA12</f>
        <v>0</v>
      </c>
      <c r="J21" s="67">
        <f ca="1">'2 Перечень БУ'!DB12</f>
        <v>0</v>
      </c>
      <c r="K21" s="67">
        <f ca="1">'2 Перечень БУ'!DC12</f>
        <v>0</v>
      </c>
      <c r="L21" s="67">
        <f ca="1">'2 Перечень БУ'!DD12</f>
        <v>0</v>
      </c>
      <c r="M21" s="67">
        <f ca="1">'2 Перечень БУ'!DE12</f>
        <v>0</v>
      </c>
    </row>
    <row r="22" spans="1:13">
      <c r="A22" s="38">
        <f>'1.1. Реквизиты БУ'!B13</f>
        <v>10</v>
      </c>
      <c r="B22" s="50" t="str">
        <f ca="1">'1.1. Реквизиты БУ'!C13</f>
        <v/>
      </c>
      <c r="C22" s="65">
        <f ca="1">'2 Перечень БУ'!CU13</f>
        <v>0</v>
      </c>
      <c r="D22" s="66">
        <f ca="1">'2 Перечень БУ'!CV13</f>
        <v>0</v>
      </c>
      <c r="E22" s="67">
        <f ca="1">'2 Перечень БУ'!CW13</f>
        <v>0</v>
      </c>
      <c r="F22" s="67">
        <f ca="1">'2 Перечень БУ'!CX13</f>
        <v>0</v>
      </c>
      <c r="G22" s="67">
        <f ca="1">'2 Перечень БУ'!CY13</f>
        <v>0</v>
      </c>
      <c r="H22" s="67">
        <f ca="1">'2 Перечень БУ'!CZ13</f>
        <v>0</v>
      </c>
      <c r="I22" s="67">
        <f ca="1">'2 Перечень БУ'!DA13</f>
        <v>0</v>
      </c>
      <c r="J22" s="67">
        <f ca="1">'2 Перечень БУ'!DB13</f>
        <v>0</v>
      </c>
      <c r="K22" s="67">
        <f ca="1">'2 Перечень БУ'!DC13</f>
        <v>0</v>
      </c>
      <c r="L22" s="67">
        <f ca="1">'2 Перечень БУ'!DD13</f>
        <v>0</v>
      </c>
      <c r="M22" s="67">
        <f ca="1">'2 Перечень БУ'!DE13</f>
        <v>0</v>
      </c>
    </row>
    <row r="23" spans="1:13">
      <c r="A23" s="38">
        <f>'1.1. Реквизиты БУ'!B14</f>
        <v>11</v>
      </c>
      <c r="B23" s="50" t="str">
        <f ca="1">'1.1. Реквизиты БУ'!C14</f>
        <v/>
      </c>
      <c r="C23" s="65">
        <f ca="1">'2 Перечень БУ'!CU14</f>
        <v>0</v>
      </c>
      <c r="D23" s="66">
        <f ca="1">'2 Перечень БУ'!CV14</f>
        <v>0</v>
      </c>
      <c r="E23" s="67">
        <f ca="1">'2 Перечень БУ'!CW14</f>
        <v>0</v>
      </c>
      <c r="F23" s="67">
        <f ca="1">'2 Перечень БУ'!CX14</f>
        <v>0</v>
      </c>
      <c r="G23" s="67">
        <f ca="1">'2 Перечень БУ'!CY14</f>
        <v>0</v>
      </c>
      <c r="H23" s="67">
        <f ca="1">'2 Перечень БУ'!CZ14</f>
        <v>0</v>
      </c>
      <c r="I23" s="67">
        <f ca="1">'2 Перечень БУ'!DA14</f>
        <v>0</v>
      </c>
      <c r="J23" s="67">
        <f ca="1">'2 Перечень БУ'!DB14</f>
        <v>0</v>
      </c>
      <c r="K23" s="67">
        <f ca="1">'2 Перечень БУ'!DC14</f>
        <v>0</v>
      </c>
      <c r="L23" s="67">
        <f ca="1">'2 Перечень БУ'!DD14</f>
        <v>0</v>
      </c>
      <c r="M23" s="67">
        <f ca="1">'2 Перечень БУ'!DE14</f>
        <v>0</v>
      </c>
    </row>
    <row r="24" spans="1:13">
      <c r="A24" s="38">
        <f>'1.1. Реквизиты БУ'!B15</f>
        <v>12</v>
      </c>
      <c r="B24" s="50" t="str">
        <f ca="1">'1.1. Реквизиты БУ'!C15</f>
        <v/>
      </c>
      <c r="C24" s="65">
        <f ca="1">'2 Перечень БУ'!CU15</f>
        <v>0</v>
      </c>
      <c r="D24" s="66">
        <f ca="1">'2 Перечень БУ'!CV15</f>
        <v>0</v>
      </c>
      <c r="E24" s="67">
        <f ca="1">'2 Перечень БУ'!CW15</f>
        <v>0</v>
      </c>
      <c r="F24" s="67">
        <f ca="1">'2 Перечень БУ'!CX15</f>
        <v>0</v>
      </c>
      <c r="G24" s="67">
        <f ca="1">'2 Перечень БУ'!CY15</f>
        <v>0</v>
      </c>
      <c r="H24" s="67">
        <f ca="1">'2 Перечень БУ'!CZ15</f>
        <v>0</v>
      </c>
      <c r="I24" s="67">
        <f ca="1">'2 Перечень БУ'!DA15</f>
        <v>0</v>
      </c>
      <c r="J24" s="67">
        <f ca="1">'2 Перечень БУ'!DB15</f>
        <v>0</v>
      </c>
      <c r="K24" s="67">
        <f ca="1">'2 Перечень БУ'!DC15</f>
        <v>0</v>
      </c>
      <c r="L24" s="67">
        <f ca="1">'2 Перечень БУ'!DD15</f>
        <v>0</v>
      </c>
      <c r="M24" s="67">
        <f ca="1">'2 Перечень БУ'!DE15</f>
        <v>0</v>
      </c>
    </row>
    <row r="25" spans="1:13">
      <c r="A25" s="38">
        <f>'1.1. Реквизиты БУ'!B16</f>
        <v>13</v>
      </c>
      <c r="B25" s="50" t="str">
        <f ca="1">'1.1. Реквизиты БУ'!C16</f>
        <v/>
      </c>
      <c r="C25" s="65">
        <f ca="1">'2 Перечень БУ'!CU16</f>
        <v>0</v>
      </c>
      <c r="D25" s="66">
        <f ca="1">'2 Перечень БУ'!CV16</f>
        <v>0</v>
      </c>
      <c r="E25" s="67">
        <f ca="1">'2 Перечень БУ'!CW16</f>
        <v>0</v>
      </c>
      <c r="F25" s="67">
        <f ca="1">'2 Перечень БУ'!CX16</f>
        <v>0</v>
      </c>
      <c r="G25" s="67">
        <f ca="1">'2 Перечень БУ'!CY16</f>
        <v>0</v>
      </c>
      <c r="H25" s="67">
        <f ca="1">'2 Перечень БУ'!CZ16</f>
        <v>0</v>
      </c>
      <c r="I25" s="67">
        <f ca="1">'2 Перечень БУ'!DA16</f>
        <v>0</v>
      </c>
      <c r="J25" s="67">
        <f ca="1">'2 Перечень БУ'!DB16</f>
        <v>0</v>
      </c>
      <c r="K25" s="67">
        <f ca="1">'2 Перечень БУ'!DC16</f>
        <v>0</v>
      </c>
      <c r="L25" s="67">
        <f ca="1">'2 Перечень БУ'!DD16</f>
        <v>0</v>
      </c>
      <c r="M25" s="67">
        <f ca="1">'2 Перечень БУ'!DE16</f>
        <v>0</v>
      </c>
    </row>
    <row r="26" spans="1:13">
      <c r="A26" s="38">
        <f>'1.1. Реквизиты БУ'!B17</f>
        <v>14</v>
      </c>
      <c r="B26" s="50" t="str">
        <f ca="1">'1.1. Реквизиты БУ'!C17</f>
        <v/>
      </c>
      <c r="C26" s="65">
        <f ca="1">'2 Перечень БУ'!CU17</f>
        <v>0</v>
      </c>
      <c r="D26" s="66">
        <f ca="1">'2 Перечень БУ'!CV17</f>
        <v>0</v>
      </c>
      <c r="E26" s="67">
        <f ca="1">'2 Перечень БУ'!CW17</f>
        <v>0</v>
      </c>
      <c r="F26" s="67">
        <f ca="1">'2 Перечень БУ'!CX17</f>
        <v>0</v>
      </c>
      <c r="G26" s="67">
        <f ca="1">'2 Перечень БУ'!CY17</f>
        <v>0</v>
      </c>
      <c r="H26" s="67">
        <f ca="1">'2 Перечень БУ'!CZ17</f>
        <v>0</v>
      </c>
      <c r="I26" s="67">
        <f ca="1">'2 Перечень БУ'!DA17</f>
        <v>0</v>
      </c>
      <c r="J26" s="67">
        <f ca="1">'2 Перечень БУ'!DB17</f>
        <v>0</v>
      </c>
      <c r="K26" s="67">
        <f ca="1">'2 Перечень БУ'!DC17</f>
        <v>0</v>
      </c>
      <c r="L26" s="67">
        <f ca="1">'2 Перечень БУ'!DD17</f>
        <v>0</v>
      </c>
      <c r="M26" s="67">
        <f ca="1">'2 Перечень БУ'!DE17</f>
        <v>0</v>
      </c>
    </row>
    <row r="27" spans="1:13">
      <c r="A27" s="38">
        <f>'1.1. Реквизиты БУ'!B18</f>
        <v>15</v>
      </c>
      <c r="B27" s="50" t="str">
        <f ca="1">'1.1. Реквизиты БУ'!C18</f>
        <v/>
      </c>
      <c r="C27" s="65">
        <f ca="1">'2 Перечень БУ'!CU18</f>
        <v>0</v>
      </c>
      <c r="D27" s="66">
        <f ca="1">'2 Перечень БУ'!CV18</f>
        <v>0</v>
      </c>
      <c r="E27" s="67">
        <f ca="1">'2 Перечень БУ'!CW18</f>
        <v>0</v>
      </c>
      <c r="F27" s="67">
        <f ca="1">'2 Перечень БУ'!CX18</f>
        <v>0</v>
      </c>
      <c r="G27" s="67">
        <f ca="1">'2 Перечень БУ'!CY18</f>
        <v>0</v>
      </c>
      <c r="H27" s="67">
        <f ca="1">'2 Перечень БУ'!CZ18</f>
        <v>0</v>
      </c>
      <c r="I27" s="67">
        <f ca="1">'2 Перечень БУ'!DA18</f>
        <v>0</v>
      </c>
      <c r="J27" s="67">
        <f ca="1">'2 Перечень БУ'!DB18</f>
        <v>0</v>
      </c>
      <c r="K27" s="67">
        <f ca="1">'2 Перечень БУ'!DC18</f>
        <v>0</v>
      </c>
      <c r="L27" s="67">
        <f ca="1">'2 Перечень БУ'!DD18</f>
        <v>0</v>
      </c>
      <c r="M27" s="67">
        <f ca="1">'2 Перечень БУ'!DE18</f>
        <v>0</v>
      </c>
    </row>
    <row r="28" spans="1:13">
      <c r="A28" s="38">
        <f>'1.1. Реквизиты БУ'!B19</f>
        <v>16</v>
      </c>
      <c r="B28" s="50" t="str">
        <f ca="1">'1.1. Реквизиты БУ'!C19</f>
        <v/>
      </c>
      <c r="C28" s="65">
        <f ca="1">'2 Перечень БУ'!CU19</f>
        <v>0</v>
      </c>
      <c r="D28" s="66">
        <f ca="1">'2 Перечень БУ'!CV19</f>
        <v>0</v>
      </c>
      <c r="E28" s="67">
        <f ca="1">'2 Перечень БУ'!CW19</f>
        <v>0</v>
      </c>
      <c r="F28" s="67">
        <f ca="1">'2 Перечень БУ'!CX19</f>
        <v>0</v>
      </c>
      <c r="G28" s="67">
        <f ca="1">'2 Перечень БУ'!CY19</f>
        <v>0</v>
      </c>
      <c r="H28" s="67">
        <f ca="1">'2 Перечень БУ'!CZ19</f>
        <v>0</v>
      </c>
      <c r="I28" s="67">
        <f ca="1">'2 Перечень БУ'!DA19</f>
        <v>0</v>
      </c>
      <c r="J28" s="67">
        <f ca="1">'2 Перечень БУ'!DB19</f>
        <v>0</v>
      </c>
      <c r="K28" s="67">
        <f ca="1">'2 Перечень БУ'!DC19</f>
        <v>0</v>
      </c>
      <c r="L28" s="67">
        <f ca="1">'2 Перечень БУ'!DD19</f>
        <v>0</v>
      </c>
      <c r="M28" s="67">
        <f ca="1">'2 Перечень БУ'!DE19</f>
        <v>0</v>
      </c>
    </row>
    <row r="29" spans="1:13">
      <c r="A29" s="38">
        <f>'1.1. Реквизиты БУ'!B20</f>
        <v>17</v>
      </c>
      <c r="B29" s="50" t="str">
        <f ca="1">'1.1. Реквизиты БУ'!C20</f>
        <v/>
      </c>
      <c r="C29" s="65">
        <f ca="1">'2 Перечень БУ'!CU20</f>
        <v>0</v>
      </c>
      <c r="D29" s="66">
        <f ca="1">'2 Перечень БУ'!CV20</f>
        <v>0</v>
      </c>
      <c r="E29" s="67">
        <f ca="1">'2 Перечень БУ'!CW20</f>
        <v>0</v>
      </c>
      <c r="F29" s="67">
        <f ca="1">'2 Перечень БУ'!CX20</f>
        <v>0</v>
      </c>
      <c r="G29" s="67">
        <f ca="1">'2 Перечень БУ'!CY20</f>
        <v>0</v>
      </c>
      <c r="H29" s="67">
        <f ca="1">'2 Перечень БУ'!CZ20</f>
        <v>0</v>
      </c>
      <c r="I29" s="67">
        <f ca="1">'2 Перечень БУ'!DA20</f>
        <v>0</v>
      </c>
      <c r="J29" s="67">
        <f ca="1">'2 Перечень БУ'!DB20</f>
        <v>0</v>
      </c>
      <c r="K29" s="67">
        <f ca="1">'2 Перечень БУ'!DC20</f>
        <v>0</v>
      </c>
      <c r="L29" s="67">
        <f ca="1">'2 Перечень БУ'!DD20</f>
        <v>0</v>
      </c>
      <c r="M29" s="67">
        <f ca="1">'2 Перечень БУ'!DE20</f>
        <v>0</v>
      </c>
    </row>
    <row r="30" spans="1:13">
      <c r="A30" s="38">
        <f>'1.1. Реквизиты БУ'!B21</f>
        <v>18</v>
      </c>
      <c r="B30" s="50" t="str">
        <f ca="1">'1.1. Реквизиты БУ'!C21</f>
        <v/>
      </c>
      <c r="C30" s="65">
        <f ca="1">'2 Перечень БУ'!CU21</f>
        <v>0</v>
      </c>
      <c r="D30" s="66">
        <f ca="1">'2 Перечень БУ'!CV21</f>
        <v>0</v>
      </c>
      <c r="E30" s="67">
        <f ca="1">'2 Перечень БУ'!CW21</f>
        <v>0</v>
      </c>
      <c r="F30" s="67">
        <f ca="1">'2 Перечень БУ'!CX21</f>
        <v>0</v>
      </c>
      <c r="G30" s="67">
        <f ca="1">'2 Перечень БУ'!CY21</f>
        <v>0</v>
      </c>
      <c r="H30" s="67">
        <f ca="1">'2 Перечень БУ'!CZ21</f>
        <v>0</v>
      </c>
      <c r="I30" s="67">
        <f ca="1">'2 Перечень БУ'!DA21</f>
        <v>0</v>
      </c>
      <c r="J30" s="67">
        <f ca="1">'2 Перечень БУ'!DB21</f>
        <v>0</v>
      </c>
      <c r="K30" s="67">
        <f ca="1">'2 Перечень БУ'!DC21</f>
        <v>0</v>
      </c>
      <c r="L30" s="67">
        <f ca="1">'2 Перечень БУ'!DD21</f>
        <v>0</v>
      </c>
      <c r="M30" s="67">
        <f ca="1">'2 Перечень БУ'!DE21</f>
        <v>0</v>
      </c>
    </row>
    <row r="31" spans="1:13">
      <c r="A31" s="38">
        <f>'1.1. Реквизиты БУ'!B22</f>
        <v>19</v>
      </c>
      <c r="B31" s="50" t="str">
        <f ca="1">'1.1. Реквизиты БУ'!C22</f>
        <v/>
      </c>
      <c r="C31" s="65">
        <f ca="1">'2 Перечень БУ'!CU22</f>
        <v>0</v>
      </c>
      <c r="D31" s="66">
        <f ca="1">'2 Перечень БУ'!CV22</f>
        <v>0</v>
      </c>
      <c r="E31" s="67">
        <f ca="1">'2 Перечень БУ'!CW22</f>
        <v>0</v>
      </c>
      <c r="F31" s="67">
        <f ca="1">'2 Перечень БУ'!CX22</f>
        <v>0</v>
      </c>
      <c r="G31" s="67">
        <f ca="1">'2 Перечень БУ'!CY22</f>
        <v>0</v>
      </c>
      <c r="H31" s="67">
        <f ca="1">'2 Перечень БУ'!CZ22</f>
        <v>0</v>
      </c>
      <c r="I31" s="67">
        <f ca="1">'2 Перечень БУ'!DA22</f>
        <v>0</v>
      </c>
      <c r="J31" s="67">
        <f ca="1">'2 Перечень БУ'!DB22</f>
        <v>0</v>
      </c>
      <c r="K31" s="67">
        <f ca="1">'2 Перечень БУ'!DC22</f>
        <v>0</v>
      </c>
      <c r="L31" s="67">
        <f ca="1">'2 Перечень БУ'!DD22</f>
        <v>0</v>
      </c>
      <c r="M31" s="67">
        <f ca="1">'2 Перечень БУ'!DE22</f>
        <v>0</v>
      </c>
    </row>
    <row r="32" spans="1:13">
      <c r="A32" s="38">
        <f>'1.1. Реквизиты БУ'!B23</f>
        <v>20</v>
      </c>
      <c r="B32" s="50" t="str">
        <f ca="1">'1.1. Реквизиты БУ'!C23</f>
        <v/>
      </c>
      <c r="C32" s="65">
        <f ca="1">'2 Перечень БУ'!CU23</f>
        <v>0</v>
      </c>
      <c r="D32" s="66">
        <f ca="1">'2 Перечень БУ'!CV23</f>
        <v>0</v>
      </c>
      <c r="E32" s="67">
        <f ca="1">'2 Перечень БУ'!CW23</f>
        <v>0</v>
      </c>
      <c r="F32" s="67">
        <f ca="1">'2 Перечень БУ'!CX23</f>
        <v>0</v>
      </c>
      <c r="G32" s="67">
        <f ca="1">'2 Перечень БУ'!CY23</f>
        <v>0</v>
      </c>
      <c r="H32" s="67">
        <f ca="1">'2 Перечень БУ'!CZ23</f>
        <v>0</v>
      </c>
      <c r="I32" s="67">
        <f ca="1">'2 Перечень БУ'!DA23</f>
        <v>0</v>
      </c>
      <c r="J32" s="67">
        <f ca="1">'2 Перечень БУ'!DB23</f>
        <v>0</v>
      </c>
      <c r="K32" s="67">
        <f ca="1">'2 Перечень БУ'!DC23</f>
        <v>0</v>
      </c>
      <c r="L32" s="67">
        <f ca="1">'2 Перечень БУ'!DD23</f>
        <v>0</v>
      </c>
      <c r="M32" s="67">
        <f ca="1">'2 Перечень БУ'!DE23</f>
        <v>0</v>
      </c>
    </row>
    <row r="33" spans="1:13">
      <c r="A33" s="38">
        <f>'1.1. Реквизиты БУ'!B24</f>
        <v>21</v>
      </c>
      <c r="B33" s="50" t="str">
        <f ca="1">'1.1. Реквизиты БУ'!C24</f>
        <v/>
      </c>
      <c r="C33" s="65">
        <f ca="1">'2 Перечень БУ'!CU24</f>
        <v>0</v>
      </c>
      <c r="D33" s="66">
        <f ca="1">'2 Перечень БУ'!CV24</f>
        <v>0</v>
      </c>
      <c r="E33" s="67">
        <f ca="1">'2 Перечень БУ'!CW24</f>
        <v>0</v>
      </c>
      <c r="F33" s="67">
        <f ca="1">'2 Перечень БУ'!CX24</f>
        <v>0</v>
      </c>
      <c r="G33" s="67">
        <f ca="1">'2 Перечень БУ'!CY24</f>
        <v>0</v>
      </c>
      <c r="H33" s="67">
        <f ca="1">'2 Перечень БУ'!CZ24</f>
        <v>0</v>
      </c>
      <c r="I33" s="67">
        <f ca="1">'2 Перечень БУ'!DA24</f>
        <v>0</v>
      </c>
      <c r="J33" s="67">
        <f ca="1">'2 Перечень БУ'!DB24</f>
        <v>0</v>
      </c>
      <c r="K33" s="67">
        <f ca="1">'2 Перечень БУ'!DC24</f>
        <v>0</v>
      </c>
      <c r="L33" s="67">
        <f ca="1">'2 Перечень БУ'!DD24</f>
        <v>0</v>
      </c>
      <c r="M33" s="67">
        <f ca="1">'2 Перечень БУ'!DE24</f>
        <v>0</v>
      </c>
    </row>
    <row r="34" spans="1:13">
      <c r="A34" s="38">
        <f>'1.1. Реквизиты БУ'!B25</f>
        <v>22</v>
      </c>
      <c r="B34" s="50" t="str">
        <f ca="1">'1.1. Реквизиты БУ'!C25</f>
        <v/>
      </c>
      <c r="C34" s="65">
        <f ca="1">'2 Перечень БУ'!CU25</f>
        <v>0</v>
      </c>
      <c r="D34" s="66">
        <f ca="1">'2 Перечень БУ'!CV25</f>
        <v>0</v>
      </c>
      <c r="E34" s="67">
        <f ca="1">'2 Перечень БУ'!CW25</f>
        <v>0</v>
      </c>
      <c r="F34" s="67">
        <f ca="1">'2 Перечень БУ'!CX25</f>
        <v>0</v>
      </c>
      <c r="G34" s="67">
        <f ca="1">'2 Перечень БУ'!CY25</f>
        <v>0</v>
      </c>
      <c r="H34" s="67">
        <f ca="1">'2 Перечень БУ'!CZ25</f>
        <v>0</v>
      </c>
      <c r="I34" s="67">
        <f ca="1">'2 Перечень БУ'!DA25</f>
        <v>0</v>
      </c>
      <c r="J34" s="67">
        <f ca="1">'2 Перечень БУ'!DB25</f>
        <v>0</v>
      </c>
      <c r="K34" s="67">
        <f ca="1">'2 Перечень БУ'!DC25</f>
        <v>0</v>
      </c>
      <c r="L34" s="67">
        <f ca="1">'2 Перечень БУ'!DD25</f>
        <v>0</v>
      </c>
      <c r="M34" s="67">
        <f ca="1">'2 Перечень БУ'!DE25</f>
        <v>0</v>
      </c>
    </row>
    <row r="35" spans="1:13">
      <c r="A35" s="38">
        <f>'1.1. Реквизиты БУ'!B26</f>
        <v>23</v>
      </c>
      <c r="B35" s="50" t="str">
        <f ca="1">'1.1. Реквизиты БУ'!C26</f>
        <v/>
      </c>
      <c r="C35" s="65">
        <f ca="1">'2 Перечень БУ'!CU26</f>
        <v>0</v>
      </c>
      <c r="D35" s="66">
        <f ca="1">'2 Перечень БУ'!CV26</f>
        <v>0</v>
      </c>
      <c r="E35" s="67">
        <f ca="1">'2 Перечень БУ'!CW26</f>
        <v>0</v>
      </c>
      <c r="F35" s="67">
        <f ca="1">'2 Перечень БУ'!CX26</f>
        <v>0</v>
      </c>
      <c r="G35" s="67">
        <f ca="1">'2 Перечень БУ'!CY26</f>
        <v>0</v>
      </c>
      <c r="H35" s="67">
        <f ca="1">'2 Перечень БУ'!CZ26</f>
        <v>0</v>
      </c>
      <c r="I35" s="67">
        <f ca="1">'2 Перечень БУ'!DA26</f>
        <v>0</v>
      </c>
      <c r="J35" s="67">
        <f ca="1">'2 Перечень БУ'!DB26</f>
        <v>0</v>
      </c>
      <c r="K35" s="67">
        <f ca="1">'2 Перечень БУ'!DC26</f>
        <v>0</v>
      </c>
      <c r="L35" s="67">
        <f ca="1">'2 Перечень БУ'!DD26</f>
        <v>0</v>
      </c>
      <c r="M35" s="67">
        <f ca="1">'2 Перечень БУ'!DE26</f>
        <v>0</v>
      </c>
    </row>
    <row r="36" spans="1:13">
      <c r="A36" s="38">
        <f>'1.1. Реквизиты БУ'!B27</f>
        <v>24</v>
      </c>
      <c r="B36" s="50" t="str">
        <f ca="1">'1.1. Реквизиты БУ'!C27</f>
        <v/>
      </c>
      <c r="C36" s="65">
        <f ca="1">'2 Перечень БУ'!CU27</f>
        <v>0</v>
      </c>
      <c r="D36" s="66">
        <f ca="1">'2 Перечень БУ'!CV27</f>
        <v>0</v>
      </c>
      <c r="E36" s="67">
        <f ca="1">'2 Перечень БУ'!CW27</f>
        <v>0</v>
      </c>
      <c r="F36" s="67">
        <f ca="1">'2 Перечень БУ'!CX27</f>
        <v>0</v>
      </c>
      <c r="G36" s="67">
        <f ca="1">'2 Перечень БУ'!CY27</f>
        <v>0</v>
      </c>
      <c r="H36" s="67">
        <f ca="1">'2 Перечень БУ'!CZ27</f>
        <v>0</v>
      </c>
      <c r="I36" s="67">
        <f ca="1">'2 Перечень БУ'!DA27</f>
        <v>0</v>
      </c>
      <c r="J36" s="67">
        <f ca="1">'2 Перечень БУ'!DB27</f>
        <v>0</v>
      </c>
      <c r="K36" s="67">
        <f ca="1">'2 Перечень БУ'!DC27</f>
        <v>0</v>
      </c>
      <c r="L36" s="67">
        <f ca="1">'2 Перечень БУ'!DD27</f>
        <v>0</v>
      </c>
      <c r="M36" s="67">
        <f ca="1">'2 Перечень БУ'!DE27</f>
        <v>0</v>
      </c>
    </row>
    <row r="37" spans="1:13">
      <c r="A37" s="38">
        <f>'1.1. Реквизиты БУ'!B28</f>
        <v>25</v>
      </c>
      <c r="B37" s="50" t="str">
        <f ca="1">'1.1. Реквизиты БУ'!C28</f>
        <v/>
      </c>
      <c r="C37" s="65">
        <f ca="1">'2 Перечень БУ'!CU28</f>
        <v>0</v>
      </c>
      <c r="D37" s="66">
        <f ca="1">'2 Перечень БУ'!CV28</f>
        <v>0</v>
      </c>
      <c r="E37" s="67">
        <f ca="1">'2 Перечень БУ'!CW28</f>
        <v>0</v>
      </c>
      <c r="F37" s="67">
        <f ca="1">'2 Перечень БУ'!CX28</f>
        <v>0</v>
      </c>
      <c r="G37" s="67">
        <f ca="1">'2 Перечень БУ'!CY28</f>
        <v>0</v>
      </c>
      <c r="H37" s="67">
        <f ca="1">'2 Перечень БУ'!CZ28</f>
        <v>0</v>
      </c>
      <c r="I37" s="67">
        <f ca="1">'2 Перечень БУ'!DA28</f>
        <v>0</v>
      </c>
      <c r="J37" s="67">
        <f ca="1">'2 Перечень БУ'!DB28</f>
        <v>0</v>
      </c>
      <c r="K37" s="67">
        <f ca="1">'2 Перечень БУ'!DC28</f>
        <v>0</v>
      </c>
      <c r="L37" s="67">
        <f ca="1">'2 Перечень БУ'!DD28</f>
        <v>0</v>
      </c>
      <c r="M37" s="67">
        <f ca="1">'2 Перечень БУ'!DE28</f>
        <v>0</v>
      </c>
    </row>
    <row r="38" spans="1:13">
      <c r="A38" s="38">
        <f>'1.1. Реквизиты БУ'!B29</f>
        <v>26</v>
      </c>
      <c r="B38" s="50" t="str">
        <f ca="1">'1.1. Реквизиты БУ'!C29</f>
        <v/>
      </c>
      <c r="C38" s="65">
        <f ca="1">'2 Перечень БУ'!CU29</f>
        <v>0</v>
      </c>
      <c r="D38" s="66">
        <f ca="1">'2 Перечень БУ'!CV29</f>
        <v>0</v>
      </c>
      <c r="E38" s="67">
        <f ca="1">'2 Перечень БУ'!CW29</f>
        <v>0</v>
      </c>
      <c r="F38" s="67">
        <f ca="1">'2 Перечень БУ'!CX29</f>
        <v>0</v>
      </c>
      <c r="G38" s="67">
        <f ca="1">'2 Перечень БУ'!CY29</f>
        <v>0</v>
      </c>
      <c r="H38" s="67">
        <f ca="1">'2 Перечень БУ'!CZ29</f>
        <v>0</v>
      </c>
      <c r="I38" s="67">
        <f ca="1">'2 Перечень БУ'!DA29</f>
        <v>0</v>
      </c>
      <c r="J38" s="67">
        <f ca="1">'2 Перечень БУ'!DB29</f>
        <v>0</v>
      </c>
      <c r="K38" s="67">
        <f ca="1">'2 Перечень БУ'!DC29</f>
        <v>0</v>
      </c>
      <c r="L38" s="67">
        <f ca="1">'2 Перечень БУ'!DD29</f>
        <v>0</v>
      </c>
      <c r="M38" s="67">
        <f ca="1">'2 Перечень БУ'!DE29</f>
        <v>0</v>
      </c>
    </row>
    <row r="39" spans="1:13">
      <c r="A39" s="38">
        <f>'1.1. Реквизиты БУ'!B30</f>
        <v>27</v>
      </c>
      <c r="B39" s="50" t="str">
        <f ca="1">'1.1. Реквизиты БУ'!C30</f>
        <v/>
      </c>
      <c r="C39" s="65">
        <f ca="1">'2 Перечень БУ'!CU30</f>
        <v>0</v>
      </c>
      <c r="D39" s="66">
        <f ca="1">'2 Перечень БУ'!CV30</f>
        <v>0</v>
      </c>
      <c r="E39" s="67">
        <f ca="1">'2 Перечень БУ'!CW30</f>
        <v>0</v>
      </c>
      <c r="F39" s="67">
        <f ca="1">'2 Перечень БУ'!CX30</f>
        <v>0</v>
      </c>
      <c r="G39" s="67">
        <f ca="1">'2 Перечень БУ'!CY30</f>
        <v>0</v>
      </c>
      <c r="H39" s="67">
        <f ca="1">'2 Перечень БУ'!CZ30</f>
        <v>0</v>
      </c>
      <c r="I39" s="67">
        <f ca="1">'2 Перечень БУ'!DA30</f>
        <v>0</v>
      </c>
      <c r="J39" s="67">
        <f ca="1">'2 Перечень БУ'!DB30</f>
        <v>0</v>
      </c>
      <c r="K39" s="67">
        <f ca="1">'2 Перечень БУ'!DC30</f>
        <v>0</v>
      </c>
      <c r="L39" s="67">
        <f ca="1">'2 Перечень БУ'!DD30</f>
        <v>0</v>
      </c>
      <c r="M39" s="67">
        <f ca="1">'2 Перечень БУ'!DE30</f>
        <v>0</v>
      </c>
    </row>
    <row r="40" spans="1:13">
      <c r="A40" s="38">
        <f>'1.1. Реквизиты БУ'!B31</f>
        <v>28</v>
      </c>
      <c r="B40" s="50" t="str">
        <f ca="1">'1.1. Реквизиты БУ'!C31</f>
        <v/>
      </c>
      <c r="C40" s="65">
        <f ca="1">'2 Перечень БУ'!CU31</f>
        <v>0</v>
      </c>
      <c r="D40" s="66">
        <f ca="1">'2 Перечень БУ'!CV31</f>
        <v>0</v>
      </c>
      <c r="E40" s="67">
        <f ca="1">'2 Перечень БУ'!CW31</f>
        <v>0</v>
      </c>
      <c r="F40" s="67">
        <f ca="1">'2 Перечень БУ'!CX31</f>
        <v>0</v>
      </c>
      <c r="G40" s="67">
        <f ca="1">'2 Перечень БУ'!CY31</f>
        <v>0</v>
      </c>
      <c r="H40" s="67">
        <f ca="1">'2 Перечень БУ'!CZ31</f>
        <v>0</v>
      </c>
      <c r="I40" s="67">
        <f ca="1">'2 Перечень БУ'!DA31</f>
        <v>0</v>
      </c>
      <c r="J40" s="67">
        <f ca="1">'2 Перечень БУ'!DB31</f>
        <v>0</v>
      </c>
      <c r="K40" s="67">
        <f ca="1">'2 Перечень БУ'!DC31</f>
        <v>0</v>
      </c>
      <c r="L40" s="67">
        <f ca="1">'2 Перечень БУ'!DD31</f>
        <v>0</v>
      </c>
      <c r="M40" s="67">
        <f ca="1">'2 Перечень БУ'!DE31</f>
        <v>0</v>
      </c>
    </row>
    <row r="41" spans="1:13">
      <c r="A41" s="38">
        <f>'1.1. Реквизиты БУ'!B32</f>
        <v>29</v>
      </c>
      <c r="B41" s="50" t="str">
        <f ca="1">'1.1. Реквизиты БУ'!C32</f>
        <v/>
      </c>
      <c r="C41" s="65">
        <f ca="1">'2 Перечень БУ'!CU32</f>
        <v>0</v>
      </c>
      <c r="D41" s="66">
        <f ca="1">'2 Перечень БУ'!CV32</f>
        <v>0</v>
      </c>
      <c r="E41" s="67">
        <f ca="1">'2 Перечень БУ'!CW32</f>
        <v>0</v>
      </c>
      <c r="F41" s="67">
        <f ca="1">'2 Перечень БУ'!CX32</f>
        <v>0</v>
      </c>
      <c r="G41" s="67">
        <f ca="1">'2 Перечень БУ'!CY32</f>
        <v>0</v>
      </c>
      <c r="H41" s="67">
        <f ca="1">'2 Перечень БУ'!CZ32</f>
        <v>0</v>
      </c>
      <c r="I41" s="67">
        <f ca="1">'2 Перечень БУ'!DA32</f>
        <v>0</v>
      </c>
      <c r="J41" s="67">
        <f ca="1">'2 Перечень БУ'!DB32</f>
        <v>0</v>
      </c>
      <c r="K41" s="67">
        <f ca="1">'2 Перечень БУ'!DC32</f>
        <v>0</v>
      </c>
      <c r="L41" s="67">
        <f ca="1">'2 Перечень БУ'!DD32</f>
        <v>0</v>
      </c>
      <c r="M41" s="67">
        <f ca="1">'2 Перечень БУ'!DE32</f>
        <v>0</v>
      </c>
    </row>
    <row r="42" spans="1:13">
      <c r="A42" s="38">
        <f>'1.1. Реквизиты БУ'!B33</f>
        <v>30</v>
      </c>
      <c r="B42" s="50" t="str">
        <f ca="1">'1.1. Реквизиты БУ'!C33</f>
        <v/>
      </c>
      <c r="C42" s="65">
        <f ca="1">'2 Перечень БУ'!CU33</f>
        <v>0</v>
      </c>
      <c r="D42" s="66">
        <f ca="1">'2 Перечень БУ'!CV33</f>
        <v>0</v>
      </c>
      <c r="E42" s="67">
        <f ca="1">'2 Перечень БУ'!CW33</f>
        <v>0</v>
      </c>
      <c r="F42" s="67">
        <f ca="1">'2 Перечень БУ'!CX33</f>
        <v>0</v>
      </c>
      <c r="G42" s="67">
        <f ca="1">'2 Перечень БУ'!CY33</f>
        <v>0</v>
      </c>
      <c r="H42" s="67">
        <f ca="1">'2 Перечень БУ'!CZ33</f>
        <v>0</v>
      </c>
      <c r="I42" s="67">
        <f ca="1">'2 Перечень БУ'!DA33</f>
        <v>0</v>
      </c>
      <c r="J42" s="67">
        <f ca="1">'2 Перечень БУ'!DB33</f>
        <v>0</v>
      </c>
      <c r="K42" s="67">
        <f ca="1">'2 Перечень БУ'!DC33</f>
        <v>0</v>
      </c>
      <c r="L42" s="67">
        <f ca="1">'2 Перечень БУ'!DD33</f>
        <v>0</v>
      </c>
      <c r="M42" s="67">
        <f ca="1">'2 Перечень БУ'!DE33</f>
        <v>0</v>
      </c>
    </row>
    <row r="43" spans="1:13">
      <c r="A43" s="38">
        <f>'1.1. Реквизиты БУ'!B34</f>
        <v>31</v>
      </c>
      <c r="B43" s="50" t="str">
        <f ca="1">'1.1. Реквизиты БУ'!C34</f>
        <v/>
      </c>
      <c r="C43" s="65">
        <f ca="1">'2 Перечень БУ'!CU34</f>
        <v>0</v>
      </c>
      <c r="D43" s="66">
        <f ca="1">'2 Перечень БУ'!CV34</f>
        <v>0</v>
      </c>
      <c r="E43" s="67">
        <f ca="1">'2 Перечень БУ'!CW34</f>
        <v>0</v>
      </c>
      <c r="F43" s="67">
        <f ca="1">'2 Перечень БУ'!CX34</f>
        <v>0</v>
      </c>
      <c r="G43" s="67">
        <f ca="1">'2 Перечень БУ'!CY34</f>
        <v>0</v>
      </c>
      <c r="H43" s="67">
        <f ca="1">'2 Перечень БУ'!CZ34</f>
        <v>0</v>
      </c>
      <c r="I43" s="67">
        <f ca="1">'2 Перечень БУ'!DA34</f>
        <v>0</v>
      </c>
      <c r="J43" s="67">
        <f ca="1">'2 Перечень БУ'!DB34</f>
        <v>0</v>
      </c>
      <c r="K43" s="67">
        <f ca="1">'2 Перечень БУ'!DC34</f>
        <v>0</v>
      </c>
      <c r="L43" s="67">
        <f ca="1">'2 Перечень БУ'!DD34</f>
        <v>0</v>
      </c>
      <c r="M43" s="67">
        <f ca="1">'2 Перечень БУ'!DE34</f>
        <v>0</v>
      </c>
    </row>
    <row r="44" spans="1:13">
      <c r="A44" s="38">
        <f>'1.1. Реквизиты БУ'!B35</f>
        <v>32</v>
      </c>
      <c r="B44" s="50" t="str">
        <f ca="1">'1.1. Реквизиты БУ'!C35</f>
        <v/>
      </c>
      <c r="C44" s="65">
        <f ca="1">'2 Перечень БУ'!CU35</f>
        <v>0</v>
      </c>
      <c r="D44" s="66">
        <f ca="1">'2 Перечень БУ'!CV35</f>
        <v>0</v>
      </c>
      <c r="E44" s="67">
        <f ca="1">'2 Перечень БУ'!CW35</f>
        <v>0</v>
      </c>
      <c r="F44" s="67">
        <f ca="1">'2 Перечень БУ'!CX35</f>
        <v>0</v>
      </c>
      <c r="G44" s="67">
        <f ca="1">'2 Перечень БУ'!CY35</f>
        <v>0</v>
      </c>
      <c r="H44" s="67">
        <f ca="1">'2 Перечень БУ'!CZ35</f>
        <v>0</v>
      </c>
      <c r="I44" s="67">
        <f ca="1">'2 Перечень БУ'!DA35</f>
        <v>0</v>
      </c>
      <c r="J44" s="67">
        <f ca="1">'2 Перечень БУ'!DB35</f>
        <v>0</v>
      </c>
      <c r="K44" s="67">
        <f ca="1">'2 Перечень БУ'!DC35</f>
        <v>0</v>
      </c>
      <c r="L44" s="67">
        <f ca="1">'2 Перечень БУ'!DD35</f>
        <v>0</v>
      </c>
      <c r="M44" s="67">
        <f ca="1">'2 Перечень БУ'!DE35</f>
        <v>0</v>
      </c>
    </row>
    <row r="45" spans="1:13">
      <c r="A45" s="38">
        <f>'1.1. Реквизиты БУ'!B36</f>
        <v>33</v>
      </c>
      <c r="B45" s="50" t="str">
        <f ca="1">'1.1. Реквизиты БУ'!C36</f>
        <v/>
      </c>
      <c r="C45" s="65">
        <f ca="1">'2 Перечень БУ'!CU36</f>
        <v>0</v>
      </c>
      <c r="D45" s="66">
        <f ca="1">'2 Перечень БУ'!CV36</f>
        <v>0</v>
      </c>
      <c r="E45" s="67">
        <f ca="1">'2 Перечень БУ'!CW36</f>
        <v>0</v>
      </c>
      <c r="F45" s="67">
        <f ca="1">'2 Перечень БУ'!CX36</f>
        <v>0</v>
      </c>
      <c r="G45" s="67">
        <f ca="1">'2 Перечень БУ'!CY36</f>
        <v>0</v>
      </c>
      <c r="H45" s="67">
        <f ca="1">'2 Перечень БУ'!CZ36</f>
        <v>0</v>
      </c>
      <c r="I45" s="67">
        <f ca="1">'2 Перечень БУ'!DA36</f>
        <v>0</v>
      </c>
      <c r="J45" s="67">
        <f ca="1">'2 Перечень БУ'!DB36</f>
        <v>0</v>
      </c>
      <c r="K45" s="67">
        <f ca="1">'2 Перечень БУ'!DC36</f>
        <v>0</v>
      </c>
      <c r="L45" s="67">
        <f ca="1">'2 Перечень БУ'!DD36</f>
        <v>0</v>
      </c>
      <c r="M45" s="67">
        <f ca="1">'2 Перечень БУ'!DE36</f>
        <v>0</v>
      </c>
    </row>
    <row r="46" spans="1:13">
      <c r="A46" s="38">
        <f>'1.1. Реквизиты БУ'!B37</f>
        <v>34</v>
      </c>
      <c r="B46" s="50" t="str">
        <f ca="1">'1.1. Реквизиты БУ'!C37</f>
        <v/>
      </c>
      <c r="C46" s="65">
        <f ca="1">'2 Перечень БУ'!CU37</f>
        <v>0</v>
      </c>
      <c r="D46" s="66">
        <f ca="1">'2 Перечень БУ'!CV37</f>
        <v>0</v>
      </c>
      <c r="E46" s="67">
        <f ca="1">'2 Перечень БУ'!CW37</f>
        <v>0</v>
      </c>
      <c r="F46" s="67">
        <f ca="1">'2 Перечень БУ'!CX37</f>
        <v>0</v>
      </c>
      <c r="G46" s="67">
        <f ca="1">'2 Перечень БУ'!CY37</f>
        <v>0</v>
      </c>
      <c r="H46" s="67">
        <f ca="1">'2 Перечень БУ'!CZ37</f>
        <v>0</v>
      </c>
      <c r="I46" s="67">
        <f ca="1">'2 Перечень БУ'!DA37</f>
        <v>0</v>
      </c>
      <c r="J46" s="67">
        <f ca="1">'2 Перечень БУ'!DB37</f>
        <v>0</v>
      </c>
      <c r="K46" s="67">
        <f ca="1">'2 Перечень БУ'!DC37</f>
        <v>0</v>
      </c>
      <c r="L46" s="67">
        <f ca="1">'2 Перечень БУ'!DD37</f>
        <v>0</v>
      </c>
      <c r="M46" s="67">
        <f ca="1">'2 Перечень БУ'!DE37</f>
        <v>0</v>
      </c>
    </row>
    <row r="47" spans="1:13">
      <c r="A47" s="38">
        <f>'1.1. Реквизиты БУ'!B38</f>
        <v>35</v>
      </c>
      <c r="B47" s="50" t="str">
        <f ca="1">'1.1. Реквизиты БУ'!C38</f>
        <v/>
      </c>
      <c r="C47" s="65">
        <f ca="1">'2 Перечень БУ'!CU38</f>
        <v>0</v>
      </c>
      <c r="D47" s="66">
        <f ca="1">'2 Перечень БУ'!CV38</f>
        <v>0</v>
      </c>
      <c r="E47" s="67">
        <f ca="1">'2 Перечень БУ'!CW38</f>
        <v>0</v>
      </c>
      <c r="F47" s="67">
        <f ca="1">'2 Перечень БУ'!CX38</f>
        <v>0</v>
      </c>
      <c r="G47" s="67">
        <f ca="1">'2 Перечень БУ'!CY38</f>
        <v>0</v>
      </c>
      <c r="H47" s="67">
        <f ca="1">'2 Перечень БУ'!CZ38</f>
        <v>0</v>
      </c>
      <c r="I47" s="67">
        <f ca="1">'2 Перечень БУ'!DA38</f>
        <v>0</v>
      </c>
      <c r="J47" s="67">
        <f ca="1">'2 Перечень БУ'!DB38</f>
        <v>0</v>
      </c>
      <c r="K47" s="67">
        <f ca="1">'2 Перечень БУ'!DC38</f>
        <v>0</v>
      </c>
      <c r="L47" s="67">
        <f ca="1">'2 Перечень БУ'!DD38</f>
        <v>0</v>
      </c>
      <c r="M47" s="67">
        <f ca="1">'2 Перечень БУ'!DE38</f>
        <v>0</v>
      </c>
    </row>
    <row r="48" spans="1:13">
      <c r="A48" s="38">
        <f>'1.1. Реквизиты БУ'!B39</f>
        <v>36</v>
      </c>
      <c r="B48" s="50" t="str">
        <f ca="1">'1.1. Реквизиты БУ'!C39</f>
        <v/>
      </c>
      <c r="C48" s="65">
        <f ca="1">'2 Перечень БУ'!CU39</f>
        <v>0</v>
      </c>
      <c r="D48" s="66">
        <f ca="1">'2 Перечень БУ'!CV39</f>
        <v>0</v>
      </c>
      <c r="E48" s="67">
        <f ca="1">'2 Перечень БУ'!CW39</f>
        <v>0</v>
      </c>
      <c r="F48" s="67">
        <f ca="1">'2 Перечень БУ'!CX39</f>
        <v>0</v>
      </c>
      <c r="G48" s="67">
        <f ca="1">'2 Перечень БУ'!CY39</f>
        <v>0</v>
      </c>
      <c r="H48" s="67">
        <f ca="1">'2 Перечень БУ'!CZ39</f>
        <v>0</v>
      </c>
      <c r="I48" s="67">
        <f ca="1">'2 Перечень БУ'!DA39</f>
        <v>0</v>
      </c>
      <c r="J48" s="67">
        <f ca="1">'2 Перечень БУ'!DB39</f>
        <v>0</v>
      </c>
      <c r="K48" s="67">
        <f ca="1">'2 Перечень БУ'!DC39</f>
        <v>0</v>
      </c>
      <c r="L48" s="67">
        <f ca="1">'2 Перечень БУ'!DD39</f>
        <v>0</v>
      </c>
      <c r="M48" s="67">
        <f ca="1">'2 Перечень БУ'!DE39</f>
        <v>0</v>
      </c>
    </row>
    <row r="49" spans="1:13">
      <c r="A49" s="38">
        <f>'1.1. Реквизиты БУ'!B40</f>
        <v>37</v>
      </c>
      <c r="B49" s="50" t="str">
        <f ca="1">'1.1. Реквизиты БУ'!C40</f>
        <v/>
      </c>
      <c r="C49" s="65">
        <f ca="1">'2 Перечень БУ'!CU40</f>
        <v>0</v>
      </c>
      <c r="D49" s="66">
        <f ca="1">'2 Перечень БУ'!CV40</f>
        <v>0</v>
      </c>
      <c r="E49" s="67">
        <f ca="1">'2 Перечень БУ'!CW40</f>
        <v>0</v>
      </c>
      <c r="F49" s="67">
        <f ca="1">'2 Перечень БУ'!CX40</f>
        <v>0</v>
      </c>
      <c r="G49" s="67">
        <f ca="1">'2 Перечень БУ'!CY40</f>
        <v>0</v>
      </c>
      <c r="H49" s="67">
        <f ca="1">'2 Перечень БУ'!CZ40</f>
        <v>0</v>
      </c>
      <c r="I49" s="67">
        <f ca="1">'2 Перечень БУ'!DA40</f>
        <v>0</v>
      </c>
      <c r="J49" s="67">
        <f ca="1">'2 Перечень БУ'!DB40</f>
        <v>0</v>
      </c>
      <c r="K49" s="67">
        <f ca="1">'2 Перечень БУ'!DC40</f>
        <v>0</v>
      </c>
      <c r="L49" s="67">
        <f ca="1">'2 Перечень БУ'!DD40</f>
        <v>0</v>
      </c>
      <c r="M49" s="67">
        <f ca="1">'2 Перечень БУ'!DE40</f>
        <v>0</v>
      </c>
    </row>
    <row r="50" spans="1:13">
      <c r="A50" s="38">
        <f>'1.1. Реквизиты БУ'!B41</f>
        <v>38</v>
      </c>
      <c r="B50" s="50" t="str">
        <f ca="1">'1.1. Реквизиты БУ'!C41</f>
        <v/>
      </c>
      <c r="C50" s="65">
        <f ca="1">'2 Перечень БУ'!CU41</f>
        <v>0</v>
      </c>
      <c r="D50" s="66">
        <f ca="1">'2 Перечень БУ'!CV41</f>
        <v>0</v>
      </c>
      <c r="E50" s="67">
        <f ca="1">'2 Перечень БУ'!CW41</f>
        <v>0</v>
      </c>
      <c r="F50" s="67">
        <f ca="1">'2 Перечень БУ'!CX41</f>
        <v>0</v>
      </c>
      <c r="G50" s="67">
        <f ca="1">'2 Перечень БУ'!CY41</f>
        <v>0</v>
      </c>
      <c r="H50" s="67">
        <f ca="1">'2 Перечень БУ'!CZ41</f>
        <v>0</v>
      </c>
      <c r="I50" s="67">
        <f ca="1">'2 Перечень БУ'!DA41</f>
        <v>0</v>
      </c>
      <c r="J50" s="67">
        <f ca="1">'2 Перечень БУ'!DB41</f>
        <v>0</v>
      </c>
      <c r="K50" s="67">
        <f ca="1">'2 Перечень БУ'!DC41</f>
        <v>0</v>
      </c>
      <c r="L50" s="67">
        <f ca="1">'2 Перечень БУ'!DD41</f>
        <v>0</v>
      </c>
      <c r="M50" s="67">
        <f ca="1">'2 Перечень БУ'!DE41</f>
        <v>0</v>
      </c>
    </row>
    <row r="51" spans="1:13">
      <c r="A51" s="38">
        <f>'1.1. Реквизиты БУ'!B42</f>
        <v>39</v>
      </c>
      <c r="B51" s="50" t="str">
        <f ca="1">'1.1. Реквизиты БУ'!C42</f>
        <v/>
      </c>
      <c r="C51" s="65">
        <f ca="1">'2 Перечень БУ'!CU42</f>
        <v>0</v>
      </c>
      <c r="D51" s="66">
        <f ca="1">'2 Перечень БУ'!CV42</f>
        <v>0</v>
      </c>
      <c r="E51" s="67">
        <f ca="1">'2 Перечень БУ'!CW42</f>
        <v>0</v>
      </c>
      <c r="F51" s="67">
        <f ca="1">'2 Перечень БУ'!CX42</f>
        <v>0</v>
      </c>
      <c r="G51" s="67">
        <f ca="1">'2 Перечень БУ'!CY42</f>
        <v>0</v>
      </c>
      <c r="H51" s="67">
        <f ca="1">'2 Перечень БУ'!CZ42</f>
        <v>0</v>
      </c>
      <c r="I51" s="67">
        <f ca="1">'2 Перечень БУ'!DA42</f>
        <v>0</v>
      </c>
      <c r="J51" s="67">
        <f ca="1">'2 Перечень БУ'!DB42</f>
        <v>0</v>
      </c>
      <c r="K51" s="67">
        <f ca="1">'2 Перечень БУ'!DC42</f>
        <v>0</v>
      </c>
      <c r="L51" s="67">
        <f ca="1">'2 Перечень БУ'!DD42</f>
        <v>0</v>
      </c>
      <c r="M51" s="67">
        <f ca="1">'2 Перечень БУ'!DE42</f>
        <v>0</v>
      </c>
    </row>
    <row r="52" spans="1:13">
      <c r="A52" s="38">
        <f>'1.1. Реквизиты БУ'!B43</f>
        <v>40</v>
      </c>
      <c r="B52" s="50" t="str">
        <f ca="1">'1.1. Реквизиты БУ'!C43</f>
        <v/>
      </c>
      <c r="C52" s="65">
        <f ca="1">'2 Перечень БУ'!CU43</f>
        <v>0</v>
      </c>
      <c r="D52" s="66">
        <f ca="1">'2 Перечень БУ'!CV43</f>
        <v>0</v>
      </c>
      <c r="E52" s="67">
        <f ca="1">'2 Перечень БУ'!CW43</f>
        <v>0</v>
      </c>
      <c r="F52" s="67">
        <f ca="1">'2 Перечень БУ'!CX43</f>
        <v>0</v>
      </c>
      <c r="G52" s="67">
        <f ca="1">'2 Перечень БУ'!CY43</f>
        <v>0</v>
      </c>
      <c r="H52" s="67">
        <f ca="1">'2 Перечень БУ'!CZ43</f>
        <v>0</v>
      </c>
      <c r="I52" s="67">
        <f ca="1">'2 Перечень БУ'!DA43</f>
        <v>0</v>
      </c>
      <c r="J52" s="67">
        <f ca="1">'2 Перечень БУ'!DB43</f>
        <v>0</v>
      </c>
      <c r="K52" s="67">
        <f ca="1">'2 Перечень БУ'!DC43</f>
        <v>0</v>
      </c>
      <c r="L52" s="67">
        <f ca="1">'2 Перечень БУ'!DD43</f>
        <v>0</v>
      </c>
      <c r="M52" s="67">
        <f ca="1">'2 Перечень БУ'!DE43</f>
        <v>0</v>
      </c>
    </row>
    <row r="53" spans="1:13">
      <c r="A53" s="38">
        <f>'1.1. Реквизиты БУ'!B44</f>
        <v>41</v>
      </c>
      <c r="B53" s="50" t="str">
        <f ca="1">'1.1. Реквизиты БУ'!C44</f>
        <v/>
      </c>
      <c r="C53" s="65">
        <f ca="1">'2 Перечень БУ'!CU44</f>
        <v>0</v>
      </c>
      <c r="D53" s="66">
        <f ca="1">'2 Перечень БУ'!CV44</f>
        <v>0</v>
      </c>
      <c r="E53" s="67">
        <f ca="1">'2 Перечень БУ'!CW44</f>
        <v>0</v>
      </c>
      <c r="F53" s="67">
        <f ca="1">'2 Перечень БУ'!CX44</f>
        <v>0</v>
      </c>
      <c r="G53" s="67">
        <f ca="1">'2 Перечень БУ'!CY44</f>
        <v>0</v>
      </c>
      <c r="H53" s="67">
        <f ca="1">'2 Перечень БУ'!CZ44</f>
        <v>0</v>
      </c>
      <c r="I53" s="67">
        <f ca="1">'2 Перечень БУ'!DA44</f>
        <v>0</v>
      </c>
      <c r="J53" s="67">
        <f ca="1">'2 Перечень БУ'!DB44</f>
        <v>0</v>
      </c>
      <c r="K53" s="67">
        <f ca="1">'2 Перечень БУ'!DC44</f>
        <v>0</v>
      </c>
      <c r="L53" s="67">
        <f ca="1">'2 Перечень БУ'!DD44</f>
        <v>0</v>
      </c>
      <c r="M53" s="67">
        <f ca="1">'2 Перечень БУ'!DE44</f>
        <v>0</v>
      </c>
    </row>
    <row r="54" spans="1:13">
      <c r="A54" s="38">
        <f>'1.1. Реквизиты БУ'!B45</f>
        <v>42</v>
      </c>
      <c r="B54" s="50" t="str">
        <f ca="1">'1.1. Реквизиты БУ'!C45</f>
        <v/>
      </c>
      <c r="C54" s="65">
        <f ca="1">'2 Перечень БУ'!CU45</f>
        <v>0</v>
      </c>
      <c r="D54" s="66">
        <f ca="1">'2 Перечень БУ'!CV45</f>
        <v>0</v>
      </c>
      <c r="E54" s="67">
        <f ca="1">'2 Перечень БУ'!CW45</f>
        <v>0</v>
      </c>
      <c r="F54" s="67">
        <f ca="1">'2 Перечень БУ'!CX45</f>
        <v>0</v>
      </c>
      <c r="G54" s="67">
        <f ca="1">'2 Перечень БУ'!CY45</f>
        <v>0</v>
      </c>
      <c r="H54" s="67">
        <f ca="1">'2 Перечень БУ'!CZ45</f>
        <v>0</v>
      </c>
      <c r="I54" s="67">
        <f ca="1">'2 Перечень БУ'!DA45</f>
        <v>0</v>
      </c>
      <c r="J54" s="67">
        <f ca="1">'2 Перечень БУ'!DB45</f>
        <v>0</v>
      </c>
      <c r="K54" s="67">
        <f ca="1">'2 Перечень БУ'!DC45</f>
        <v>0</v>
      </c>
      <c r="L54" s="67">
        <f ca="1">'2 Перечень БУ'!DD45</f>
        <v>0</v>
      </c>
      <c r="M54" s="67">
        <f ca="1">'2 Перечень БУ'!DE45</f>
        <v>0</v>
      </c>
    </row>
    <row r="55" spans="1:13">
      <c r="A55" s="38">
        <f>'1.1. Реквизиты БУ'!B46</f>
        <v>43</v>
      </c>
      <c r="B55" s="50" t="str">
        <f ca="1">'1.1. Реквизиты БУ'!C46</f>
        <v/>
      </c>
      <c r="C55" s="65">
        <f ca="1">'2 Перечень БУ'!CU46</f>
        <v>0</v>
      </c>
      <c r="D55" s="66">
        <f ca="1">'2 Перечень БУ'!CV46</f>
        <v>0</v>
      </c>
      <c r="E55" s="67">
        <f ca="1">'2 Перечень БУ'!CW46</f>
        <v>0</v>
      </c>
      <c r="F55" s="67">
        <f ca="1">'2 Перечень БУ'!CX46</f>
        <v>0</v>
      </c>
      <c r="G55" s="67">
        <f ca="1">'2 Перечень БУ'!CY46</f>
        <v>0</v>
      </c>
      <c r="H55" s="67">
        <f ca="1">'2 Перечень БУ'!CZ46</f>
        <v>0</v>
      </c>
      <c r="I55" s="67">
        <f ca="1">'2 Перечень БУ'!DA46</f>
        <v>0</v>
      </c>
      <c r="J55" s="67">
        <f ca="1">'2 Перечень БУ'!DB46</f>
        <v>0</v>
      </c>
      <c r="K55" s="67">
        <f ca="1">'2 Перечень БУ'!DC46</f>
        <v>0</v>
      </c>
      <c r="L55" s="67">
        <f ca="1">'2 Перечень БУ'!DD46</f>
        <v>0</v>
      </c>
      <c r="M55" s="67">
        <f ca="1">'2 Перечень БУ'!DE46</f>
        <v>0</v>
      </c>
    </row>
    <row r="56" spans="1:13">
      <c r="A56" s="38">
        <f>'1.1. Реквизиты БУ'!B47</f>
        <v>44</v>
      </c>
      <c r="B56" s="50" t="str">
        <f ca="1">'1.1. Реквизиты БУ'!C47</f>
        <v/>
      </c>
      <c r="C56" s="65">
        <f ca="1">'2 Перечень БУ'!CU47</f>
        <v>0</v>
      </c>
      <c r="D56" s="66">
        <f ca="1">'2 Перечень БУ'!CV47</f>
        <v>0</v>
      </c>
      <c r="E56" s="67">
        <f ca="1">'2 Перечень БУ'!CW47</f>
        <v>0</v>
      </c>
      <c r="F56" s="67">
        <f ca="1">'2 Перечень БУ'!CX47</f>
        <v>0</v>
      </c>
      <c r="G56" s="67">
        <f ca="1">'2 Перечень БУ'!CY47</f>
        <v>0</v>
      </c>
      <c r="H56" s="67">
        <f ca="1">'2 Перечень БУ'!CZ47</f>
        <v>0</v>
      </c>
      <c r="I56" s="67">
        <f ca="1">'2 Перечень БУ'!DA47</f>
        <v>0</v>
      </c>
      <c r="J56" s="67">
        <f ca="1">'2 Перечень БУ'!DB47</f>
        <v>0</v>
      </c>
      <c r="K56" s="67">
        <f ca="1">'2 Перечень БУ'!DC47</f>
        <v>0</v>
      </c>
      <c r="L56" s="67">
        <f ca="1">'2 Перечень БУ'!DD47</f>
        <v>0</v>
      </c>
      <c r="M56" s="67">
        <f ca="1">'2 Перечень БУ'!DE47</f>
        <v>0</v>
      </c>
    </row>
    <row r="57" spans="1:13">
      <c r="A57" s="38">
        <f>'1.1. Реквизиты БУ'!B48</f>
        <v>45</v>
      </c>
      <c r="B57" s="50" t="str">
        <f ca="1">'1.1. Реквизиты БУ'!C48</f>
        <v/>
      </c>
      <c r="C57" s="65">
        <f ca="1">'2 Перечень БУ'!CU48</f>
        <v>0</v>
      </c>
      <c r="D57" s="66">
        <f ca="1">'2 Перечень БУ'!CV48</f>
        <v>0</v>
      </c>
      <c r="E57" s="67">
        <f ca="1">'2 Перечень БУ'!CW48</f>
        <v>0</v>
      </c>
      <c r="F57" s="67">
        <f ca="1">'2 Перечень БУ'!CX48</f>
        <v>0</v>
      </c>
      <c r="G57" s="67">
        <f ca="1">'2 Перечень БУ'!CY48</f>
        <v>0</v>
      </c>
      <c r="H57" s="67">
        <f ca="1">'2 Перечень БУ'!CZ48</f>
        <v>0</v>
      </c>
      <c r="I57" s="67">
        <f ca="1">'2 Перечень БУ'!DA48</f>
        <v>0</v>
      </c>
      <c r="J57" s="67">
        <f ca="1">'2 Перечень БУ'!DB48</f>
        <v>0</v>
      </c>
      <c r="K57" s="67">
        <f ca="1">'2 Перечень БУ'!DC48</f>
        <v>0</v>
      </c>
      <c r="L57" s="67">
        <f ca="1">'2 Перечень БУ'!DD48</f>
        <v>0</v>
      </c>
      <c r="M57" s="67">
        <f ca="1">'2 Перечень БУ'!DE48</f>
        <v>0</v>
      </c>
    </row>
    <row r="58" spans="1:13">
      <c r="A58" s="38">
        <f>'1.1. Реквизиты БУ'!B49</f>
        <v>46</v>
      </c>
      <c r="B58" s="50" t="str">
        <f ca="1">'1.1. Реквизиты БУ'!C49</f>
        <v/>
      </c>
      <c r="C58" s="65">
        <f ca="1">'2 Перечень БУ'!CU49</f>
        <v>0</v>
      </c>
      <c r="D58" s="66">
        <f ca="1">'2 Перечень БУ'!CV49</f>
        <v>0</v>
      </c>
      <c r="E58" s="67">
        <f ca="1">'2 Перечень БУ'!CW49</f>
        <v>0</v>
      </c>
      <c r="F58" s="67">
        <f ca="1">'2 Перечень БУ'!CX49</f>
        <v>0</v>
      </c>
      <c r="G58" s="67">
        <f ca="1">'2 Перечень БУ'!CY49</f>
        <v>0</v>
      </c>
      <c r="H58" s="67">
        <f ca="1">'2 Перечень БУ'!CZ49</f>
        <v>0</v>
      </c>
      <c r="I58" s="67">
        <f ca="1">'2 Перечень БУ'!DA49</f>
        <v>0</v>
      </c>
      <c r="J58" s="67">
        <f ca="1">'2 Перечень БУ'!DB49</f>
        <v>0</v>
      </c>
      <c r="K58" s="67">
        <f ca="1">'2 Перечень БУ'!DC49</f>
        <v>0</v>
      </c>
      <c r="L58" s="67">
        <f ca="1">'2 Перечень БУ'!DD49</f>
        <v>0</v>
      </c>
      <c r="M58" s="67">
        <f ca="1">'2 Перечень БУ'!DE49</f>
        <v>0</v>
      </c>
    </row>
    <row r="59" spans="1:13">
      <c r="A59" s="38">
        <f>'1.1. Реквизиты БУ'!B50</f>
        <v>47</v>
      </c>
      <c r="B59" s="50" t="str">
        <f ca="1">'1.1. Реквизиты БУ'!C50</f>
        <v/>
      </c>
      <c r="C59" s="65">
        <f ca="1">'2 Перечень БУ'!CU50</f>
        <v>0</v>
      </c>
      <c r="D59" s="66">
        <f ca="1">'2 Перечень БУ'!CV50</f>
        <v>0</v>
      </c>
      <c r="E59" s="67">
        <f ca="1">'2 Перечень БУ'!CW50</f>
        <v>0</v>
      </c>
      <c r="F59" s="67">
        <f ca="1">'2 Перечень БУ'!CX50</f>
        <v>0</v>
      </c>
      <c r="G59" s="67">
        <f ca="1">'2 Перечень БУ'!CY50</f>
        <v>0</v>
      </c>
      <c r="H59" s="67">
        <f ca="1">'2 Перечень БУ'!CZ50</f>
        <v>0</v>
      </c>
      <c r="I59" s="67">
        <f ca="1">'2 Перечень БУ'!DA50</f>
        <v>0</v>
      </c>
      <c r="J59" s="67">
        <f ca="1">'2 Перечень БУ'!DB50</f>
        <v>0</v>
      </c>
      <c r="K59" s="67">
        <f ca="1">'2 Перечень БУ'!DC50</f>
        <v>0</v>
      </c>
      <c r="L59" s="67">
        <f ca="1">'2 Перечень БУ'!DD50</f>
        <v>0</v>
      </c>
      <c r="M59" s="67">
        <f ca="1">'2 Перечень БУ'!DE50</f>
        <v>0</v>
      </c>
    </row>
    <row r="60" spans="1:13">
      <c r="A60" s="38">
        <f>'1.1. Реквизиты БУ'!B51</f>
        <v>48</v>
      </c>
      <c r="B60" s="50" t="str">
        <f ca="1">'1.1. Реквизиты БУ'!C51</f>
        <v/>
      </c>
      <c r="C60" s="65">
        <f ca="1">'2 Перечень БУ'!CU51</f>
        <v>0</v>
      </c>
      <c r="D60" s="66">
        <f ca="1">'2 Перечень БУ'!CV51</f>
        <v>0</v>
      </c>
      <c r="E60" s="67">
        <f ca="1">'2 Перечень БУ'!CW51</f>
        <v>0</v>
      </c>
      <c r="F60" s="67">
        <f ca="1">'2 Перечень БУ'!CX51</f>
        <v>0</v>
      </c>
      <c r="G60" s="67">
        <f ca="1">'2 Перечень БУ'!CY51</f>
        <v>0</v>
      </c>
      <c r="H60" s="67">
        <f ca="1">'2 Перечень БУ'!CZ51</f>
        <v>0</v>
      </c>
      <c r="I60" s="67">
        <f ca="1">'2 Перечень БУ'!DA51</f>
        <v>0</v>
      </c>
      <c r="J60" s="67">
        <f ca="1">'2 Перечень БУ'!DB51</f>
        <v>0</v>
      </c>
      <c r="K60" s="67">
        <f ca="1">'2 Перечень БУ'!DC51</f>
        <v>0</v>
      </c>
      <c r="L60" s="67">
        <f ca="1">'2 Перечень БУ'!DD51</f>
        <v>0</v>
      </c>
      <c r="M60" s="67">
        <f ca="1">'2 Перечень БУ'!DE51</f>
        <v>0</v>
      </c>
    </row>
    <row r="61" spans="1:13">
      <c r="A61" s="38">
        <f>'1.1. Реквизиты БУ'!B52</f>
        <v>49</v>
      </c>
      <c r="B61" s="50" t="str">
        <f ca="1">'1.1. Реквизиты БУ'!C52</f>
        <v/>
      </c>
      <c r="C61" s="65">
        <f ca="1">'2 Перечень БУ'!CU52</f>
        <v>0</v>
      </c>
      <c r="D61" s="66">
        <f ca="1">'2 Перечень БУ'!CV52</f>
        <v>0</v>
      </c>
      <c r="E61" s="67">
        <f ca="1">'2 Перечень БУ'!CW52</f>
        <v>0</v>
      </c>
      <c r="F61" s="67">
        <f ca="1">'2 Перечень БУ'!CX52</f>
        <v>0</v>
      </c>
      <c r="G61" s="67">
        <f ca="1">'2 Перечень БУ'!CY52</f>
        <v>0</v>
      </c>
      <c r="H61" s="67">
        <f ca="1">'2 Перечень БУ'!CZ52</f>
        <v>0</v>
      </c>
      <c r="I61" s="67">
        <f ca="1">'2 Перечень БУ'!DA52</f>
        <v>0</v>
      </c>
      <c r="J61" s="67">
        <f ca="1">'2 Перечень БУ'!DB52</f>
        <v>0</v>
      </c>
      <c r="K61" s="67">
        <f ca="1">'2 Перечень БУ'!DC52</f>
        <v>0</v>
      </c>
      <c r="L61" s="67">
        <f ca="1">'2 Перечень БУ'!DD52</f>
        <v>0</v>
      </c>
      <c r="M61" s="67">
        <f ca="1">'2 Перечень БУ'!DE52</f>
        <v>0</v>
      </c>
    </row>
    <row r="62" spans="1:13">
      <c r="A62" s="38">
        <f>'1.1. Реквизиты БУ'!B53</f>
        <v>50</v>
      </c>
      <c r="B62" s="50" t="str">
        <f ca="1">'1.1. Реквизиты БУ'!C53</f>
        <v/>
      </c>
      <c r="C62" s="65">
        <f ca="1">'2 Перечень БУ'!CU53</f>
        <v>0</v>
      </c>
      <c r="D62" s="66">
        <f ca="1">'2 Перечень БУ'!CV53</f>
        <v>0</v>
      </c>
      <c r="E62" s="67">
        <f ca="1">'2 Перечень БУ'!CW53</f>
        <v>0</v>
      </c>
      <c r="F62" s="67">
        <f ca="1">'2 Перечень БУ'!CX53</f>
        <v>0</v>
      </c>
      <c r="G62" s="67">
        <f ca="1">'2 Перечень БУ'!CY53</f>
        <v>0</v>
      </c>
      <c r="H62" s="67">
        <f ca="1">'2 Перечень БУ'!CZ53</f>
        <v>0</v>
      </c>
      <c r="I62" s="67">
        <f ca="1">'2 Перечень БУ'!DA53</f>
        <v>0</v>
      </c>
      <c r="J62" s="67">
        <f ca="1">'2 Перечень БУ'!DB53</f>
        <v>0</v>
      </c>
      <c r="K62" s="67">
        <f ca="1">'2 Перечень БУ'!DC53</f>
        <v>0</v>
      </c>
      <c r="L62" s="67">
        <f ca="1">'2 Перечень БУ'!DD53</f>
        <v>0</v>
      </c>
      <c r="M62" s="67">
        <f ca="1">'2 Перечень БУ'!DE53</f>
        <v>0</v>
      </c>
    </row>
    <row r="63" spans="1:13">
      <c r="A63" s="38">
        <f>'1.1. Реквизиты БУ'!B54</f>
        <v>51</v>
      </c>
      <c r="B63" s="50" t="str">
        <f ca="1">'1.1. Реквизиты БУ'!C54</f>
        <v/>
      </c>
      <c r="C63" s="65">
        <f ca="1">'2 Перечень БУ'!CU54</f>
        <v>0</v>
      </c>
      <c r="D63" s="66">
        <f ca="1">'2 Перечень БУ'!CV54</f>
        <v>0</v>
      </c>
      <c r="E63" s="67">
        <f ca="1">'2 Перечень БУ'!CW54</f>
        <v>0</v>
      </c>
      <c r="F63" s="67">
        <f ca="1">'2 Перечень БУ'!CX54</f>
        <v>0</v>
      </c>
      <c r="G63" s="67">
        <f ca="1">'2 Перечень БУ'!CY54</f>
        <v>0</v>
      </c>
      <c r="H63" s="67">
        <f ca="1">'2 Перечень БУ'!CZ54</f>
        <v>0</v>
      </c>
      <c r="I63" s="67">
        <f ca="1">'2 Перечень БУ'!DA54</f>
        <v>0</v>
      </c>
      <c r="J63" s="67">
        <f ca="1">'2 Перечень БУ'!DB54</f>
        <v>0</v>
      </c>
      <c r="K63" s="67">
        <f ca="1">'2 Перечень БУ'!DC54</f>
        <v>0</v>
      </c>
      <c r="L63" s="67">
        <f ca="1">'2 Перечень БУ'!DD54</f>
        <v>0</v>
      </c>
      <c r="M63" s="67">
        <f ca="1">'2 Перечень БУ'!DE54</f>
        <v>0</v>
      </c>
    </row>
    <row r="64" spans="1:13">
      <c r="A64" s="38">
        <f>'1.1. Реквизиты БУ'!B55</f>
        <v>52</v>
      </c>
      <c r="B64" s="50" t="str">
        <f ca="1">'1.1. Реквизиты БУ'!C55</f>
        <v/>
      </c>
      <c r="C64" s="65">
        <f ca="1">'2 Перечень БУ'!CU55</f>
        <v>0</v>
      </c>
      <c r="D64" s="66">
        <f ca="1">'2 Перечень БУ'!CV55</f>
        <v>0</v>
      </c>
      <c r="E64" s="67">
        <f ca="1">'2 Перечень БУ'!CW55</f>
        <v>0</v>
      </c>
      <c r="F64" s="67">
        <f ca="1">'2 Перечень БУ'!CX55</f>
        <v>0</v>
      </c>
      <c r="G64" s="67">
        <f ca="1">'2 Перечень БУ'!CY55</f>
        <v>0</v>
      </c>
      <c r="H64" s="67">
        <f ca="1">'2 Перечень БУ'!CZ55</f>
        <v>0</v>
      </c>
      <c r="I64" s="67">
        <f ca="1">'2 Перечень БУ'!DA55</f>
        <v>0</v>
      </c>
      <c r="J64" s="67">
        <f ca="1">'2 Перечень БУ'!DB55</f>
        <v>0</v>
      </c>
      <c r="K64" s="67">
        <f ca="1">'2 Перечень БУ'!DC55</f>
        <v>0</v>
      </c>
      <c r="L64" s="67">
        <f ca="1">'2 Перечень БУ'!DD55</f>
        <v>0</v>
      </c>
      <c r="M64" s="67">
        <f ca="1">'2 Перечень БУ'!DE55</f>
        <v>0</v>
      </c>
    </row>
    <row r="65" spans="1:13">
      <c r="A65" s="38">
        <f>'1.1. Реквизиты БУ'!B56</f>
        <v>53</v>
      </c>
      <c r="B65" s="50" t="str">
        <f ca="1">'1.1. Реквизиты БУ'!C56</f>
        <v/>
      </c>
      <c r="C65" s="65">
        <f ca="1">'2 Перечень БУ'!CU56</f>
        <v>0</v>
      </c>
      <c r="D65" s="66">
        <f ca="1">'2 Перечень БУ'!CV56</f>
        <v>0</v>
      </c>
      <c r="E65" s="67">
        <f ca="1">'2 Перечень БУ'!CW56</f>
        <v>0</v>
      </c>
      <c r="F65" s="67">
        <f ca="1">'2 Перечень БУ'!CX56</f>
        <v>0</v>
      </c>
      <c r="G65" s="67">
        <f ca="1">'2 Перечень БУ'!CY56</f>
        <v>0</v>
      </c>
      <c r="H65" s="67">
        <f ca="1">'2 Перечень БУ'!CZ56</f>
        <v>0</v>
      </c>
      <c r="I65" s="67">
        <f ca="1">'2 Перечень БУ'!DA56</f>
        <v>0</v>
      </c>
      <c r="J65" s="67">
        <f ca="1">'2 Перечень БУ'!DB56</f>
        <v>0</v>
      </c>
      <c r="K65" s="67">
        <f ca="1">'2 Перечень БУ'!DC56</f>
        <v>0</v>
      </c>
      <c r="L65" s="67">
        <f ca="1">'2 Перечень БУ'!DD56</f>
        <v>0</v>
      </c>
      <c r="M65" s="67">
        <f ca="1">'2 Перечень БУ'!DE56</f>
        <v>0</v>
      </c>
    </row>
    <row r="66" spans="1:13">
      <c r="A66" s="38">
        <f>'1.1. Реквизиты БУ'!B57</f>
        <v>54</v>
      </c>
      <c r="B66" s="50" t="str">
        <f ca="1">'1.1. Реквизиты БУ'!C57</f>
        <v/>
      </c>
      <c r="C66" s="65">
        <f ca="1">'2 Перечень БУ'!CU57</f>
        <v>0</v>
      </c>
      <c r="D66" s="66">
        <f ca="1">'2 Перечень БУ'!CV57</f>
        <v>0</v>
      </c>
      <c r="E66" s="67">
        <f ca="1">'2 Перечень БУ'!CW57</f>
        <v>0</v>
      </c>
      <c r="F66" s="67">
        <f ca="1">'2 Перечень БУ'!CX57</f>
        <v>0</v>
      </c>
      <c r="G66" s="67">
        <f ca="1">'2 Перечень БУ'!CY57</f>
        <v>0</v>
      </c>
      <c r="H66" s="67">
        <f ca="1">'2 Перечень БУ'!CZ57</f>
        <v>0</v>
      </c>
      <c r="I66" s="67">
        <f ca="1">'2 Перечень БУ'!DA57</f>
        <v>0</v>
      </c>
      <c r="J66" s="67">
        <f ca="1">'2 Перечень БУ'!DB57</f>
        <v>0</v>
      </c>
      <c r="K66" s="67">
        <f ca="1">'2 Перечень БУ'!DC57</f>
        <v>0</v>
      </c>
      <c r="L66" s="67">
        <f ca="1">'2 Перечень БУ'!DD57</f>
        <v>0</v>
      </c>
      <c r="M66" s="67">
        <f ca="1">'2 Перечень БУ'!DE57</f>
        <v>0</v>
      </c>
    </row>
    <row r="67" spans="1:13">
      <c r="A67" s="38">
        <f>'1.1. Реквизиты БУ'!B58</f>
        <v>55</v>
      </c>
      <c r="B67" s="50" t="str">
        <f ca="1">'1.1. Реквизиты БУ'!C58</f>
        <v/>
      </c>
      <c r="C67" s="65">
        <f ca="1">'2 Перечень БУ'!CU58</f>
        <v>0</v>
      </c>
      <c r="D67" s="66">
        <f ca="1">'2 Перечень БУ'!CV58</f>
        <v>0</v>
      </c>
      <c r="E67" s="67">
        <f ca="1">'2 Перечень БУ'!CW58</f>
        <v>0</v>
      </c>
      <c r="F67" s="67">
        <f ca="1">'2 Перечень БУ'!CX58</f>
        <v>0</v>
      </c>
      <c r="G67" s="67">
        <f ca="1">'2 Перечень БУ'!CY58</f>
        <v>0</v>
      </c>
      <c r="H67" s="67">
        <f ca="1">'2 Перечень БУ'!CZ58</f>
        <v>0</v>
      </c>
      <c r="I67" s="67">
        <f ca="1">'2 Перечень БУ'!DA58</f>
        <v>0</v>
      </c>
      <c r="J67" s="67">
        <f ca="1">'2 Перечень БУ'!DB58</f>
        <v>0</v>
      </c>
      <c r="K67" s="67">
        <f ca="1">'2 Перечень БУ'!DC58</f>
        <v>0</v>
      </c>
      <c r="L67" s="67">
        <f ca="1">'2 Перечень БУ'!DD58</f>
        <v>0</v>
      </c>
      <c r="M67" s="67">
        <f ca="1">'2 Перечень БУ'!DE58</f>
        <v>0</v>
      </c>
    </row>
    <row r="68" spans="1:13">
      <c r="A68" s="38">
        <f>'1.1. Реквизиты БУ'!B59</f>
        <v>56</v>
      </c>
      <c r="B68" s="50" t="str">
        <f ca="1">'1.1. Реквизиты БУ'!C59</f>
        <v/>
      </c>
      <c r="C68" s="65">
        <f ca="1">'2 Перечень БУ'!CU59</f>
        <v>0</v>
      </c>
      <c r="D68" s="66">
        <f ca="1">'2 Перечень БУ'!CV59</f>
        <v>0</v>
      </c>
      <c r="E68" s="67">
        <f ca="1">'2 Перечень БУ'!CW59</f>
        <v>0</v>
      </c>
      <c r="F68" s="67">
        <f ca="1">'2 Перечень БУ'!CX59</f>
        <v>0</v>
      </c>
      <c r="G68" s="67">
        <f ca="1">'2 Перечень БУ'!CY59</f>
        <v>0</v>
      </c>
      <c r="H68" s="67">
        <f ca="1">'2 Перечень БУ'!CZ59</f>
        <v>0</v>
      </c>
      <c r="I68" s="67">
        <f ca="1">'2 Перечень БУ'!DA59</f>
        <v>0</v>
      </c>
      <c r="J68" s="67">
        <f ca="1">'2 Перечень БУ'!DB59</f>
        <v>0</v>
      </c>
      <c r="K68" s="67">
        <f ca="1">'2 Перечень БУ'!DC59</f>
        <v>0</v>
      </c>
      <c r="L68" s="67">
        <f ca="1">'2 Перечень БУ'!DD59</f>
        <v>0</v>
      </c>
      <c r="M68" s="67">
        <f ca="1">'2 Перечень БУ'!DE59</f>
        <v>0</v>
      </c>
    </row>
    <row r="69" spans="1:13">
      <c r="A69" s="38">
        <f>'1.1. Реквизиты БУ'!B60</f>
        <v>57</v>
      </c>
      <c r="B69" s="50" t="str">
        <f ca="1">'1.1. Реквизиты БУ'!C60</f>
        <v/>
      </c>
      <c r="C69" s="65">
        <f ca="1">'2 Перечень БУ'!CU60</f>
        <v>0</v>
      </c>
      <c r="D69" s="66">
        <f ca="1">'2 Перечень БУ'!CV60</f>
        <v>0</v>
      </c>
      <c r="E69" s="67">
        <f ca="1">'2 Перечень БУ'!CW60</f>
        <v>0</v>
      </c>
      <c r="F69" s="67">
        <f ca="1">'2 Перечень БУ'!CX60</f>
        <v>0</v>
      </c>
      <c r="G69" s="67">
        <f ca="1">'2 Перечень БУ'!CY60</f>
        <v>0</v>
      </c>
      <c r="H69" s="67">
        <f ca="1">'2 Перечень БУ'!CZ60</f>
        <v>0</v>
      </c>
      <c r="I69" s="67">
        <f ca="1">'2 Перечень БУ'!DA60</f>
        <v>0</v>
      </c>
      <c r="J69" s="67">
        <f ca="1">'2 Перечень БУ'!DB60</f>
        <v>0</v>
      </c>
      <c r="K69" s="67">
        <f ca="1">'2 Перечень БУ'!DC60</f>
        <v>0</v>
      </c>
      <c r="L69" s="67">
        <f ca="1">'2 Перечень БУ'!DD60</f>
        <v>0</v>
      </c>
      <c r="M69" s="67">
        <f ca="1">'2 Перечень БУ'!DE60</f>
        <v>0</v>
      </c>
    </row>
    <row r="70" spans="1:13">
      <c r="A70" s="38">
        <f>'1.1. Реквизиты БУ'!B61</f>
        <v>58</v>
      </c>
      <c r="B70" s="50" t="str">
        <f ca="1">'1.1. Реквизиты БУ'!C61</f>
        <v/>
      </c>
      <c r="C70" s="65">
        <f ca="1">'2 Перечень БУ'!CU61</f>
        <v>0</v>
      </c>
      <c r="D70" s="66">
        <f ca="1">'2 Перечень БУ'!CV61</f>
        <v>0</v>
      </c>
      <c r="E70" s="67">
        <f ca="1">'2 Перечень БУ'!CW61</f>
        <v>0</v>
      </c>
      <c r="F70" s="67">
        <f ca="1">'2 Перечень БУ'!CX61</f>
        <v>0</v>
      </c>
      <c r="G70" s="67">
        <f ca="1">'2 Перечень БУ'!CY61</f>
        <v>0</v>
      </c>
      <c r="H70" s="67">
        <f ca="1">'2 Перечень БУ'!CZ61</f>
        <v>0</v>
      </c>
      <c r="I70" s="67">
        <f ca="1">'2 Перечень БУ'!DA61</f>
        <v>0</v>
      </c>
      <c r="J70" s="67">
        <f ca="1">'2 Перечень БУ'!DB61</f>
        <v>0</v>
      </c>
      <c r="K70" s="67">
        <f ca="1">'2 Перечень БУ'!DC61</f>
        <v>0</v>
      </c>
      <c r="L70" s="67">
        <f ca="1">'2 Перечень БУ'!DD61</f>
        <v>0</v>
      </c>
      <c r="M70" s="67">
        <f ca="1">'2 Перечень БУ'!DE61</f>
        <v>0</v>
      </c>
    </row>
    <row r="71" spans="1:13">
      <c r="A71" s="38">
        <f>'1.1. Реквизиты БУ'!B62</f>
        <v>59</v>
      </c>
      <c r="B71" s="50" t="str">
        <f ca="1">'1.1. Реквизиты БУ'!C62</f>
        <v/>
      </c>
      <c r="C71" s="65">
        <f ca="1">'2 Перечень БУ'!CU62</f>
        <v>0</v>
      </c>
      <c r="D71" s="66">
        <f ca="1">'2 Перечень БУ'!CV62</f>
        <v>0</v>
      </c>
      <c r="E71" s="67">
        <f ca="1">'2 Перечень БУ'!CW62</f>
        <v>0</v>
      </c>
      <c r="F71" s="67">
        <f ca="1">'2 Перечень БУ'!CX62</f>
        <v>0</v>
      </c>
      <c r="G71" s="67">
        <f ca="1">'2 Перечень БУ'!CY62</f>
        <v>0</v>
      </c>
      <c r="H71" s="67">
        <f ca="1">'2 Перечень БУ'!CZ62</f>
        <v>0</v>
      </c>
      <c r="I71" s="67">
        <f ca="1">'2 Перечень БУ'!DA62</f>
        <v>0</v>
      </c>
      <c r="J71" s="67">
        <f ca="1">'2 Перечень БУ'!DB62</f>
        <v>0</v>
      </c>
      <c r="K71" s="67">
        <f ca="1">'2 Перечень БУ'!DC62</f>
        <v>0</v>
      </c>
      <c r="L71" s="67">
        <f ca="1">'2 Перечень БУ'!DD62</f>
        <v>0</v>
      </c>
      <c r="M71" s="67">
        <f ca="1">'2 Перечень БУ'!DE62</f>
        <v>0</v>
      </c>
    </row>
    <row r="72" spans="1:13">
      <c r="A72" s="38">
        <f>'1.1. Реквизиты БУ'!B63</f>
        <v>60</v>
      </c>
      <c r="B72" s="50" t="str">
        <f ca="1">'1.1. Реквизиты БУ'!C63</f>
        <v/>
      </c>
      <c r="C72" s="65">
        <f ca="1">'2 Перечень БУ'!CU63</f>
        <v>0</v>
      </c>
      <c r="D72" s="66">
        <f ca="1">'2 Перечень БУ'!CV63</f>
        <v>0</v>
      </c>
      <c r="E72" s="67">
        <f ca="1">'2 Перечень БУ'!CW63</f>
        <v>0</v>
      </c>
      <c r="F72" s="67">
        <f ca="1">'2 Перечень БУ'!CX63</f>
        <v>0</v>
      </c>
      <c r="G72" s="67">
        <f ca="1">'2 Перечень БУ'!CY63</f>
        <v>0</v>
      </c>
      <c r="H72" s="67">
        <f ca="1">'2 Перечень БУ'!CZ63</f>
        <v>0</v>
      </c>
      <c r="I72" s="67">
        <f ca="1">'2 Перечень БУ'!DA63</f>
        <v>0</v>
      </c>
      <c r="J72" s="67">
        <f ca="1">'2 Перечень БУ'!DB63</f>
        <v>0</v>
      </c>
      <c r="K72" s="67">
        <f ca="1">'2 Перечень БУ'!DC63</f>
        <v>0</v>
      </c>
      <c r="L72" s="67">
        <f ca="1">'2 Перечень БУ'!DD63</f>
        <v>0</v>
      </c>
      <c r="M72" s="67">
        <f ca="1">'2 Перечень БУ'!DE63</f>
        <v>0</v>
      </c>
    </row>
    <row r="73" spans="1:13">
      <c r="A73" s="38">
        <f>'1.1. Реквизиты БУ'!B64</f>
        <v>61</v>
      </c>
      <c r="B73" s="50" t="str">
        <f ca="1">'1.1. Реквизиты БУ'!C64</f>
        <v/>
      </c>
      <c r="C73" s="65">
        <f ca="1">'2 Перечень БУ'!CU64</f>
        <v>0</v>
      </c>
      <c r="D73" s="66">
        <f ca="1">'2 Перечень БУ'!CV64</f>
        <v>0</v>
      </c>
      <c r="E73" s="67">
        <f ca="1">'2 Перечень БУ'!CW64</f>
        <v>0</v>
      </c>
      <c r="F73" s="67">
        <f ca="1">'2 Перечень БУ'!CX64</f>
        <v>0</v>
      </c>
      <c r="G73" s="67">
        <f ca="1">'2 Перечень БУ'!CY64</f>
        <v>0</v>
      </c>
      <c r="H73" s="67">
        <f ca="1">'2 Перечень БУ'!CZ64</f>
        <v>0</v>
      </c>
      <c r="I73" s="67">
        <f ca="1">'2 Перечень БУ'!DA64</f>
        <v>0</v>
      </c>
      <c r="J73" s="67">
        <f ca="1">'2 Перечень БУ'!DB64</f>
        <v>0</v>
      </c>
      <c r="K73" s="67">
        <f ca="1">'2 Перечень БУ'!DC64</f>
        <v>0</v>
      </c>
      <c r="L73" s="67">
        <f ca="1">'2 Перечень БУ'!DD64</f>
        <v>0</v>
      </c>
      <c r="M73" s="67">
        <f ca="1">'2 Перечень БУ'!DE64</f>
        <v>0</v>
      </c>
    </row>
    <row r="74" spans="1:13">
      <c r="A74" s="38">
        <f>'1.1. Реквизиты БУ'!B65</f>
        <v>62</v>
      </c>
      <c r="B74" s="50" t="str">
        <f ca="1">'1.1. Реквизиты БУ'!C65</f>
        <v/>
      </c>
      <c r="C74" s="65">
        <f ca="1">'2 Перечень БУ'!CU65</f>
        <v>0</v>
      </c>
      <c r="D74" s="66">
        <f ca="1">'2 Перечень БУ'!CV65</f>
        <v>0</v>
      </c>
      <c r="E74" s="67">
        <f ca="1">'2 Перечень БУ'!CW65</f>
        <v>0</v>
      </c>
      <c r="F74" s="67">
        <f ca="1">'2 Перечень БУ'!CX65</f>
        <v>0</v>
      </c>
      <c r="G74" s="67">
        <f ca="1">'2 Перечень БУ'!CY65</f>
        <v>0</v>
      </c>
      <c r="H74" s="67">
        <f ca="1">'2 Перечень БУ'!CZ65</f>
        <v>0</v>
      </c>
      <c r="I74" s="67">
        <f ca="1">'2 Перечень БУ'!DA65</f>
        <v>0</v>
      </c>
      <c r="J74" s="67">
        <f ca="1">'2 Перечень БУ'!DB65</f>
        <v>0</v>
      </c>
      <c r="K74" s="67">
        <f ca="1">'2 Перечень БУ'!DC65</f>
        <v>0</v>
      </c>
      <c r="L74" s="67">
        <f ca="1">'2 Перечень БУ'!DD65</f>
        <v>0</v>
      </c>
      <c r="M74" s="67">
        <f ca="1">'2 Перечень БУ'!DE65</f>
        <v>0</v>
      </c>
    </row>
    <row r="75" spans="1:13">
      <c r="A75" s="38">
        <f>'1.1. Реквизиты БУ'!B66</f>
        <v>63</v>
      </c>
      <c r="B75" s="50" t="str">
        <f ca="1">'1.1. Реквизиты БУ'!C66</f>
        <v/>
      </c>
      <c r="C75" s="65">
        <f ca="1">'2 Перечень БУ'!CU66</f>
        <v>0</v>
      </c>
      <c r="D75" s="66">
        <f ca="1">'2 Перечень БУ'!CV66</f>
        <v>0</v>
      </c>
      <c r="E75" s="67">
        <f ca="1">'2 Перечень БУ'!CW66</f>
        <v>0</v>
      </c>
      <c r="F75" s="67">
        <f ca="1">'2 Перечень БУ'!CX66</f>
        <v>0</v>
      </c>
      <c r="G75" s="67">
        <f ca="1">'2 Перечень БУ'!CY66</f>
        <v>0</v>
      </c>
      <c r="H75" s="67">
        <f ca="1">'2 Перечень БУ'!CZ66</f>
        <v>0</v>
      </c>
      <c r="I75" s="67">
        <f ca="1">'2 Перечень БУ'!DA66</f>
        <v>0</v>
      </c>
      <c r="J75" s="67">
        <f ca="1">'2 Перечень БУ'!DB66</f>
        <v>0</v>
      </c>
      <c r="K75" s="67">
        <f ca="1">'2 Перечень БУ'!DC66</f>
        <v>0</v>
      </c>
      <c r="L75" s="67">
        <f ca="1">'2 Перечень БУ'!DD66</f>
        <v>0</v>
      </c>
      <c r="M75" s="67">
        <f ca="1">'2 Перечень БУ'!DE66</f>
        <v>0</v>
      </c>
    </row>
    <row r="76" spans="1:13">
      <c r="A76" s="38">
        <f>'1.1. Реквизиты БУ'!B67</f>
        <v>64</v>
      </c>
      <c r="B76" s="50" t="str">
        <f ca="1">'1.1. Реквизиты БУ'!C67</f>
        <v/>
      </c>
      <c r="C76" s="65">
        <f ca="1">'2 Перечень БУ'!CU67</f>
        <v>0</v>
      </c>
      <c r="D76" s="66">
        <f ca="1">'2 Перечень БУ'!CV67</f>
        <v>0</v>
      </c>
      <c r="E76" s="67">
        <f ca="1">'2 Перечень БУ'!CW67</f>
        <v>0</v>
      </c>
      <c r="F76" s="67">
        <f ca="1">'2 Перечень БУ'!CX67</f>
        <v>0</v>
      </c>
      <c r="G76" s="67">
        <f ca="1">'2 Перечень БУ'!CY67</f>
        <v>0</v>
      </c>
      <c r="H76" s="67">
        <f ca="1">'2 Перечень БУ'!CZ67</f>
        <v>0</v>
      </c>
      <c r="I76" s="67">
        <f ca="1">'2 Перечень БУ'!DA67</f>
        <v>0</v>
      </c>
      <c r="J76" s="67">
        <f ca="1">'2 Перечень БУ'!DB67</f>
        <v>0</v>
      </c>
      <c r="K76" s="67">
        <f ca="1">'2 Перечень БУ'!DC67</f>
        <v>0</v>
      </c>
      <c r="L76" s="67">
        <f ca="1">'2 Перечень БУ'!DD67</f>
        <v>0</v>
      </c>
      <c r="M76" s="67">
        <f ca="1">'2 Перечень БУ'!DE67</f>
        <v>0</v>
      </c>
    </row>
    <row r="77" spans="1:13">
      <c r="A77" s="38">
        <f>'1.1. Реквизиты БУ'!B68</f>
        <v>65</v>
      </c>
      <c r="B77" s="50" t="str">
        <f ca="1">'1.1. Реквизиты БУ'!C68</f>
        <v/>
      </c>
      <c r="C77" s="65">
        <f ca="1">'2 Перечень БУ'!CU68</f>
        <v>0</v>
      </c>
      <c r="D77" s="66">
        <f ca="1">'2 Перечень БУ'!CV68</f>
        <v>0</v>
      </c>
      <c r="E77" s="67">
        <f ca="1">'2 Перечень БУ'!CW68</f>
        <v>0</v>
      </c>
      <c r="F77" s="67">
        <f ca="1">'2 Перечень БУ'!CX68</f>
        <v>0</v>
      </c>
      <c r="G77" s="67">
        <f ca="1">'2 Перечень БУ'!CY68</f>
        <v>0</v>
      </c>
      <c r="H77" s="67">
        <f ca="1">'2 Перечень БУ'!CZ68</f>
        <v>0</v>
      </c>
      <c r="I77" s="67">
        <f ca="1">'2 Перечень БУ'!DA68</f>
        <v>0</v>
      </c>
      <c r="J77" s="67">
        <f ca="1">'2 Перечень БУ'!DB68</f>
        <v>0</v>
      </c>
      <c r="K77" s="67">
        <f ca="1">'2 Перечень БУ'!DC68</f>
        <v>0</v>
      </c>
      <c r="L77" s="67">
        <f ca="1">'2 Перечень БУ'!DD68</f>
        <v>0</v>
      </c>
      <c r="M77" s="67">
        <f ca="1">'2 Перечень БУ'!DE68</f>
        <v>0</v>
      </c>
    </row>
    <row r="78" spans="1:13">
      <c r="A78" s="38">
        <f>'1.1. Реквизиты БУ'!B69</f>
        <v>66</v>
      </c>
      <c r="B78" s="50" t="str">
        <f ca="1">'1.1. Реквизиты БУ'!C69</f>
        <v/>
      </c>
      <c r="C78" s="65">
        <f ca="1">'2 Перечень БУ'!CU69</f>
        <v>0</v>
      </c>
      <c r="D78" s="66">
        <f ca="1">'2 Перечень БУ'!CV69</f>
        <v>0</v>
      </c>
      <c r="E78" s="67">
        <f ca="1">'2 Перечень БУ'!CW69</f>
        <v>0</v>
      </c>
      <c r="F78" s="67">
        <f ca="1">'2 Перечень БУ'!CX69</f>
        <v>0</v>
      </c>
      <c r="G78" s="67">
        <f ca="1">'2 Перечень БУ'!CY69</f>
        <v>0</v>
      </c>
      <c r="H78" s="67">
        <f ca="1">'2 Перечень БУ'!CZ69</f>
        <v>0</v>
      </c>
      <c r="I78" s="67">
        <f ca="1">'2 Перечень БУ'!DA69</f>
        <v>0</v>
      </c>
      <c r="J78" s="67">
        <f ca="1">'2 Перечень БУ'!DB69</f>
        <v>0</v>
      </c>
      <c r="K78" s="67">
        <f ca="1">'2 Перечень БУ'!DC69</f>
        <v>0</v>
      </c>
      <c r="L78" s="67">
        <f ca="1">'2 Перечень БУ'!DD69</f>
        <v>0</v>
      </c>
      <c r="M78" s="67">
        <f ca="1">'2 Перечень БУ'!DE69</f>
        <v>0</v>
      </c>
    </row>
    <row r="79" spans="1:13">
      <c r="A79" s="38">
        <f>'1.1. Реквизиты БУ'!B70</f>
        <v>67</v>
      </c>
      <c r="B79" s="50" t="str">
        <f ca="1">'1.1. Реквизиты БУ'!C70</f>
        <v/>
      </c>
      <c r="C79" s="65">
        <f ca="1">'2 Перечень БУ'!CU70</f>
        <v>0</v>
      </c>
      <c r="D79" s="66">
        <f ca="1">'2 Перечень БУ'!CV70</f>
        <v>0</v>
      </c>
      <c r="E79" s="67">
        <f ca="1">'2 Перечень БУ'!CW70</f>
        <v>0</v>
      </c>
      <c r="F79" s="67">
        <f ca="1">'2 Перечень БУ'!CX70</f>
        <v>0</v>
      </c>
      <c r="G79" s="67">
        <f ca="1">'2 Перечень БУ'!CY70</f>
        <v>0</v>
      </c>
      <c r="H79" s="67">
        <f ca="1">'2 Перечень БУ'!CZ70</f>
        <v>0</v>
      </c>
      <c r="I79" s="67">
        <f ca="1">'2 Перечень БУ'!DA70</f>
        <v>0</v>
      </c>
      <c r="J79" s="67">
        <f ca="1">'2 Перечень БУ'!DB70</f>
        <v>0</v>
      </c>
      <c r="K79" s="67">
        <f ca="1">'2 Перечень БУ'!DC70</f>
        <v>0</v>
      </c>
      <c r="L79" s="67">
        <f ca="1">'2 Перечень БУ'!DD70</f>
        <v>0</v>
      </c>
      <c r="M79" s="67">
        <f ca="1">'2 Перечень БУ'!DE70</f>
        <v>0</v>
      </c>
    </row>
    <row r="80" spans="1:13">
      <c r="A80" s="38">
        <f>'1.1. Реквизиты БУ'!B71</f>
        <v>68</v>
      </c>
      <c r="B80" s="50" t="str">
        <f ca="1">'1.1. Реквизиты БУ'!C71</f>
        <v/>
      </c>
      <c r="C80" s="65">
        <f ca="1">'2 Перечень БУ'!CU71</f>
        <v>0</v>
      </c>
      <c r="D80" s="66">
        <f ca="1">'2 Перечень БУ'!CV71</f>
        <v>0</v>
      </c>
      <c r="E80" s="67">
        <f ca="1">'2 Перечень БУ'!CW71</f>
        <v>0</v>
      </c>
      <c r="F80" s="67">
        <f ca="1">'2 Перечень БУ'!CX71</f>
        <v>0</v>
      </c>
      <c r="G80" s="67">
        <f ca="1">'2 Перечень БУ'!CY71</f>
        <v>0</v>
      </c>
      <c r="H80" s="67">
        <f ca="1">'2 Перечень БУ'!CZ71</f>
        <v>0</v>
      </c>
      <c r="I80" s="67">
        <f ca="1">'2 Перечень БУ'!DA71</f>
        <v>0</v>
      </c>
      <c r="J80" s="67">
        <f ca="1">'2 Перечень БУ'!DB71</f>
        <v>0</v>
      </c>
      <c r="K80" s="67">
        <f ca="1">'2 Перечень БУ'!DC71</f>
        <v>0</v>
      </c>
      <c r="L80" s="67">
        <f ca="1">'2 Перечень БУ'!DD71</f>
        <v>0</v>
      </c>
      <c r="M80" s="67">
        <f ca="1">'2 Перечень БУ'!DE71</f>
        <v>0</v>
      </c>
    </row>
    <row r="81" spans="1:13">
      <c r="A81" s="38">
        <f>'1.1. Реквизиты БУ'!B72</f>
        <v>69</v>
      </c>
      <c r="B81" s="50" t="str">
        <f ca="1">'1.1. Реквизиты БУ'!C72</f>
        <v/>
      </c>
      <c r="C81" s="65">
        <f ca="1">'2 Перечень БУ'!CU72</f>
        <v>0</v>
      </c>
      <c r="D81" s="66">
        <f ca="1">'2 Перечень БУ'!CV72</f>
        <v>0</v>
      </c>
      <c r="E81" s="67">
        <f ca="1">'2 Перечень БУ'!CW72</f>
        <v>0</v>
      </c>
      <c r="F81" s="67">
        <f ca="1">'2 Перечень БУ'!CX72</f>
        <v>0</v>
      </c>
      <c r="G81" s="67">
        <f ca="1">'2 Перечень БУ'!CY72</f>
        <v>0</v>
      </c>
      <c r="H81" s="67">
        <f ca="1">'2 Перечень БУ'!CZ72</f>
        <v>0</v>
      </c>
      <c r="I81" s="67">
        <f ca="1">'2 Перечень БУ'!DA72</f>
        <v>0</v>
      </c>
      <c r="J81" s="67">
        <f ca="1">'2 Перечень БУ'!DB72</f>
        <v>0</v>
      </c>
      <c r="K81" s="67">
        <f ca="1">'2 Перечень БУ'!DC72</f>
        <v>0</v>
      </c>
      <c r="L81" s="67">
        <f ca="1">'2 Перечень БУ'!DD72</f>
        <v>0</v>
      </c>
      <c r="M81" s="67">
        <f ca="1">'2 Перечень БУ'!DE72</f>
        <v>0</v>
      </c>
    </row>
    <row r="82" spans="1:13">
      <c r="A82" s="38">
        <f>'1.1. Реквизиты БУ'!B73</f>
        <v>70</v>
      </c>
      <c r="B82" s="50" t="str">
        <f ca="1">'1.1. Реквизиты БУ'!C73</f>
        <v/>
      </c>
      <c r="C82" s="65">
        <f ca="1">'2 Перечень БУ'!CU73</f>
        <v>0</v>
      </c>
      <c r="D82" s="66">
        <f ca="1">'2 Перечень БУ'!CV73</f>
        <v>0</v>
      </c>
      <c r="E82" s="67">
        <f ca="1">'2 Перечень БУ'!CW73</f>
        <v>0</v>
      </c>
      <c r="F82" s="67">
        <f ca="1">'2 Перечень БУ'!CX73</f>
        <v>0</v>
      </c>
      <c r="G82" s="67">
        <f ca="1">'2 Перечень БУ'!CY73</f>
        <v>0</v>
      </c>
      <c r="H82" s="67">
        <f ca="1">'2 Перечень БУ'!CZ73</f>
        <v>0</v>
      </c>
      <c r="I82" s="67">
        <f ca="1">'2 Перечень БУ'!DA73</f>
        <v>0</v>
      </c>
      <c r="J82" s="67">
        <f ca="1">'2 Перечень БУ'!DB73</f>
        <v>0</v>
      </c>
      <c r="K82" s="67">
        <f ca="1">'2 Перечень БУ'!DC73</f>
        <v>0</v>
      </c>
      <c r="L82" s="67">
        <f ca="1">'2 Перечень БУ'!DD73</f>
        <v>0</v>
      </c>
      <c r="M82" s="67">
        <f ca="1">'2 Перечень БУ'!DE73</f>
        <v>0</v>
      </c>
    </row>
    <row r="83" spans="1:13">
      <c r="A83" s="38">
        <f>'1.1. Реквизиты БУ'!B74</f>
        <v>71</v>
      </c>
      <c r="B83" s="50" t="str">
        <f ca="1">'1.1. Реквизиты БУ'!C74</f>
        <v/>
      </c>
      <c r="C83" s="65">
        <f ca="1">'2 Перечень БУ'!CU74</f>
        <v>0</v>
      </c>
      <c r="D83" s="66">
        <f ca="1">'2 Перечень БУ'!CV74</f>
        <v>0</v>
      </c>
      <c r="E83" s="67">
        <f ca="1">'2 Перечень БУ'!CW74</f>
        <v>0</v>
      </c>
      <c r="F83" s="67">
        <f ca="1">'2 Перечень БУ'!CX74</f>
        <v>0</v>
      </c>
      <c r="G83" s="67">
        <f ca="1">'2 Перечень БУ'!CY74</f>
        <v>0</v>
      </c>
      <c r="H83" s="67">
        <f ca="1">'2 Перечень БУ'!CZ74</f>
        <v>0</v>
      </c>
      <c r="I83" s="67">
        <f ca="1">'2 Перечень БУ'!DA74</f>
        <v>0</v>
      </c>
      <c r="J83" s="67">
        <f ca="1">'2 Перечень БУ'!DB74</f>
        <v>0</v>
      </c>
      <c r="K83" s="67">
        <f ca="1">'2 Перечень БУ'!DC74</f>
        <v>0</v>
      </c>
      <c r="L83" s="67">
        <f ca="1">'2 Перечень БУ'!DD74</f>
        <v>0</v>
      </c>
      <c r="M83" s="67">
        <f ca="1">'2 Перечень БУ'!DE74</f>
        <v>0</v>
      </c>
    </row>
    <row r="84" spans="1:13">
      <c r="A84" s="38">
        <f>'1.1. Реквизиты БУ'!B75</f>
        <v>72</v>
      </c>
      <c r="B84" s="50" t="str">
        <f ca="1">'1.1. Реквизиты БУ'!C75</f>
        <v/>
      </c>
      <c r="C84" s="65">
        <f ca="1">'2 Перечень БУ'!CU75</f>
        <v>0</v>
      </c>
      <c r="D84" s="66">
        <f ca="1">'2 Перечень БУ'!CV75</f>
        <v>0</v>
      </c>
      <c r="E84" s="67">
        <f ca="1">'2 Перечень БУ'!CW75</f>
        <v>0</v>
      </c>
      <c r="F84" s="67">
        <f ca="1">'2 Перечень БУ'!CX75</f>
        <v>0</v>
      </c>
      <c r="G84" s="67">
        <f ca="1">'2 Перечень БУ'!CY75</f>
        <v>0</v>
      </c>
      <c r="H84" s="67">
        <f ca="1">'2 Перечень БУ'!CZ75</f>
        <v>0</v>
      </c>
      <c r="I84" s="67">
        <f ca="1">'2 Перечень БУ'!DA75</f>
        <v>0</v>
      </c>
      <c r="J84" s="67">
        <f ca="1">'2 Перечень БУ'!DB75</f>
        <v>0</v>
      </c>
      <c r="K84" s="67">
        <f ca="1">'2 Перечень БУ'!DC75</f>
        <v>0</v>
      </c>
      <c r="L84" s="67">
        <f ca="1">'2 Перечень БУ'!DD75</f>
        <v>0</v>
      </c>
      <c r="M84" s="67">
        <f ca="1">'2 Перечень БУ'!DE75</f>
        <v>0</v>
      </c>
    </row>
    <row r="85" spans="1:13">
      <c r="A85" s="38">
        <f>'1.1. Реквизиты БУ'!B76</f>
        <v>73</v>
      </c>
      <c r="B85" s="50" t="str">
        <f ca="1">'1.1. Реквизиты БУ'!C76</f>
        <v/>
      </c>
      <c r="C85" s="65">
        <f ca="1">'2 Перечень БУ'!CU76</f>
        <v>0</v>
      </c>
      <c r="D85" s="66">
        <f ca="1">'2 Перечень БУ'!CV76</f>
        <v>0</v>
      </c>
      <c r="E85" s="67">
        <f ca="1">'2 Перечень БУ'!CW76</f>
        <v>0</v>
      </c>
      <c r="F85" s="67">
        <f ca="1">'2 Перечень БУ'!CX76</f>
        <v>0</v>
      </c>
      <c r="G85" s="67">
        <f ca="1">'2 Перечень БУ'!CY76</f>
        <v>0</v>
      </c>
      <c r="H85" s="67">
        <f ca="1">'2 Перечень БУ'!CZ76</f>
        <v>0</v>
      </c>
      <c r="I85" s="67">
        <f ca="1">'2 Перечень БУ'!DA76</f>
        <v>0</v>
      </c>
      <c r="J85" s="67">
        <f ca="1">'2 Перечень БУ'!DB76</f>
        <v>0</v>
      </c>
      <c r="K85" s="67">
        <f ca="1">'2 Перечень БУ'!DC76</f>
        <v>0</v>
      </c>
      <c r="L85" s="67">
        <f ca="1">'2 Перечень БУ'!DD76</f>
        <v>0</v>
      </c>
      <c r="M85" s="67">
        <f ca="1">'2 Перечень БУ'!DE76</f>
        <v>0</v>
      </c>
    </row>
    <row r="86" spans="1:13">
      <c r="A86" s="38">
        <f>'1.1. Реквизиты БУ'!B77</f>
        <v>74</v>
      </c>
      <c r="B86" s="50" t="str">
        <f ca="1">'1.1. Реквизиты БУ'!C77</f>
        <v/>
      </c>
      <c r="C86" s="65">
        <f ca="1">'2 Перечень БУ'!CU77</f>
        <v>0</v>
      </c>
      <c r="D86" s="66">
        <f ca="1">'2 Перечень БУ'!CV77</f>
        <v>0</v>
      </c>
      <c r="E86" s="67">
        <f ca="1">'2 Перечень БУ'!CW77</f>
        <v>0</v>
      </c>
      <c r="F86" s="67">
        <f ca="1">'2 Перечень БУ'!CX77</f>
        <v>0</v>
      </c>
      <c r="G86" s="67">
        <f ca="1">'2 Перечень БУ'!CY77</f>
        <v>0</v>
      </c>
      <c r="H86" s="67">
        <f ca="1">'2 Перечень БУ'!CZ77</f>
        <v>0</v>
      </c>
      <c r="I86" s="67">
        <f ca="1">'2 Перечень БУ'!DA77</f>
        <v>0</v>
      </c>
      <c r="J86" s="67">
        <f ca="1">'2 Перечень БУ'!DB77</f>
        <v>0</v>
      </c>
      <c r="K86" s="67">
        <f ca="1">'2 Перечень БУ'!DC77</f>
        <v>0</v>
      </c>
      <c r="L86" s="67">
        <f ca="1">'2 Перечень БУ'!DD77</f>
        <v>0</v>
      </c>
      <c r="M86" s="67">
        <f ca="1">'2 Перечень БУ'!DE77</f>
        <v>0</v>
      </c>
    </row>
    <row r="87" spans="1:13">
      <c r="A87" s="38">
        <f>'1.1. Реквизиты БУ'!B78</f>
        <v>75</v>
      </c>
      <c r="B87" s="50" t="str">
        <f ca="1">'1.1. Реквизиты БУ'!C78</f>
        <v/>
      </c>
      <c r="C87" s="65">
        <f ca="1">'2 Перечень БУ'!CU78</f>
        <v>0</v>
      </c>
      <c r="D87" s="66">
        <f ca="1">'2 Перечень БУ'!CV78</f>
        <v>0</v>
      </c>
      <c r="E87" s="67">
        <f ca="1">'2 Перечень БУ'!CW78</f>
        <v>0</v>
      </c>
      <c r="F87" s="67">
        <f ca="1">'2 Перечень БУ'!CX78</f>
        <v>0</v>
      </c>
      <c r="G87" s="67">
        <f ca="1">'2 Перечень БУ'!CY78</f>
        <v>0</v>
      </c>
      <c r="H87" s="67">
        <f ca="1">'2 Перечень БУ'!CZ78</f>
        <v>0</v>
      </c>
      <c r="I87" s="67">
        <f ca="1">'2 Перечень БУ'!DA78</f>
        <v>0</v>
      </c>
      <c r="J87" s="67">
        <f ca="1">'2 Перечень БУ'!DB78</f>
        <v>0</v>
      </c>
      <c r="K87" s="67">
        <f ca="1">'2 Перечень БУ'!DC78</f>
        <v>0</v>
      </c>
      <c r="L87" s="67">
        <f ca="1">'2 Перечень БУ'!DD78</f>
        <v>0</v>
      </c>
      <c r="M87" s="67">
        <f ca="1">'2 Перечень БУ'!DE78</f>
        <v>0</v>
      </c>
    </row>
    <row r="88" spans="1:13">
      <c r="A88" s="38">
        <f>'1.1. Реквизиты БУ'!B79</f>
        <v>76</v>
      </c>
      <c r="B88" s="50" t="str">
        <f ca="1">'1.1. Реквизиты БУ'!C79</f>
        <v/>
      </c>
      <c r="C88" s="65">
        <f ca="1">'2 Перечень БУ'!CU79</f>
        <v>0</v>
      </c>
      <c r="D88" s="66">
        <f ca="1">'2 Перечень БУ'!CV79</f>
        <v>0</v>
      </c>
      <c r="E88" s="67">
        <f ca="1">'2 Перечень БУ'!CW79</f>
        <v>0</v>
      </c>
      <c r="F88" s="67">
        <f ca="1">'2 Перечень БУ'!CX79</f>
        <v>0</v>
      </c>
      <c r="G88" s="67">
        <f ca="1">'2 Перечень БУ'!CY79</f>
        <v>0</v>
      </c>
      <c r="H88" s="67">
        <f ca="1">'2 Перечень БУ'!CZ79</f>
        <v>0</v>
      </c>
      <c r="I88" s="67">
        <f ca="1">'2 Перечень БУ'!DA79</f>
        <v>0</v>
      </c>
      <c r="J88" s="67">
        <f ca="1">'2 Перечень БУ'!DB79</f>
        <v>0</v>
      </c>
      <c r="K88" s="67">
        <f ca="1">'2 Перечень БУ'!DC79</f>
        <v>0</v>
      </c>
      <c r="L88" s="67">
        <f ca="1">'2 Перечень БУ'!DD79</f>
        <v>0</v>
      </c>
      <c r="M88" s="67">
        <f ca="1">'2 Перечень БУ'!DE79</f>
        <v>0</v>
      </c>
    </row>
    <row r="89" spans="1:13">
      <c r="A89" s="38">
        <f>'1.1. Реквизиты БУ'!B80</f>
        <v>77</v>
      </c>
      <c r="B89" s="50" t="str">
        <f ca="1">'1.1. Реквизиты БУ'!C80</f>
        <v/>
      </c>
      <c r="C89" s="65">
        <f ca="1">'2 Перечень БУ'!CU80</f>
        <v>0</v>
      </c>
      <c r="D89" s="66">
        <f ca="1">'2 Перечень БУ'!CV80</f>
        <v>0</v>
      </c>
      <c r="E89" s="67">
        <f ca="1">'2 Перечень БУ'!CW80</f>
        <v>0</v>
      </c>
      <c r="F89" s="67">
        <f ca="1">'2 Перечень БУ'!CX80</f>
        <v>0</v>
      </c>
      <c r="G89" s="67">
        <f ca="1">'2 Перечень БУ'!CY80</f>
        <v>0</v>
      </c>
      <c r="H89" s="67">
        <f ca="1">'2 Перечень БУ'!CZ80</f>
        <v>0</v>
      </c>
      <c r="I89" s="67">
        <f ca="1">'2 Перечень БУ'!DA80</f>
        <v>0</v>
      </c>
      <c r="J89" s="67">
        <f ca="1">'2 Перечень БУ'!DB80</f>
        <v>0</v>
      </c>
      <c r="K89" s="67">
        <f ca="1">'2 Перечень БУ'!DC80</f>
        <v>0</v>
      </c>
      <c r="L89" s="67">
        <f ca="1">'2 Перечень БУ'!DD80</f>
        <v>0</v>
      </c>
      <c r="M89" s="67">
        <f ca="1">'2 Перечень БУ'!DE80</f>
        <v>0</v>
      </c>
    </row>
    <row r="90" spans="1:13">
      <c r="A90" s="38">
        <f>'1.1. Реквизиты БУ'!B81</f>
        <v>78</v>
      </c>
      <c r="B90" s="50" t="str">
        <f ca="1">'1.1. Реквизиты БУ'!C81</f>
        <v/>
      </c>
      <c r="C90" s="65">
        <f ca="1">'2 Перечень БУ'!CU81</f>
        <v>0</v>
      </c>
      <c r="D90" s="66">
        <f ca="1">'2 Перечень БУ'!CV81</f>
        <v>0</v>
      </c>
      <c r="E90" s="67">
        <f ca="1">'2 Перечень БУ'!CW81</f>
        <v>0</v>
      </c>
      <c r="F90" s="67">
        <f ca="1">'2 Перечень БУ'!CX81</f>
        <v>0</v>
      </c>
      <c r="G90" s="67">
        <f ca="1">'2 Перечень БУ'!CY81</f>
        <v>0</v>
      </c>
      <c r="H90" s="67">
        <f ca="1">'2 Перечень БУ'!CZ81</f>
        <v>0</v>
      </c>
      <c r="I90" s="67">
        <f ca="1">'2 Перечень БУ'!DA81</f>
        <v>0</v>
      </c>
      <c r="J90" s="67">
        <f ca="1">'2 Перечень БУ'!DB81</f>
        <v>0</v>
      </c>
      <c r="K90" s="67">
        <f ca="1">'2 Перечень БУ'!DC81</f>
        <v>0</v>
      </c>
      <c r="L90" s="67">
        <f ca="1">'2 Перечень БУ'!DD81</f>
        <v>0</v>
      </c>
      <c r="M90" s="67">
        <f ca="1">'2 Перечень БУ'!DE81</f>
        <v>0</v>
      </c>
    </row>
    <row r="91" spans="1:13">
      <c r="A91" s="38">
        <f>'1.1. Реквизиты БУ'!B82</f>
        <v>79</v>
      </c>
      <c r="B91" s="50" t="str">
        <f ca="1">'1.1. Реквизиты БУ'!C82</f>
        <v/>
      </c>
      <c r="C91" s="65">
        <f ca="1">'2 Перечень БУ'!CU82</f>
        <v>0</v>
      </c>
      <c r="D91" s="66">
        <f ca="1">'2 Перечень БУ'!CV82</f>
        <v>0</v>
      </c>
      <c r="E91" s="67">
        <f ca="1">'2 Перечень БУ'!CW82</f>
        <v>0</v>
      </c>
      <c r="F91" s="67">
        <f ca="1">'2 Перечень БУ'!CX82</f>
        <v>0</v>
      </c>
      <c r="G91" s="67">
        <f ca="1">'2 Перечень БУ'!CY82</f>
        <v>0</v>
      </c>
      <c r="H91" s="67">
        <f ca="1">'2 Перечень БУ'!CZ82</f>
        <v>0</v>
      </c>
      <c r="I91" s="67">
        <f ca="1">'2 Перечень БУ'!DA82</f>
        <v>0</v>
      </c>
      <c r="J91" s="67">
        <f ca="1">'2 Перечень БУ'!DB82</f>
        <v>0</v>
      </c>
      <c r="K91" s="67">
        <f ca="1">'2 Перечень БУ'!DC82</f>
        <v>0</v>
      </c>
      <c r="L91" s="67">
        <f ca="1">'2 Перечень БУ'!DD82</f>
        <v>0</v>
      </c>
      <c r="M91" s="67">
        <f ca="1">'2 Перечень БУ'!DE82</f>
        <v>0</v>
      </c>
    </row>
    <row r="92" spans="1:13">
      <c r="A92" s="38">
        <f>'1.1. Реквизиты БУ'!B83</f>
        <v>80</v>
      </c>
      <c r="B92" s="50" t="str">
        <f ca="1">'1.1. Реквизиты БУ'!C83</f>
        <v/>
      </c>
      <c r="C92" s="65">
        <f ca="1">'2 Перечень БУ'!CU83</f>
        <v>0</v>
      </c>
      <c r="D92" s="66">
        <f ca="1">'2 Перечень БУ'!CV83</f>
        <v>0</v>
      </c>
      <c r="E92" s="67">
        <f ca="1">'2 Перечень БУ'!CW83</f>
        <v>0</v>
      </c>
      <c r="F92" s="67">
        <f ca="1">'2 Перечень БУ'!CX83</f>
        <v>0</v>
      </c>
      <c r="G92" s="67">
        <f ca="1">'2 Перечень БУ'!CY83</f>
        <v>0</v>
      </c>
      <c r="H92" s="67">
        <f ca="1">'2 Перечень БУ'!CZ83</f>
        <v>0</v>
      </c>
      <c r="I92" s="67">
        <f ca="1">'2 Перечень БУ'!DA83</f>
        <v>0</v>
      </c>
      <c r="J92" s="67">
        <f ca="1">'2 Перечень БУ'!DB83</f>
        <v>0</v>
      </c>
      <c r="K92" s="67">
        <f ca="1">'2 Перечень БУ'!DC83</f>
        <v>0</v>
      </c>
      <c r="L92" s="67">
        <f ca="1">'2 Перечень БУ'!DD83</f>
        <v>0</v>
      </c>
      <c r="M92" s="67">
        <f ca="1">'2 Перечень БУ'!DE83</f>
        <v>0</v>
      </c>
    </row>
    <row r="93" spans="1:13">
      <c r="A93" s="38">
        <f>'1.1. Реквизиты БУ'!B84</f>
        <v>81</v>
      </c>
      <c r="B93" s="50" t="str">
        <f ca="1">'1.1. Реквизиты БУ'!C84</f>
        <v/>
      </c>
      <c r="C93" s="65">
        <f ca="1">'2 Перечень БУ'!CU84</f>
        <v>0</v>
      </c>
      <c r="D93" s="66">
        <f ca="1">'2 Перечень БУ'!CV84</f>
        <v>0</v>
      </c>
      <c r="E93" s="67">
        <f ca="1">'2 Перечень БУ'!CW84</f>
        <v>0</v>
      </c>
      <c r="F93" s="67">
        <f ca="1">'2 Перечень БУ'!CX84</f>
        <v>0</v>
      </c>
      <c r="G93" s="67">
        <f ca="1">'2 Перечень БУ'!CY84</f>
        <v>0</v>
      </c>
      <c r="H93" s="67">
        <f ca="1">'2 Перечень БУ'!CZ84</f>
        <v>0</v>
      </c>
      <c r="I93" s="67">
        <f ca="1">'2 Перечень БУ'!DA84</f>
        <v>0</v>
      </c>
      <c r="J93" s="67">
        <f ca="1">'2 Перечень БУ'!DB84</f>
        <v>0</v>
      </c>
      <c r="K93" s="67">
        <f ca="1">'2 Перечень БУ'!DC84</f>
        <v>0</v>
      </c>
      <c r="L93" s="67">
        <f ca="1">'2 Перечень БУ'!DD84</f>
        <v>0</v>
      </c>
      <c r="M93" s="67">
        <f ca="1">'2 Перечень БУ'!DE84</f>
        <v>0</v>
      </c>
    </row>
    <row r="94" spans="1:13">
      <c r="A94" s="38">
        <f>'1.1. Реквизиты БУ'!B85</f>
        <v>82</v>
      </c>
      <c r="B94" s="50" t="str">
        <f ca="1">'1.1. Реквизиты БУ'!C85</f>
        <v/>
      </c>
      <c r="C94" s="65">
        <f ca="1">'2 Перечень БУ'!CU85</f>
        <v>0</v>
      </c>
      <c r="D94" s="66">
        <f ca="1">'2 Перечень БУ'!CV85</f>
        <v>0</v>
      </c>
      <c r="E94" s="67">
        <f ca="1">'2 Перечень БУ'!CW85</f>
        <v>0</v>
      </c>
      <c r="F94" s="67">
        <f ca="1">'2 Перечень БУ'!CX85</f>
        <v>0</v>
      </c>
      <c r="G94" s="67">
        <f ca="1">'2 Перечень БУ'!CY85</f>
        <v>0</v>
      </c>
      <c r="H94" s="67">
        <f ca="1">'2 Перечень БУ'!CZ85</f>
        <v>0</v>
      </c>
      <c r="I94" s="67">
        <f ca="1">'2 Перечень БУ'!DA85</f>
        <v>0</v>
      </c>
      <c r="J94" s="67">
        <f ca="1">'2 Перечень БУ'!DB85</f>
        <v>0</v>
      </c>
      <c r="K94" s="67">
        <f ca="1">'2 Перечень БУ'!DC85</f>
        <v>0</v>
      </c>
      <c r="L94" s="67">
        <f ca="1">'2 Перечень БУ'!DD85</f>
        <v>0</v>
      </c>
      <c r="M94" s="67">
        <f ca="1">'2 Перечень БУ'!DE85</f>
        <v>0</v>
      </c>
    </row>
    <row r="95" spans="1:13">
      <c r="A95" s="38">
        <f>'1.1. Реквизиты БУ'!B86</f>
        <v>83</v>
      </c>
      <c r="B95" s="50" t="str">
        <f ca="1">'1.1. Реквизиты БУ'!C86</f>
        <v/>
      </c>
      <c r="C95" s="65">
        <f ca="1">'2 Перечень БУ'!CU86</f>
        <v>0</v>
      </c>
      <c r="D95" s="66">
        <f ca="1">'2 Перечень БУ'!CV86</f>
        <v>0</v>
      </c>
      <c r="E95" s="67">
        <f ca="1">'2 Перечень БУ'!CW86</f>
        <v>0</v>
      </c>
      <c r="F95" s="67">
        <f ca="1">'2 Перечень БУ'!CX86</f>
        <v>0</v>
      </c>
      <c r="G95" s="67">
        <f ca="1">'2 Перечень БУ'!CY86</f>
        <v>0</v>
      </c>
      <c r="H95" s="67">
        <f ca="1">'2 Перечень БУ'!CZ86</f>
        <v>0</v>
      </c>
      <c r="I95" s="67">
        <f ca="1">'2 Перечень БУ'!DA86</f>
        <v>0</v>
      </c>
      <c r="J95" s="67">
        <f ca="1">'2 Перечень БУ'!DB86</f>
        <v>0</v>
      </c>
      <c r="K95" s="67">
        <f ca="1">'2 Перечень БУ'!DC86</f>
        <v>0</v>
      </c>
      <c r="L95" s="67">
        <f ca="1">'2 Перечень БУ'!DD86</f>
        <v>0</v>
      </c>
      <c r="M95" s="67">
        <f ca="1">'2 Перечень БУ'!DE86</f>
        <v>0</v>
      </c>
    </row>
    <row r="96" spans="1:13">
      <c r="A96" s="38">
        <f>'1.1. Реквизиты БУ'!B87</f>
        <v>84</v>
      </c>
      <c r="B96" s="50" t="str">
        <f ca="1">'1.1. Реквизиты БУ'!C87</f>
        <v/>
      </c>
      <c r="C96" s="65">
        <f ca="1">'2 Перечень БУ'!CU87</f>
        <v>0</v>
      </c>
      <c r="D96" s="66">
        <f ca="1">'2 Перечень БУ'!CV87</f>
        <v>0</v>
      </c>
      <c r="E96" s="67">
        <f ca="1">'2 Перечень БУ'!CW87</f>
        <v>0</v>
      </c>
      <c r="F96" s="67">
        <f ca="1">'2 Перечень БУ'!CX87</f>
        <v>0</v>
      </c>
      <c r="G96" s="67">
        <f ca="1">'2 Перечень БУ'!CY87</f>
        <v>0</v>
      </c>
      <c r="H96" s="67">
        <f ca="1">'2 Перечень БУ'!CZ87</f>
        <v>0</v>
      </c>
      <c r="I96" s="67">
        <f ca="1">'2 Перечень БУ'!DA87</f>
        <v>0</v>
      </c>
      <c r="J96" s="67">
        <f ca="1">'2 Перечень БУ'!DB87</f>
        <v>0</v>
      </c>
      <c r="K96" s="67">
        <f ca="1">'2 Перечень БУ'!DC87</f>
        <v>0</v>
      </c>
      <c r="L96" s="67">
        <f ca="1">'2 Перечень БУ'!DD87</f>
        <v>0</v>
      </c>
      <c r="M96" s="67">
        <f ca="1">'2 Перечень БУ'!DE87</f>
        <v>0</v>
      </c>
    </row>
    <row r="97" spans="1:13">
      <c r="A97" s="38">
        <f>'1.1. Реквизиты БУ'!B88</f>
        <v>85</v>
      </c>
      <c r="B97" s="50" t="str">
        <f ca="1">'1.1. Реквизиты БУ'!C88</f>
        <v/>
      </c>
      <c r="C97" s="65">
        <f ca="1">'2 Перечень БУ'!CU88</f>
        <v>0</v>
      </c>
      <c r="D97" s="66">
        <f ca="1">'2 Перечень БУ'!CV88</f>
        <v>0</v>
      </c>
      <c r="E97" s="67">
        <f ca="1">'2 Перечень БУ'!CW88</f>
        <v>0</v>
      </c>
      <c r="F97" s="67">
        <f ca="1">'2 Перечень БУ'!CX88</f>
        <v>0</v>
      </c>
      <c r="G97" s="67">
        <f ca="1">'2 Перечень БУ'!CY88</f>
        <v>0</v>
      </c>
      <c r="H97" s="67">
        <f ca="1">'2 Перечень БУ'!CZ88</f>
        <v>0</v>
      </c>
      <c r="I97" s="67">
        <f ca="1">'2 Перечень БУ'!DA88</f>
        <v>0</v>
      </c>
      <c r="J97" s="67">
        <f ca="1">'2 Перечень БУ'!DB88</f>
        <v>0</v>
      </c>
      <c r="K97" s="67">
        <f ca="1">'2 Перечень БУ'!DC88</f>
        <v>0</v>
      </c>
      <c r="L97" s="67">
        <f ca="1">'2 Перечень БУ'!DD88</f>
        <v>0</v>
      </c>
      <c r="M97" s="67">
        <f ca="1">'2 Перечень БУ'!DE88</f>
        <v>0</v>
      </c>
    </row>
    <row r="98" spans="1:13">
      <c r="A98" s="38">
        <f>'1.1. Реквизиты БУ'!B89</f>
        <v>86</v>
      </c>
      <c r="B98" s="50" t="str">
        <f ca="1">'1.1. Реквизиты БУ'!C89</f>
        <v/>
      </c>
      <c r="C98" s="65">
        <f ca="1">'2 Перечень БУ'!CU89</f>
        <v>0</v>
      </c>
      <c r="D98" s="66">
        <f ca="1">'2 Перечень БУ'!CV89</f>
        <v>0</v>
      </c>
      <c r="E98" s="67">
        <f ca="1">'2 Перечень БУ'!CW89</f>
        <v>0</v>
      </c>
      <c r="F98" s="67">
        <f ca="1">'2 Перечень БУ'!CX89</f>
        <v>0</v>
      </c>
      <c r="G98" s="67">
        <f ca="1">'2 Перечень БУ'!CY89</f>
        <v>0</v>
      </c>
      <c r="H98" s="67">
        <f ca="1">'2 Перечень БУ'!CZ89</f>
        <v>0</v>
      </c>
      <c r="I98" s="67">
        <f ca="1">'2 Перечень БУ'!DA89</f>
        <v>0</v>
      </c>
      <c r="J98" s="67">
        <f ca="1">'2 Перечень БУ'!DB89</f>
        <v>0</v>
      </c>
      <c r="K98" s="67">
        <f ca="1">'2 Перечень БУ'!DC89</f>
        <v>0</v>
      </c>
      <c r="L98" s="67">
        <f ca="1">'2 Перечень БУ'!DD89</f>
        <v>0</v>
      </c>
      <c r="M98" s="67">
        <f ca="1">'2 Перечень БУ'!DE89</f>
        <v>0</v>
      </c>
    </row>
    <row r="99" spans="1:13">
      <c r="A99" s="38">
        <f>'1.1. Реквизиты БУ'!B90</f>
        <v>87</v>
      </c>
      <c r="B99" s="50" t="str">
        <f ca="1">'1.1. Реквизиты БУ'!C90</f>
        <v/>
      </c>
      <c r="C99" s="65">
        <f ca="1">'2 Перечень БУ'!CU90</f>
        <v>0</v>
      </c>
      <c r="D99" s="66">
        <f ca="1">'2 Перечень БУ'!CV90</f>
        <v>0</v>
      </c>
      <c r="E99" s="67">
        <f ca="1">'2 Перечень БУ'!CW90</f>
        <v>0</v>
      </c>
      <c r="F99" s="67">
        <f ca="1">'2 Перечень БУ'!CX90</f>
        <v>0</v>
      </c>
      <c r="G99" s="67">
        <f ca="1">'2 Перечень БУ'!CY90</f>
        <v>0</v>
      </c>
      <c r="H99" s="67">
        <f ca="1">'2 Перечень БУ'!CZ90</f>
        <v>0</v>
      </c>
      <c r="I99" s="67">
        <f ca="1">'2 Перечень БУ'!DA90</f>
        <v>0</v>
      </c>
      <c r="J99" s="67">
        <f ca="1">'2 Перечень БУ'!DB90</f>
        <v>0</v>
      </c>
      <c r="K99" s="67">
        <f ca="1">'2 Перечень БУ'!DC90</f>
        <v>0</v>
      </c>
      <c r="L99" s="67">
        <f ca="1">'2 Перечень БУ'!DD90</f>
        <v>0</v>
      </c>
      <c r="M99" s="67">
        <f ca="1">'2 Перечень БУ'!DE90</f>
        <v>0</v>
      </c>
    </row>
    <row r="100" spans="1:13">
      <c r="A100" s="38">
        <f>'1.1. Реквизиты БУ'!B91</f>
        <v>88</v>
      </c>
      <c r="B100" s="50" t="str">
        <f ca="1">'1.1. Реквизиты БУ'!C91</f>
        <v/>
      </c>
      <c r="C100" s="65">
        <f ca="1">'2 Перечень БУ'!CU91</f>
        <v>0</v>
      </c>
      <c r="D100" s="66">
        <f ca="1">'2 Перечень БУ'!CV91</f>
        <v>0</v>
      </c>
      <c r="E100" s="67">
        <f ca="1">'2 Перечень БУ'!CW91</f>
        <v>0</v>
      </c>
      <c r="F100" s="67">
        <f ca="1">'2 Перечень БУ'!CX91</f>
        <v>0</v>
      </c>
      <c r="G100" s="67">
        <f ca="1">'2 Перечень БУ'!CY91</f>
        <v>0</v>
      </c>
      <c r="H100" s="67">
        <f ca="1">'2 Перечень БУ'!CZ91</f>
        <v>0</v>
      </c>
      <c r="I100" s="67">
        <f ca="1">'2 Перечень БУ'!DA91</f>
        <v>0</v>
      </c>
      <c r="J100" s="67">
        <f ca="1">'2 Перечень БУ'!DB91</f>
        <v>0</v>
      </c>
      <c r="K100" s="67">
        <f ca="1">'2 Перечень БУ'!DC91</f>
        <v>0</v>
      </c>
      <c r="L100" s="67">
        <f ca="1">'2 Перечень БУ'!DD91</f>
        <v>0</v>
      </c>
      <c r="M100" s="67">
        <f ca="1">'2 Перечень БУ'!DE91</f>
        <v>0</v>
      </c>
    </row>
    <row r="101" spans="1:13">
      <c r="A101" s="38">
        <f>'1.1. Реквизиты БУ'!B92</f>
        <v>89</v>
      </c>
      <c r="B101" s="50" t="str">
        <f ca="1">'1.1. Реквизиты БУ'!C92</f>
        <v/>
      </c>
      <c r="C101" s="65">
        <f ca="1">'2 Перечень БУ'!CU92</f>
        <v>0</v>
      </c>
      <c r="D101" s="66">
        <f ca="1">'2 Перечень БУ'!CV92</f>
        <v>0</v>
      </c>
      <c r="E101" s="67">
        <f ca="1">'2 Перечень БУ'!CW92</f>
        <v>0</v>
      </c>
      <c r="F101" s="67">
        <f ca="1">'2 Перечень БУ'!CX92</f>
        <v>0</v>
      </c>
      <c r="G101" s="67">
        <f ca="1">'2 Перечень БУ'!CY92</f>
        <v>0</v>
      </c>
      <c r="H101" s="67">
        <f ca="1">'2 Перечень БУ'!CZ92</f>
        <v>0</v>
      </c>
      <c r="I101" s="67">
        <f ca="1">'2 Перечень БУ'!DA92</f>
        <v>0</v>
      </c>
      <c r="J101" s="67">
        <f ca="1">'2 Перечень БУ'!DB92</f>
        <v>0</v>
      </c>
      <c r="K101" s="67">
        <f ca="1">'2 Перечень БУ'!DC92</f>
        <v>0</v>
      </c>
      <c r="L101" s="67">
        <f ca="1">'2 Перечень БУ'!DD92</f>
        <v>0</v>
      </c>
      <c r="M101" s="67">
        <f ca="1">'2 Перечень БУ'!DE92</f>
        <v>0</v>
      </c>
    </row>
    <row r="102" spans="1:13">
      <c r="A102" s="38">
        <f>'1.1. Реквизиты БУ'!B93</f>
        <v>90</v>
      </c>
      <c r="B102" s="50" t="str">
        <f ca="1">'1.1. Реквизиты БУ'!C93</f>
        <v/>
      </c>
      <c r="C102" s="65">
        <f ca="1">'2 Перечень БУ'!CU93</f>
        <v>0</v>
      </c>
      <c r="D102" s="66">
        <f ca="1">'2 Перечень БУ'!CV93</f>
        <v>0</v>
      </c>
      <c r="E102" s="67">
        <f ca="1">'2 Перечень БУ'!CW93</f>
        <v>0</v>
      </c>
      <c r="F102" s="67">
        <f ca="1">'2 Перечень БУ'!CX93</f>
        <v>0</v>
      </c>
      <c r="G102" s="67">
        <f ca="1">'2 Перечень БУ'!CY93</f>
        <v>0</v>
      </c>
      <c r="H102" s="67">
        <f ca="1">'2 Перечень БУ'!CZ93</f>
        <v>0</v>
      </c>
      <c r="I102" s="67">
        <f ca="1">'2 Перечень БУ'!DA93</f>
        <v>0</v>
      </c>
      <c r="J102" s="67">
        <f ca="1">'2 Перечень БУ'!DB93</f>
        <v>0</v>
      </c>
      <c r="K102" s="67">
        <f ca="1">'2 Перечень БУ'!DC93</f>
        <v>0</v>
      </c>
      <c r="L102" s="67">
        <f ca="1">'2 Перечень БУ'!DD93</f>
        <v>0</v>
      </c>
      <c r="M102" s="67">
        <f ca="1">'2 Перечень БУ'!DE93</f>
        <v>0</v>
      </c>
    </row>
    <row r="103" spans="1:13">
      <c r="A103" s="38">
        <f>'1.1. Реквизиты БУ'!B94</f>
        <v>91</v>
      </c>
      <c r="B103" s="50" t="str">
        <f ca="1">'1.1. Реквизиты БУ'!C94</f>
        <v/>
      </c>
      <c r="C103" s="65">
        <f ca="1">'2 Перечень БУ'!CU94</f>
        <v>0</v>
      </c>
      <c r="D103" s="66">
        <f ca="1">'2 Перечень БУ'!CV94</f>
        <v>0</v>
      </c>
      <c r="E103" s="67">
        <f ca="1">'2 Перечень БУ'!CW94</f>
        <v>0</v>
      </c>
      <c r="F103" s="67">
        <f ca="1">'2 Перечень БУ'!CX94</f>
        <v>0</v>
      </c>
      <c r="G103" s="67">
        <f ca="1">'2 Перечень БУ'!CY94</f>
        <v>0</v>
      </c>
      <c r="H103" s="67">
        <f ca="1">'2 Перечень БУ'!CZ94</f>
        <v>0</v>
      </c>
      <c r="I103" s="67">
        <f ca="1">'2 Перечень БУ'!DA94</f>
        <v>0</v>
      </c>
      <c r="J103" s="67">
        <f ca="1">'2 Перечень БУ'!DB94</f>
        <v>0</v>
      </c>
      <c r="K103" s="67">
        <f ca="1">'2 Перечень БУ'!DC94</f>
        <v>0</v>
      </c>
      <c r="L103" s="67">
        <f ca="1">'2 Перечень БУ'!DD94</f>
        <v>0</v>
      </c>
      <c r="M103" s="67">
        <f ca="1">'2 Перечень БУ'!DE94</f>
        <v>0</v>
      </c>
    </row>
    <row r="104" spans="1:13">
      <c r="A104" s="38">
        <f>'1.1. Реквизиты БУ'!B95</f>
        <v>92</v>
      </c>
      <c r="B104" s="50" t="str">
        <f ca="1">'1.1. Реквизиты БУ'!C95</f>
        <v/>
      </c>
      <c r="C104" s="65">
        <f ca="1">'2 Перечень БУ'!CU95</f>
        <v>0</v>
      </c>
      <c r="D104" s="66">
        <f ca="1">'2 Перечень БУ'!CV95</f>
        <v>0</v>
      </c>
      <c r="E104" s="67">
        <f ca="1">'2 Перечень БУ'!CW95</f>
        <v>0</v>
      </c>
      <c r="F104" s="67">
        <f ca="1">'2 Перечень БУ'!CX95</f>
        <v>0</v>
      </c>
      <c r="G104" s="67">
        <f ca="1">'2 Перечень БУ'!CY95</f>
        <v>0</v>
      </c>
      <c r="H104" s="67">
        <f ca="1">'2 Перечень БУ'!CZ95</f>
        <v>0</v>
      </c>
      <c r="I104" s="67">
        <f ca="1">'2 Перечень БУ'!DA95</f>
        <v>0</v>
      </c>
      <c r="J104" s="67">
        <f ca="1">'2 Перечень БУ'!DB95</f>
        <v>0</v>
      </c>
      <c r="K104" s="67">
        <f ca="1">'2 Перечень БУ'!DC95</f>
        <v>0</v>
      </c>
      <c r="L104" s="67">
        <f ca="1">'2 Перечень БУ'!DD95</f>
        <v>0</v>
      </c>
      <c r="M104" s="67">
        <f ca="1">'2 Перечень БУ'!DE95</f>
        <v>0</v>
      </c>
    </row>
    <row r="105" spans="1:13">
      <c r="A105" s="38">
        <f>'1.1. Реквизиты БУ'!B96</f>
        <v>93</v>
      </c>
      <c r="B105" s="50" t="str">
        <f ca="1">'1.1. Реквизиты БУ'!C96</f>
        <v/>
      </c>
      <c r="C105" s="65">
        <f ca="1">'2 Перечень БУ'!CU96</f>
        <v>0</v>
      </c>
      <c r="D105" s="66">
        <f ca="1">'2 Перечень БУ'!CV96</f>
        <v>0</v>
      </c>
      <c r="E105" s="67">
        <f ca="1">'2 Перечень БУ'!CW96</f>
        <v>0</v>
      </c>
      <c r="F105" s="67">
        <f ca="1">'2 Перечень БУ'!CX96</f>
        <v>0</v>
      </c>
      <c r="G105" s="67">
        <f ca="1">'2 Перечень БУ'!CY96</f>
        <v>0</v>
      </c>
      <c r="H105" s="67">
        <f ca="1">'2 Перечень БУ'!CZ96</f>
        <v>0</v>
      </c>
      <c r="I105" s="67">
        <f ca="1">'2 Перечень БУ'!DA96</f>
        <v>0</v>
      </c>
      <c r="J105" s="67">
        <f ca="1">'2 Перечень БУ'!DB96</f>
        <v>0</v>
      </c>
      <c r="K105" s="67">
        <f ca="1">'2 Перечень БУ'!DC96</f>
        <v>0</v>
      </c>
      <c r="L105" s="67">
        <f ca="1">'2 Перечень БУ'!DD96</f>
        <v>0</v>
      </c>
      <c r="M105" s="67">
        <f ca="1">'2 Перечень БУ'!DE96</f>
        <v>0</v>
      </c>
    </row>
    <row r="106" spans="1:13">
      <c r="A106" s="38">
        <f>'1.1. Реквизиты БУ'!B97</f>
        <v>94</v>
      </c>
      <c r="B106" s="50" t="str">
        <f ca="1">'1.1. Реквизиты БУ'!C97</f>
        <v/>
      </c>
      <c r="C106" s="65">
        <f ca="1">'2 Перечень БУ'!CU97</f>
        <v>0</v>
      </c>
      <c r="D106" s="66">
        <f ca="1">'2 Перечень БУ'!CV97</f>
        <v>0</v>
      </c>
      <c r="E106" s="67">
        <f ca="1">'2 Перечень БУ'!CW97</f>
        <v>0</v>
      </c>
      <c r="F106" s="67">
        <f ca="1">'2 Перечень БУ'!CX97</f>
        <v>0</v>
      </c>
      <c r="G106" s="67">
        <f ca="1">'2 Перечень БУ'!CY97</f>
        <v>0</v>
      </c>
      <c r="H106" s="67">
        <f ca="1">'2 Перечень БУ'!CZ97</f>
        <v>0</v>
      </c>
      <c r="I106" s="67">
        <f ca="1">'2 Перечень БУ'!DA97</f>
        <v>0</v>
      </c>
      <c r="J106" s="67">
        <f ca="1">'2 Перечень БУ'!DB97</f>
        <v>0</v>
      </c>
      <c r="K106" s="67">
        <f ca="1">'2 Перечень БУ'!DC97</f>
        <v>0</v>
      </c>
      <c r="L106" s="67">
        <f ca="1">'2 Перечень БУ'!DD97</f>
        <v>0</v>
      </c>
      <c r="M106" s="67">
        <f ca="1">'2 Перечень БУ'!DE97</f>
        <v>0</v>
      </c>
    </row>
    <row r="107" spans="1:13">
      <c r="A107" s="38">
        <f>'1.1. Реквизиты БУ'!B98</f>
        <v>95</v>
      </c>
      <c r="B107" s="50" t="str">
        <f ca="1">'1.1. Реквизиты БУ'!C98</f>
        <v/>
      </c>
      <c r="C107" s="65">
        <f ca="1">'2 Перечень БУ'!CU98</f>
        <v>0</v>
      </c>
      <c r="D107" s="66">
        <f ca="1">'2 Перечень БУ'!CV98</f>
        <v>0</v>
      </c>
      <c r="E107" s="67">
        <f ca="1">'2 Перечень БУ'!CW98</f>
        <v>0</v>
      </c>
      <c r="F107" s="67">
        <f ca="1">'2 Перечень БУ'!CX98</f>
        <v>0</v>
      </c>
      <c r="G107" s="67">
        <f ca="1">'2 Перечень БУ'!CY98</f>
        <v>0</v>
      </c>
      <c r="H107" s="67">
        <f ca="1">'2 Перечень БУ'!CZ98</f>
        <v>0</v>
      </c>
      <c r="I107" s="67">
        <f ca="1">'2 Перечень БУ'!DA98</f>
        <v>0</v>
      </c>
      <c r="J107" s="67">
        <f ca="1">'2 Перечень БУ'!DB98</f>
        <v>0</v>
      </c>
      <c r="K107" s="67">
        <f ca="1">'2 Перечень БУ'!DC98</f>
        <v>0</v>
      </c>
      <c r="L107" s="67">
        <f ca="1">'2 Перечень БУ'!DD98</f>
        <v>0</v>
      </c>
      <c r="M107" s="67">
        <f ca="1">'2 Перечень БУ'!DE98</f>
        <v>0</v>
      </c>
    </row>
    <row r="108" spans="1:13">
      <c r="A108" s="38">
        <f>'1.1. Реквизиты БУ'!B99</f>
        <v>96</v>
      </c>
      <c r="B108" s="50" t="str">
        <f ca="1">'1.1. Реквизиты БУ'!C99</f>
        <v/>
      </c>
      <c r="C108" s="65">
        <f ca="1">'2 Перечень БУ'!CU99</f>
        <v>0</v>
      </c>
      <c r="D108" s="66">
        <f ca="1">'2 Перечень БУ'!CV99</f>
        <v>0</v>
      </c>
      <c r="E108" s="67">
        <f ca="1">'2 Перечень БУ'!CW99</f>
        <v>0</v>
      </c>
      <c r="F108" s="67">
        <f ca="1">'2 Перечень БУ'!CX99</f>
        <v>0</v>
      </c>
      <c r="G108" s="67">
        <f ca="1">'2 Перечень БУ'!CY99</f>
        <v>0</v>
      </c>
      <c r="H108" s="67">
        <f ca="1">'2 Перечень БУ'!CZ99</f>
        <v>0</v>
      </c>
      <c r="I108" s="67">
        <f ca="1">'2 Перечень БУ'!DA99</f>
        <v>0</v>
      </c>
      <c r="J108" s="67">
        <f ca="1">'2 Перечень БУ'!DB99</f>
        <v>0</v>
      </c>
      <c r="K108" s="67">
        <f ca="1">'2 Перечень БУ'!DC99</f>
        <v>0</v>
      </c>
      <c r="L108" s="67">
        <f ca="1">'2 Перечень БУ'!DD99</f>
        <v>0</v>
      </c>
      <c r="M108" s="67">
        <f ca="1">'2 Перечень БУ'!DE99</f>
        <v>0</v>
      </c>
    </row>
    <row r="109" spans="1:13">
      <c r="A109" s="38">
        <f>'1.1. Реквизиты БУ'!B100</f>
        <v>97</v>
      </c>
      <c r="B109" s="50" t="str">
        <f ca="1">'1.1. Реквизиты БУ'!C100</f>
        <v/>
      </c>
      <c r="C109" s="65">
        <f ca="1">'2 Перечень БУ'!CU100</f>
        <v>0</v>
      </c>
      <c r="D109" s="66">
        <f ca="1">'2 Перечень БУ'!CV100</f>
        <v>0</v>
      </c>
      <c r="E109" s="67">
        <f ca="1">'2 Перечень БУ'!CW100</f>
        <v>0</v>
      </c>
      <c r="F109" s="67">
        <f ca="1">'2 Перечень БУ'!CX100</f>
        <v>0</v>
      </c>
      <c r="G109" s="67">
        <f ca="1">'2 Перечень БУ'!CY100</f>
        <v>0</v>
      </c>
      <c r="H109" s="67">
        <f ca="1">'2 Перечень БУ'!CZ100</f>
        <v>0</v>
      </c>
      <c r="I109" s="67">
        <f ca="1">'2 Перечень БУ'!DA100</f>
        <v>0</v>
      </c>
      <c r="J109" s="67">
        <f ca="1">'2 Перечень БУ'!DB100</f>
        <v>0</v>
      </c>
      <c r="K109" s="67">
        <f ca="1">'2 Перечень БУ'!DC100</f>
        <v>0</v>
      </c>
      <c r="L109" s="67">
        <f ca="1">'2 Перечень БУ'!DD100</f>
        <v>0</v>
      </c>
      <c r="M109" s="67">
        <f ca="1">'2 Перечень БУ'!DE100</f>
        <v>0</v>
      </c>
    </row>
    <row r="110" spans="1:13">
      <c r="A110" s="38">
        <f>'1.1. Реквизиты БУ'!B101</f>
        <v>98</v>
      </c>
      <c r="B110" s="50" t="str">
        <f ca="1">'1.1. Реквизиты БУ'!C101</f>
        <v/>
      </c>
      <c r="C110" s="65">
        <f ca="1">'2 Перечень БУ'!CU101</f>
        <v>0</v>
      </c>
      <c r="D110" s="66">
        <f ca="1">'2 Перечень БУ'!CV101</f>
        <v>0</v>
      </c>
      <c r="E110" s="67">
        <f ca="1">'2 Перечень БУ'!CW101</f>
        <v>0</v>
      </c>
      <c r="F110" s="67">
        <f ca="1">'2 Перечень БУ'!CX101</f>
        <v>0</v>
      </c>
      <c r="G110" s="67">
        <f ca="1">'2 Перечень БУ'!CY101</f>
        <v>0</v>
      </c>
      <c r="H110" s="67">
        <f ca="1">'2 Перечень БУ'!CZ101</f>
        <v>0</v>
      </c>
      <c r="I110" s="67">
        <f ca="1">'2 Перечень БУ'!DA101</f>
        <v>0</v>
      </c>
      <c r="J110" s="67">
        <f ca="1">'2 Перечень БУ'!DB101</f>
        <v>0</v>
      </c>
      <c r="K110" s="67">
        <f ca="1">'2 Перечень БУ'!DC101</f>
        <v>0</v>
      </c>
      <c r="L110" s="67">
        <f ca="1">'2 Перечень БУ'!DD101</f>
        <v>0</v>
      </c>
      <c r="M110" s="67">
        <f ca="1">'2 Перечень БУ'!DE101</f>
        <v>0</v>
      </c>
    </row>
    <row r="111" spans="1:13">
      <c r="A111" s="38">
        <f>'1.1. Реквизиты БУ'!B102</f>
        <v>99</v>
      </c>
      <c r="B111" s="50" t="str">
        <f ca="1">'1.1. Реквизиты БУ'!C102</f>
        <v/>
      </c>
      <c r="C111" s="65">
        <f ca="1">'2 Перечень БУ'!CU102</f>
        <v>0</v>
      </c>
      <c r="D111" s="66">
        <f ca="1">'2 Перечень БУ'!CV102</f>
        <v>0</v>
      </c>
      <c r="E111" s="67">
        <f ca="1">'2 Перечень БУ'!CW102</f>
        <v>0</v>
      </c>
      <c r="F111" s="67">
        <f ca="1">'2 Перечень БУ'!CX102</f>
        <v>0</v>
      </c>
      <c r="G111" s="67">
        <f ca="1">'2 Перечень БУ'!CY102</f>
        <v>0</v>
      </c>
      <c r="H111" s="67">
        <f ca="1">'2 Перечень БУ'!CZ102</f>
        <v>0</v>
      </c>
      <c r="I111" s="67">
        <f ca="1">'2 Перечень БУ'!DA102</f>
        <v>0</v>
      </c>
      <c r="J111" s="67">
        <f ca="1">'2 Перечень БУ'!DB102</f>
        <v>0</v>
      </c>
      <c r="K111" s="67">
        <f ca="1">'2 Перечень БУ'!DC102</f>
        <v>0</v>
      </c>
      <c r="L111" s="67">
        <f ca="1">'2 Перечень БУ'!DD102</f>
        <v>0</v>
      </c>
      <c r="M111" s="67">
        <f ca="1">'2 Перечень БУ'!DE102</f>
        <v>0</v>
      </c>
    </row>
    <row r="112" spans="1:13">
      <c r="A112" s="38">
        <f>'1.1. Реквизиты БУ'!B103</f>
        <v>100</v>
      </c>
      <c r="B112" s="50" t="str">
        <f ca="1">'1.1. Реквизиты БУ'!C103</f>
        <v/>
      </c>
      <c r="C112" s="65">
        <f ca="1">'2 Перечень БУ'!CU103</f>
        <v>0</v>
      </c>
      <c r="D112" s="66">
        <f ca="1">'2 Перечень БУ'!CV103</f>
        <v>0</v>
      </c>
      <c r="E112" s="67">
        <f ca="1">'2 Перечень БУ'!CW103</f>
        <v>0</v>
      </c>
      <c r="F112" s="67">
        <f ca="1">'2 Перечень БУ'!CX103</f>
        <v>0</v>
      </c>
      <c r="G112" s="67">
        <f ca="1">'2 Перечень БУ'!CY103</f>
        <v>0</v>
      </c>
      <c r="H112" s="67">
        <f ca="1">'2 Перечень БУ'!CZ103</f>
        <v>0</v>
      </c>
      <c r="I112" s="67">
        <f ca="1">'2 Перечень БУ'!DA103</f>
        <v>0</v>
      </c>
      <c r="J112" s="67">
        <f ca="1">'2 Перечень БУ'!DB103</f>
        <v>0</v>
      </c>
      <c r="K112" s="67">
        <f ca="1">'2 Перечень БУ'!DC103</f>
        <v>0</v>
      </c>
      <c r="L112" s="67">
        <f ca="1">'2 Перечень БУ'!DD103</f>
        <v>0</v>
      </c>
      <c r="M112" s="67">
        <f ca="1">'2 Перечень БУ'!DE103</f>
        <v>0</v>
      </c>
    </row>
    <row r="113" spans="1:13">
      <c r="A113" s="38">
        <f>'1.1. Реквизиты БУ'!B104</f>
        <v>101</v>
      </c>
      <c r="B113" s="50" t="str">
        <f ca="1">'1.1. Реквизиты БУ'!C104</f>
        <v/>
      </c>
      <c r="C113" s="65">
        <f ca="1">'2 Перечень БУ'!CU104</f>
        <v>0</v>
      </c>
      <c r="D113" s="66">
        <f ca="1">'2 Перечень БУ'!CV104</f>
        <v>0</v>
      </c>
      <c r="E113" s="67">
        <f ca="1">'2 Перечень БУ'!CW104</f>
        <v>0</v>
      </c>
      <c r="F113" s="67">
        <f ca="1">'2 Перечень БУ'!CX104</f>
        <v>0</v>
      </c>
      <c r="G113" s="67">
        <f ca="1">'2 Перечень БУ'!CY104</f>
        <v>0</v>
      </c>
      <c r="H113" s="67">
        <f ca="1">'2 Перечень БУ'!CZ104</f>
        <v>0</v>
      </c>
      <c r="I113" s="67">
        <f ca="1">'2 Перечень БУ'!DA104</f>
        <v>0</v>
      </c>
      <c r="J113" s="67">
        <f ca="1">'2 Перечень БУ'!DB104</f>
        <v>0</v>
      </c>
      <c r="K113" s="67">
        <f ca="1">'2 Перечень БУ'!DC104</f>
        <v>0</v>
      </c>
      <c r="L113" s="67">
        <f ca="1">'2 Перечень БУ'!DD104</f>
        <v>0</v>
      </c>
      <c r="M113" s="67">
        <f ca="1">'2 Перечень БУ'!DE104</f>
        <v>0</v>
      </c>
    </row>
    <row r="114" spans="1:13">
      <c r="A114" s="38">
        <f>'1.1. Реквизиты БУ'!B105</f>
        <v>102</v>
      </c>
      <c r="B114" s="50" t="str">
        <f ca="1">'1.1. Реквизиты БУ'!C105</f>
        <v/>
      </c>
      <c r="C114" s="65">
        <f ca="1">'2 Перечень БУ'!CU105</f>
        <v>0</v>
      </c>
      <c r="D114" s="66">
        <f ca="1">'2 Перечень БУ'!CV105</f>
        <v>0</v>
      </c>
      <c r="E114" s="67">
        <f ca="1">'2 Перечень БУ'!CW105</f>
        <v>0</v>
      </c>
      <c r="F114" s="67">
        <f ca="1">'2 Перечень БУ'!CX105</f>
        <v>0</v>
      </c>
      <c r="G114" s="67">
        <f ca="1">'2 Перечень БУ'!CY105</f>
        <v>0</v>
      </c>
      <c r="H114" s="67">
        <f ca="1">'2 Перечень БУ'!CZ105</f>
        <v>0</v>
      </c>
      <c r="I114" s="67">
        <f ca="1">'2 Перечень БУ'!DA105</f>
        <v>0</v>
      </c>
      <c r="J114" s="67">
        <f ca="1">'2 Перечень БУ'!DB105</f>
        <v>0</v>
      </c>
      <c r="K114" s="67">
        <f ca="1">'2 Перечень БУ'!DC105</f>
        <v>0</v>
      </c>
      <c r="L114" s="67">
        <f ca="1">'2 Перечень БУ'!DD105</f>
        <v>0</v>
      </c>
      <c r="M114" s="67">
        <f ca="1">'2 Перечень БУ'!DE105</f>
        <v>0</v>
      </c>
    </row>
    <row r="115" spans="1:13">
      <c r="A115" s="38">
        <f>'1.1. Реквизиты БУ'!B106</f>
        <v>103</v>
      </c>
      <c r="B115" s="50" t="str">
        <f ca="1">'1.1. Реквизиты БУ'!C106</f>
        <v/>
      </c>
      <c r="C115" s="65">
        <f ca="1">'2 Перечень БУ'!CU106</f>
        <v>0</v>
      </c>
      <c r="D115" s="66">
        <f ca="1">'2 Перечень БУ'!CV106</f>
        <v>0</v>
      </c>
      <c r="E115" s="67">
        <f ca="1">'2 Перечень БУ'!CW106</f>
        <v>0</v>
      </c>
      <c r="F115" s="67">
        <f ca="1">'2 Перечень БУ'!CX106</f>
        <v>0</v>
      </c>
      <c r="G115" s="67">
        <f ca="1">'2 Перечень БУ'!CY106</f>
        <v>0</v>
      </c>
      <c r="H115" s="67">
        <f ca="1">'2 Перечень БУ'!CZ106</f>
        <v>0</v>
      </c>
      <c r="I115" s="67">
        <f ca="1">'2 Перечень БУ'!DA106</f>
        <v>0</v>
      </c>
      <c r="J115" s="67">
        <f ca="1">'2 Перечень БУ'!DB106</f>
        <v>0</v>
      </c>
      <c r="K115" s="67">
        <f ca="1">'2 Перечень БУ'!DC106</f>
        <v>0</v>
      </c>
      <c r="L115" s="67">
        <f ca="1">'2 Перечень БУ'!DD106</f>
        <v>0</v>
      </c>
      <c r="M115" s="67">
        <f ca="1">'2 Перечень БУ'!DE106</f>
        <v>0</v>
      </c>
    </row>
    <row r="116" spans="1:13">
      <c r="A116" s="38">
        <f>'1.1. Реквизиты БУ'!B107</f>
        <v>104</v>
      </c>
      <c r="B116" s="50" t="str">
        <f ca="1">'1.1. Реквизиты БУ'!C107</f>
        <v/>
      </c>
      <c r="C116" s="65">
        <f ca="1">'2 Перечень БУ'!CU107</f>
        <v>0</v>
      </c>
      <c r="D116" s="66">
        <f ca="1">'2 Перечень БУ'!CV107</f>
        <v>0</v>
      </c>
      <c r="E116" s="67">
        <f ca="1">'2 Перечень БУ'!CW107</f>
        <v>0</v>
      </c>
      <c r="F116" s="67">
        <f ca="1">'2 Перечень БУ'!CX107</f>
        <v>0</v>
      </c>
      <c r="G116" s="67">
        <f ca="1">'2 Перечень БУ'!CY107</f>
        <v>0</v>
      </c>
      <c r="H116" s="67">
        <f ca="1">'2 Перечень БУ'!CZ107</f>
        <v>0</v>
      </c>
      <c r="I116" s="67">
        <f ca="1">'2 Перечень БУ'!DA107</f>
        <v>0</v>
      </c>
      <c r="J116" s="67">
        <f ca="1">'2 Перечень БУ'!DB107</f>
        <v>0</v>
      </c>
      <c r="K116" s="67">
        <f ca="1">'2 Перечень БУ'!DC107</f>
        <v>0</v>
      </c>
      <c r="L116" s="67">
        <f ca="1">'2 Перечень БУ'!DD107</f>
        <v>0</v>
      </c>
      <c r="M116" s="67">
        <f ca="1">'2 Перечень БУ'!DE107</f>
        <v>0</v>
      </c>
    </row>
    <row r="117" spans="1:13">
      <c r="A117" s="38">
        <f>'1.1. Реквизиты БУ'!B108</f>
        <v>105</v>
      </c>
      <c r="B117" s="50" t="str">
        <f ca="1">'1.1. Реквизиты БУ'!C108</f>
        <v/>
      </c>
      <c r="C117" s="65">
        <f ca="1">'2 Перечень БУ'!CU108</f>
        <v>0</v>
      </c>
      <c r="D117" s="66">
        <f ca="1">'2 Перечень БУ'!CV108</f>
        <v>0</v>
      </c>
      <c r="E117" s="67">
        <f ca="1">'2 Перечень БУ'!CW108</f>
        <v>0</v>
      </c>
      <c r="F117" s="67">
        <f ca="1">'2 Перечень БУ'!CX108</f>
        <v>0</v>
      </c>
      <c r="G117" s="67">
        <f ca="1">'2 Перечень БУ'!CY108</f>
        <v>0</v>
      </c>
      <c r="H117" s="67">
        <f ca="1">'2 Перечень БУ'!CZ108</f>
        <v>0</v>
      </c>
      <c r="I117" s="67">
        <f ca="1">'2 Перечень БУ'!DA108</f>
        <v>0</v>
      </c>
      <c r="J117" s="67">
        <f ca="1">'2 Перечень БУ'!DB108</f>
        <v>0</v>
      </c>
      <c r="K117" s="67">
        <f ca="1">'2 Перечень БУ'!DC108</f>
        <v>0</v>
      </c>
      <c r="L117" s="67">
        <f ca="1">'2 Перечень БУ'!DD108</f>
        <v>0</v>
      </c>
      <c r="M117" s="67">
        <f ca="1">'2 Перечень БУ'!DE108</f>
        <v>0</v>
      </c>
    </row>
    <row r="118" spans="1:13">
      <c r="A118" s="38">
        <f>'1.1. Реквизиты БУ'!B109</f>
        <v>106</v>
      </c>
      <c r="B118" s="50" t="str">
        <f ca="1">'1.1. Реквизиты БУ'!C109</f>
        <v/>
      </c>
      <c r="C118" s="65">
        <f ca="1">'2 Перечень БУ'!CU109</f>
        <v>0</v>
      </c>
      <c r="D118" s="66">
        <f ca="1">'2 Перечень БУ'!CV109</f>
        <v>0</v>
      </c>
      <c r="E118" s="67">
        <f ca="1">'2 Перечень БУ'!CW109</f>
        <v>0</v>
      </c>
      <c r="F118" s="67">
        <f ca="1">'2 Перечень БУ'!CX109</f>
        <v>0</v>
      </c>
      <c r="G118" s="67">
        <f ca="1">'2 Перечень БУ'!CY109</f>
        <v>0</v>
      </c>
      <c r="H118" s="67">
        <f ca="1">'2 Перечень БУ'!CZ109</f>
        <v>0</v>
      </c>
      <c r="I118" s="67">
        <f ca="1">'2 Перечень БУ'!DA109</f>
        <v>0</v>
      </c>
      <c r="J118" s="67">
        <f ca="1">'2 Перечень БУ'!DB109</f>
        <v>0</v>
      </c>
      <c r="K118" s="67">
        <f ca="1">'2 Перечень БУ'!DC109</f>
        <v>0</v>
      </c>
      <c r="L118" s="67">
        <f ca="1">'2 Перечень БУ'!DD109</f>
        <v>0</v>
      </c>
      <c r="M118" s="67">
        <f ca="1">'2 Перечень БУ'!DE109</f>
        <v>0</v>
      </c>
    </row>
    <row r="119" spans="1:13">
      <c r="A119" s="38">
        <f>'1.1. Реквизиты БУ'!B110</f>
        <v>107</v>
      </c>
      <c r="B119" s="50" t="str">
        <f ca="1">'1.1. Реквизиты БУ'!C110</f>
        <v/>
      </c>
      <c r="C119" s="65">
        <f ca="1">'2 Перечень БУ'!CU110</f>
        <v>0</v>
      </c>
      <c r="D119" s="66">
        <f ca="1">'2 Перечень БУ'!CV110</f>
        <v>0</v>
      </c>
      <c r="E119" s="67">
        <f ca="1">'2 Перечень БУ'!CW110</f>
        <v>0</v>
      </c>
      <c r="F119" s="67">
        <f ca="1">'2 Перечень БУ'!CX110</f>
        <v>0</v>
      </c>
      <c r="G119" s="67">
        <f ca="1">'2 Перечень БУ'!CY110</f>
        <v>0</v>
      </c>
      <c r="H119" s="67">
        <f ca="1">'2 Перечень БУ'!CZ110</f>
        <v>0</v>
      </c>
      <c r="I119" s="67">
        <f ca="1">'2 Перечень БУ'!DA110</f>
        <v>0</v>
      </c>
      <c r="J119" s="67">
        <f ca="1">'2 Перечень БУ'!DB110</f>
        <v>0</v>
      </c>
      <c r="K119" s="67">
        <f ca="1">'2 Перечень БУ'!DC110</f>
        <v>0</v>
      </c>
      <c r="L119" s="67">
        <f ca="1">'2 Перечень БУ'!DD110</f>
        <v>0</v>
      </c>
      <c r="M119" s="67">
        <f ca="1">'2 Перечень БУ'!DE110</f>
        <v>0</v>
      </c>
    </row>
    <row r="120" spans="1:13">
      <c r="A120" s="38">
        <f>'1.1. Реквизиты БУ'!B111</f>
        <v>108</v>
      </c>
      <c r="B120" s="50" t="str">
        <f ca="1">'1.1. Реквизиты БУ'!C111</f>
        <v/>
      </c>
      <c r="C120" s="65">
        <f ca="1">'2 Перечень БУ'!CU111</f>
        <v>0</v>
      </c>
      <c r="D120" s="66">
        <f ca="1">'2 Перечень БУ'!CV111</f>
        <v>0</v>
      </c>
      <c r="E120" s="67">
        <f ca="1">'2 Перечень БУ'!CW111</f>
        <v>0</v>
      </c>
      <c r="F120" s="67">
        <f ca="1">'2 Перечень БУ'!CX111</f>
        <v>0</v>
      </c>
      <c r="G120" s="67">
        <f ca="1">'2 Перечень БУ'!CY111</f>
        <v>0</v>
      </c>
      <c r="H120" s="67">
        <f ca="1">'2 Перечень БУ'!CZ111</f>
        <v>0</v>
      </c>
      <c r="I120" s="67">
        <f ca="1">'2 Перечень БУ'!DA111</f>
        <v>0</v>
      </c>
      <c r="J120" s="67">
        <f ca="1">'2 Перечень БУ'!DB111</f>
        <v>0</v>
      </c>
      <c r="K120" s="67">
        <f ca="1">'2 Перечень БУ'!DC111</f>
        <v>0</v>
      </c>
      <c r="L120" s="67">
        <f ca="1">'2 Перечень БУ'!DD111</f>
        <v>0</v>
      </c>
      <c r="M120" s="67">
        <f ca="1">'2 Перечень БУ'!DE111</f>
        <v>0</v>
      </c>
    </row>
    <row r="121" spans="1:13">
      <c r="A121" s="38">
        <f>'1.1. Реквизиты БУ'!B112</f>
        <v>109</v>
      </c>
      <c r="B121" s="50" t="str">
        <f ca="1">'1.1. Реквизиты БУ'!C112</f>
        <v/>
      </c>
      <c r="C121" s="65">
        <f ca="1">'2 Перечень БУ'!CU112</f>
        <v>0</v>
      </c>
      <c r="D121" s="66">
        <f ca="1">'2 Перечень БУ'!CV112</f>
        <v>0</v>
      </c>
      <c r="E121" s="67">
        <f ca="1">'2 Перечень БУ'!CW112</f>
        <v>0</v>
      </c>
      <c r="F121" s="67">
        <f ca="1">'2 Перечень БУ'!CX112</f>
        <v>0</v>
      </c>
      <c r="G121" s="67">
        <f ca="1">'2 Перечень БУ'!CY112</f>
        <v>0</v>
      </c>
      <c r="H121" s="67">
        <f ca="1">'2 Перечень БУ'!CZ112</f>
        <v>0</v>
      </c>
      <c r="I121" s="67">
        <f ca="1">'2 Перечень БУ'!DA112</f>
        <v>0</v>
      </c>
      <c r="J121" s="67">
        <f ca="1">'2 Перечень БУ'!DB112</f>
        <v>0</v>
      </c>
      <c r="K121" s="67">
        <f ca="1">'2 Перечень БУ'!DC112</f>
        <v>0</v>
      </c>
      <c r="L121" s="67">
        <f ca="1">'2 Перечень БУ'!DD112</f>
        <v>0</v>
      </c>
      <c r="M121" s="67">
        <f ca="1">'2 Перечень БУ'!DE112</f>
        <v>0</v>
      </c>
    </row>
    <row r="122" spans="1:13">
      <c r="A122" s="38">
        <f>'1.1. Реквизиты БУ'!B113</f>
        <v>110</v>
      </c>
      <c r="B122" s="50" t="str">
        <f ca="1">'1.1. Реквизиты БУ'!C113</f>
        <v/>
      </c>
      <c r="C122" s="65">
        <f ca="1">'2 Перечень БУ'!CU113</f>
        <v>0</v>
      </c>
      <c r="D122" s="66">
        <f ca="1">'2 Перечень БУ'!CV113</f>
        <v>0</v>
      </c>
      <c r="E122" s="67">
        <f ca="1">'2 Перечень БУ'!CW113</f>
        <v>0</v>
      </c>
      <c r="F122" s="67">
        <f ca="1">'2 Перечень БУ'!CX113</f>
        <v>0</v>
      </c>
      <c r="G122" s="67">
        <f ca="1">'2 Перечень БУ'!CY113</f>
        <v>0</v>
      </c>
      <c r="H122" s="67">
        <f ca="1">'2 Перечень БУ'!CZ113</f>
        <v>0</v>
      </c>
      <c r="I122" s="67">
        <f ca="1">'2 Перечень БУ'!DA113</f>
        <v>0</v>
      </c>
      <c r="J122" s="67">
        <f ca="1">'2 Перечень БУ'!DB113</f>
        <v>0</v>
      </c>
      <c r="K122" s="67">
        <f ca="1">'2 Перечень БУ'!DC113</f>
        <v>0</v>
      </c>
      <c r="L122" s="67">
        <f ca="1">'2 Перечень БУ'!DD113</f>
        <v>0</v>
      </c>
      <c r="M122" s="67">
        <f ca="1">'2 Перечень БУ'!DE113</f>
        <v>0</v>
      </c>
    </row>
    <row r="123" spans="1:13">
      <c r="A123" s="38">
        <f>'1.1. Реквизиты БУ'!B114</f>
        <v>111</v>
      </c>
      <c r="B123" s="50" t="str">
        <f ca="1">'1.1. Реквизиты БУ'!C114</f>
        <v/>
      </c>
      <c r="C123" s="65">
        <f ca="1">'2 Перечень БУ'!CU114</f>
        <v>0</v>
      </c>
      <c r="D123" s="66">
        <f ca="1">'2 Перечень БУ'!CV114</f>
        <v>0</v>
      </c>
      <c r="E123" s="67">
        <f ca="1">'2 Перечень БУ'!CW114</f>
        <v>0</v>
      </c>
      <c r="F123" s="67">
        <f ca="1">'2 Перечень БУ'!CX114</f>
        <v>0</v>
      </c>
      <c r="G123" s="67">
        <f ca="1">'2 Перечень БУ'!CY114</f>
        <v>0</v>
      </c>
      <c r="H123" s="67">
        <f ca="1">'2 Перечень БУ'!CZ114</f>
        <v>0</v>
      </c>
      <c r="I123" s="67">
        <f ca="1">'2 Перечень БУ'!DA114</f>
        <v>0</v>
      </c>
      <c r="J123" s="67">
        <f ca="1">'2 Перечень БУ'!DB114</f>
        <v>0</v>
      </c>
      <c r="K123" s="67">
        <f ca="1">'2 Перечень БУ'!DC114</f>
        <v>0</v>
      </c>
      <c r="L123" s="67">
        <f ca="1">'2 Перечень БУ'!DD114</f>
        <v>0</v>
      </c>
      <c r="M123" s="67">
        <f ca="1">'2 Перечень БУ'!DE114</f>
        <v>0</v>
      </c>
    </row>
    <row r="124" spans="1:13">
      <c r="A124" s="38">
        <f>'1.1. Реквизиты БУ'!B115</f>
        <v>112</v>
      </c>
      <c r="B124" s="50" t="str">
        <f ca="1">'1.1. Реквизиты БУ'!C115</f>
        <v/>
      </c>
      <c r="C124" s="65">
        <f ca="1">'2 Перечень БУ'!CU115</f>
        <v>0</v>
      </c>
      <c r="D124" s="66">
        <f ca="1">'2 Перечень БУ'!CV115</f>
        <v>0</v>
      </c>
      <c r="E124" s="67">
        <f ca="1">'2 Перечень БУ'!CW115</f>
        <v>0</v>
      </c>
      <c r="F124" s="67">
        <f ca="1">'2 Перечень БУ'!CX115</f>
        <v>0</v>
      </c>
      <c r="G124" s="67">
        <f ca="1">'2 Перечень БУ'!CY115</f>
        <v>0</v>
      </c>
      <c r="H124" s="67">
        <f ca="1">'2 Перечень БУ'!CZ115</f>
        <v>0</v>
      </c>
      <c r="I124" s="67">
        <f ca="1">'2 Перечень БУ'!DA115</f>
        <v>0</v>
      </c>
      <c r="J124" s="67">
        <f ca="1">'2 Перечень БУ'!DB115</f>
        <v>0</v>
      </c>
      <c r="K124" s="67">
        <f ca="1">'2 Перечень БУ'!DC115</f>
        <v>0</v>
      </c>
      <c r="L124" s="67">
        <f ca="1">'2 Перечень БУ'!DD115</f>
        <v>0</v>
      </c>
      <c r="M124" s="67">
        <f ca="1">'2 Перечень БУ'!DE115</f>
        <v>0</v>
      </c>
    </row>
    <row r="125" spans="1:13">
      <c r="A125" s="38">
        <f>'1.1. Реквизиты БУ'!B116</f>
        <v>113</v>
      </c>
      <c r="B125" s="50" t="str">
        <f ca="1">'1.1. Реквизиты БУ'!C116</f>
        <v/>
      </c>
      <c r="C125" s="65">
        <f ca="1">'2 Перечень БУ'!CU116</f>
        <v>0</v>
      </c>
      <c r="D125" s="66">
        <f ca="1">'2 Перечень БУ'!CV116</f>
        <v>0</v>
      </c>
      <c r="E125" s="67">
        <f ca="1">'2 Перечень БУ'!CW116</f>
        <v>0</v>
      </c>
      <c r="F125" s="67">
        <f ca="1">'2 Перечень БУ'!CX116</f>
        <v>0</v>
      </c>
      <c r="G125" s="67">
        <f ca="1">'2 Перечень БУ'!CY116</f>
        <v>0</v>
      </c>
      <c r="H125" s="67">
        <f ca="1">'2 Перечень БУ'!CZ116</f>
        <v>0</v>
      </c>
      <c r="I125" s="67">
        <f ca="1">'2 Перечень БУ'!DA116</f>
        <v>0</v>
      </c>
      <c r="J125" s="67">
        <f ca="1">'2 Перечень БУ'!DB116</f>
        <v>0</v>
      </c>
      <c r="K125" s="67">
        <f ca="1">'2 Перечень БУ'!DC116</f>
        <v>0</v>
      </c>
      <c r="L125" s="67">
        <f ca="1">'2 Перечень БУ'!DD116</f>
        <v>0</v>
      </c>
      <c r="M125" s="67">
        <f ca="1">'2 Перечень БУ'!DE116</f>
        <v>0</v>
      </c>
    </row>
    <row r="126" spans="1:13">
      <c r="A126" s="38">
        <f>'1.1. Реквизиты БУ'!B117</f>
        <v>114</v>
      </c>
      <c r="B126" s="50" t="str">
        <f ca="1">'1.1. Реквизиты БУ'!C117</f>
        <v/>
      </c>
      <c r="C126" s="65">
        <f ca="1">'2 Перечень БУ'!CU117</f>
        <v>0</v>
      </c>
      <c r="D126" s="66">
        <f ca="1">'2 Перечень БУ'!CV117</f>
        <v>0</v>
      </c>
      <c r="E126" s="67">
        <f ca="1">'2 Перечень БУ'!CW117</f>
        <v>0</v>
      </c>
      <c r="F126" s="67">
        <f ca="1">'2 Перечень БУ'!CX117</f>
        <v>0</v>
      </c>
      <c r="G126" s="67">
        <f ca="1">'2 Перечень БУ'!CY117</f>
        <v>0</v>
      </c>
      <c r="H126" s="67">
        <f ca="1">'2 Перечень БУ'!CZ117</f>
        <v>0</v>
      </c>
      <c r="I126" s="67">
        <f ca="1">'2 Перечень БУ'!DA117</f>
        <v>0</v>
      </c>
      <c r="J126" s="67">
        <f ca="1">'2 Перечень БУ'!DB117</f>
        <v>0</v>
      </c>
      <c r="K126" s="67">
        <f ca="1">'2 Перечень БУ'!DC117</f>
        <v>0</v>
      </c>
      <c r="L126" s="67">
        <f ca="1">'2 Перечень БУ'!DD117</f>
        <v>0</v>
      </c>
      <c r="M126" s="67">
        <f ca="1">'2 Перечень БУ'!DE117</f>
        <v>0</v>
      </c>
    </row>
    <row r="127" spans="1:13">
      <c r="A127" s="38">
        <f>'1.1. Реквизиты БУ'!B118</f>
        <v>115</v>
      </c>
      <c r="B127" s="50" t="str">
        <f ca="1">'1.1. Реквизиты БУ'!C118</f>
        <v/>
      </c>
      <c r="C127" s="65">
        <f ca="1">'2 Перечень БУ'!CU118</f>
        <v>0</v>
      </c>
      <c r="D127" s="66">
        <f ca="1">'2 Перечень БУ'!CV118</f>
        <v>0</v>
      </c>
      <c r="E127" s="67">
        <f ca="1">'2 Перечень БУ'!CW118</f>
        <v>0</v>
      </c>
      <c r="F127" s="67">
        <f ca="1">'2 Перечень БУ'!CX118</f>
        <v>0</v>
      </c>
      <c r="G127" s="67">
        <f ca="1">'2 Перечень БУ'!CY118</f>
        <v>0</v>
      </c>
      <c r="H127" s="67">
        <f ca="1">'2 Перечень БУ'!CZ118</f>
        <v>0</v>
      </c>
      <c r="I127" s="67">
        <f ca="1">'2 Перечень БУ'!DA118</f>
        <v>0</v>
      </c>
      <c r="J127" s="67">
        <f ca="1">'2 Перечень БУ'!DB118</f>
        <v>0</v>
      </c>
      <c r="K127" s="67">
        <f ca="1">'2 Перечень БУ'!DC118</f>
        <v>0</v>
      </c>
      <c r="L127" s="67">
        <f ca="1">'2 Перечень БУ'!DD118</f>
        <v>0</v>
      </c>
      <c r="M127" s="67">
        <f ca="1">'2 Перечень БУ'!DE118</f>
        <v>0</v>
      </c>
    </row>
    <row r="128" spans="1:13">
      <c r="A128" s="38">
        <f>'1.1. Реквизиты БУ'!B119</f>
        <v>116</v>
      </c>
      <c r="B128" s="50" t="str">
        <f ca="1">'1.1. Реквизиты БУ'!C119</f>
        <v/>
      </c>
      <c r="C128" s="65">
        <f ca="1">'2 Перечень БУ'!CU119</f>
        <v>0</v>
      </c>
      <c r="D128" s="66">
        <f ca="1">'2 Перечень БУ'!CV119</f>
        <v>0</v>
      </c>
      <c r="E128" s="67">
        <f ca="1">'2 Перечень БУ'!CW119</f>
        <v>0</v>
      </c>
      <c r="F128" s="67">
        <f ca="1">'2 Перечень БУ'!CX119</f>
        <v>0</v>
      </c>
      <c r="G128" s="67">
        <f ca="1">'2 Перечень БУ'!CY119</f>
        <v>0</v>
      </c>
      <c r="H128" s="67">
        <f ca="1">'2 Перечень БУ'!CZ119</f>
        <v>0</v>
      </c>
      <c r="I128" s="67">
        <f ca="1">'2 Перечень БУ'!DA119</f>
        <v>0</v>
      </c>
      <c r="J128" s="67">
        <f ca="1">'2 Перечень БУ'!DB119</f>
        <v>0</v>
      </c>
      <c r="K128" s="67">
        <f ca="1">'2 Перечень БУ'!DC119</f>
        <v>0</v>
      </c>
      <c r="L128" s="67">
        <f ca="1">'2 Перечень БУ'!DD119</f>
        <v>0</v>
      </c>
      <c r="M128" s="67">
        <f ca="1">'2 Перечень БУ'!DE119</f>
        <v>0</v>
      </c>
    </row>
    <row r="129" spans="1:13">
      <c r="A129" s="38">
        <f>'1.1. Реквизиты БУ'!B120</f>
        <v>117</v>
      </c>
      <c r="B129" s="50" t="str">
        <f ca="1">'1.1. Реквизиты БУ'!C120</f>
        <v/>
      </c>
      <c r="C129" s="65">
        <f ca="1">'2 Перечень БУ'!CU120</f>
        <v>0</v>
      </c>
      <c r="D129" s="66">
        <f ca="1">'2 Перечень БУ'!CV120</f>
        <v>0</v>
      </c>
      <c r="E129" s="67">
        <f ca="1">'2 Перечень БУ'!CW120</f>
        <v>0</v>
      </c>
      <c r="F129" s="67">
        <f ca="1">'2 Перечень БУ'!CX120</f>
        <v>0</v>
      </c>
      <c r="G129" s="67">
        <f ca="1">'2 Перечень БУ'!CY120</f>
        <v>0</v>
      </c>
      <c r="H129" s="67">
        <f ca="1">'2 Перечень БУ'!CZ120</f>
        <v>0</v>
      </c>
      <c r="I129" s="67">
        <f ca="1">'2 Перечень БУ'!DA120</f>
        <v>0</v>
      </c>
      <c r="J129" s="67">
        <f ca="1">'2 Перечень БУ'!DB120</f>
        <v>0</v>
      </c>
      <c r="K129" s="67">
        <f ca="1">'2 Перечень БУ'!DC120</f>
        <v>0</v>
      </c>
      <c r="L129" s="67">
        <f ca="1">'2 Перечень БУ'!DD120</f>
        <v>0</v>
      </c>
      <c r="M129" s="67">
        <f ca="1">'2 Перечень БУ'!DE120</f>
        <v>0</v>
      </c>
    </row>
    <row r="130" spans="1:13">
      <c r="A130" s="38">
        <f>'1.1. Реквизиты БУ'!B121</f>
        <v>118</v>
      </c>
      <c r="B130" s="50" t="str">
        <f ca="1">'1.1. Реквизиты БУ'!C121</f>
        <v/>
      </c>
      <c r="C130" s="65">
        <f ca="1">'2 Перечень БУ'!CU121</f>
        <v>0</v>
      </c>
      <c r="D130" s="66">
        <f ca="1">'2 Перечень БУ'!CV121</f>
        <v>0</v>
      </c>
      <c r="E130" s="67">
        <f ca="1">'2 Перечень БУ'!CW121</f>
        <v>0</v>
      </c>
      <c r="F130" s="67">
        <f ca="1">'2 Перечень БУ'!CX121</f>
        <v>0</v>
      </c>
      <c r="G130" s="67">
        <f ca="1">'2 Перечень БУ'!CY121</f>
        <v>0</v>
      </c>
      <c r="H130" s="67">
        <f ca="1">'2 Перечень БУ'!CZ121</f>
        <v>0</v>
      </c>
      <c r="I130" s="67">
        <f ca="1">'2 Перечень БУ'!DA121</f>
        <v>0</v>
      </c>
      <c r="J130" s="67">
        <f ca="1">'2 Перечень БУ'!DB121</f>
        <v>0</v>
      </c>
      <c r="K130" s="67">
        <f ca="1">'2 Перечень БУ'!DC121</f>
        <v>0</v>
      </c>
      <c r="L130" s="67">
        <f ca="1">'2 Перечень БУ'!DD121</f>
        <v>0</v>
      </c>
      <c r="M130" s="67">
        <f ca="1">'2 Перечень БУ'!DE121</f>
        <v>0</v>
      </c>
    </row>
    <row r="131" spans="1:13">
      <c r="A131" s="38">
        <f>'1.1. Реквизиты БУ'!B122</f>
        <v>119</v>
      </c>
      <c r="B131" s="50" t="str">
        <f ca="1">'1.1. Реквизиты БУ'!C122</f>
        <v/>
      </c>
      <c r="C131" s="65">
        <f ca="1">'2 Перечень БУ'!CU122</f>
        <v>0</v>
      </c>
      <c r="D131" s="66">
        <f ca="1">'2 Перечень БУ'!CV122</f>
        <v>0</v>
      </c>
      <c r="E131" s="67">
        <f ca="1">'2 Перечень БУ'!CW122</f>
        <v>0</v>
      </c>
      <c r="F131" s="67">
        <f ca="1">'2 Перечень БУ'!CX122</f>
        <v>0</v>
      </c>
      <c r="G131" s="67">
        <f ca="1">'2 Перечень БУ'!CY122</f>
        <v>0</v>
      </c>
      <c r="H131" s="67">
        <f ca="1">'2 Перечень БУ'!CZ122</f>
        <v>0</v>
      </c>
      <c r="I131" s="67">
        <f ca="1">'2 Перечень БУ'!DA122</f>
        <v>0</v>
      </c>
      <c r="J131" s="67">
        <f ca="1">'2 Перечень БУ'!DB122</f>
        <v>0</v>
      </c>
      <c r="K131" s="67">
        <f ca="1">'2 Перечень БУ'!DC122</f>
        <v>0</v>
      </c>
      <c r="L131" s="67">
        <f ca="1">'2 Перечень БУ'!DD122</f>
        <v>0</v>
      </c>
      <c r="M131" s="67">
        <f ca="1">'2 Перечень БУ'!DE122</f>
        <v>0</v>
      </c>
    </row>
    <row r="132" spans="1:13">
      <c r="A132" s="38">
        <f>'1.1. Реквизиты БУ'!B123</f>
        <v>120</v>
      </c>
      <c r="B132" s="50" t="str">
        <f ca="1">'1.1. Реквизиты БУ'!C123</f>
        <v/>
      </c>
      <c r="C132" s="65">
        <f ca="1">'2 Перечень БУ'!CU123</f>
        <v>0</v>
      </c>
      <c r="D132" s="66">
        <f ca="1">'2 Перечень БУ'!CV123</f>
        <v>0</v>
      </c>
      <c r="E132" s="67">
        <f ca="1">'2 Перечень БУ'!CW123</f>
        <v>0</v>
      </c>
      <c r="F132" s="67">
        <f ca="1">'2 Перечень БУ'!CX123</f>
        <v>0</v>
      </c>
      <c r="G132" s="67">
        <f ca="1">'2 Перечень БУ'!CY123</f>
        <v>0</v>
      </c>
      <c r="H132" s="67">
        <f ca="1">'2 Перечень БУ'!CZ123</f>
        <v>0</v>
      </c>
      <c r="I132" s="67">
        <f ca="1">'2 Перечень БУ'!DA123</f>
        <v>0</v>
      </c>
      <c r="J132" s="67">
        <f ca="1">'2 Перечень БУ'!DB123</f>
        <v>0</v>
      </c>
      <c r="K132" s="67">
        <f ca="1">'2 Перечень БУ'!DC123</f>
        <v>0</v>
      </c>
      <c r="L132" s="67">
        <f ca="1">'2 Перечень БУ'!DD123</f>
        <v>0</v>
      </c>
      <c r="M132" s="67">
        <f ca="1">'2 Перечень БУ'!DE123</f>
        <v>0</v>
      </c>
    </row>
    <row r="133" spans="1:13">
      <c r="A133" s="38">
        <f>'1.1. Реквизиты БУ'!B124</f>
        <v>121</v>
      </c>
      <c r="B133" s="50" t="str">
        <f ca="1">'1.1. Реквизиты БУ'!C124</f>
        <v/>
      </c>
      <c r="C133" s="65">
        <f ca="1">'2 Перечень БУ'!CU124</f>
        <v>0</v>
      </c>
      <c r="D133" s="66">
        <f ca="1">'2 Перечень БУ'!CV124</f>
        <v>0</v>
      </c>
      <c r="E133" s="67">
        <f ca="1">'2 Перечень БУ'!CW124</f>
        <v>0</v>
      </c>
      <c r="F133" s="67">
        <f ca="1">'2 Перечень БУ'!CX124</f>
        <v>0</v>
      </c>
      <c r="G133" s="67">
        <f ca="1">'2 Перечень БУ'!CY124</f>
        <v>0</v>
      </c>
      <c r="H133" s="67">
        <f ca="1">'2 Перечень БУ'!CZ124</f>
        <v>0</v>
      </c>
      <c r="I133" s="67">
        <f ca="1">'2 Перечень БУ'!DA124</f>
        <v>0</v>
      </c>
      <c r="J133" s="67">
        <f ca="1">'2 Перечень БУ'!DB124</f>
        <v>0</v>
      </c>
      <c r="K133" s="67">
        <f ca="1">'2 Перечень БУ'!DC124</f>
        <v>0</v>
      </c>
      <c r="L133" s="67">
        <f ca="1">'2 Перечень БУ'!DD124</f>
        <v>0</v>
      </c>
      <c r="M133" s="67">
        <f ca="1">'2 Перечень БУ'!DE124</f>
        <v>0</v>
      </c>
    </row>
    <row r="134" spans="1:13">
      <c r="A134" s="38">
        <f>'1.1. Реквизиты БУ'!B125</f>
        <v>122</v>
      </c>
      <c r="B134" s="50" t="str">
        <f ca="1">'1.1. Реквизиты БУ'!C125</f>
        <v/>
      </c>
      <c r="C134" s="65">
        <f ca="1">'2 Перечень БУ'!CU125</f>
        <v>0</v>
      </c>
      <c r="D134" s="66">
        <f ca="1">'2 Перечень БУ'!CV125</f>
        <v>0</v>
      </c>
      <c r="E134" s="67">
        <f ca="1">'2 Перечень БУ'!CW125</f>
        <v>0</v>
      </c>
      <c r="F134" s="67">
        <f ca="1">'2 Перечень БУ'!CX125</f>
        <v>0</v>
      </c>
      <c r="G134" s="67">
        <f ca="1">'2 Перечень БУ'!CY125</f>
        <v>0</v>
      </c>
      <c r="H134" s="67">
        <f ca="1">'2 Перечень БУ'!CZ125</f>
        <v>0</v>
      </c>
      <c r="I134" s="67">
        <f ca="1">'2 Перечень БУ'!DA125</f>
        <v>0</v>
      </c>
      <c r="J134" s="67">
        <f ca="1">'2 Перечень БУ'!DB125</f>
        <v>0</v>
      </c>
      <c r="K134" s="67">
        <f ca="1">'2 Перечень БУ'!DC125</f>
        <v>0</v>
      </c>
      <c r="L134" s="67">
        <f ca="1">'2 Перечень БУ'!DD125</f>
        <v>0</v>
      </c>
      <c r="M134" s="67">
        <f ca="1">'2 Перечень БУ'!DE125</f>
        <v>0</v>
      </c>
    </row>
    <row r="135" spans="1:13">
      <c r="A135" s="38">
        <f>'1.1. Реквизиты БУ'!B126</f>
        <v>123</v>
      </c>
      <c r="B135" s="50" t="str">
        <f ca="1">'1.1. Реквизиты БУ'!C126</f>
        <v/>
      </c>
      <c r="C135" s="65">
        <f ca="1">'2 Перечень БУ'!CU126</f>
        <v>0</v>
      </c>
      <c r="D135" s="66">
        <f ca="1">'2 Перечень БУ'!CV126</f>
        <v>0</v>
      </c>
      <c r="E135" s="67">
        <f ca="1">'2 Перечень БУ'!CW126</f>
        <v>0</v>
      </c>
      <c r="F135" s="67">
        <f ca="1">'2 Перечень БУ'!CX126</f>
        <v>0</v>
      </c>
      <c r="G135" s="67">
        <f ca="1">'2 Перечень БУ'!CY126</f>
        <v>0</v>
      </c>
      <c r="H135" s="67">
        <f ca="1">'2 Перечень БУ'!CZ126</f>
        <v>0</v>
      </c>
      <c r="I135" s="67">
        <f ca="1">'2 Перечень БУ'!DA126</f>
        <v>0</v>
      </c>
      <c r="J135" s="67">
        <f ca="1">'2 Перечень БУ'!DB126</f>
        <v>0</v>
      </c>
      <c r="K135" s="67">
        <f ca="1">'2 Перечень БУ'!DC126</f>
        <v>0</v>
      </c>
      <c r="L135" s="67">
        <f ca="1">'2 Перечень БУ'!DD126</f>
        <v>0</v>
      </c>
      <c r="M135" s="67">
        <f ca="1">'2 Перечень БУ'!DE126</f>
        <v>0</v>
      </c>
    </row>
    <row r="136" spans="1:13">
      <c r="A136" s="38">
        <f>'1.1. Реквизиты БУ'!B127</f>
        <v>124</v>
      </c>
      <c r="B136" s="50" t="str">
        <f ca="1">'1.1. Реквизиты БУ'!C127</f>
        <v/>
      </c>
      <c r="C136" s="65">
        <f ca="1">'2 Перечень БУ'!CU127</f>
        <v>0</v>
      </c>
      <c r="D136" s="66">
        <f ca="1">'2 Перечень БУ'!CV127</f>
        <v>0</v>
      </c>
      <c r="E136" s="67">
        <f ca="1">'2 Перечень БУ'!CW127</f>
        <v>0</v>
      </c>
      <c r="F136" s="67">
        <f ca="1">'2 Перечень БУ'!CX127</f>
        <v>0</v>
      </c>
      <c r="G136" s="67">
        <f ca="1">'2 Перечень БУ'!CY127</f>
        <v>0</v>
      </c>
      <c r="H136" s="67">
        <f ca="1">'2 Перечень БУ'!CZ127</f>
        <v>0</v>
      </c>
      <c r="I136" s="67">
        <f ca="1">'2 Перечень БУ'!DA127</f>
        <v>0</v>
      </c>
      <c r="J136" s="67">
        <f ca="1">'2 Перечень БУ'!DB127</f>
        <v>0</v>
      </c>
      <c r="K136" s="67">
        <f ca="1">'2 Перечень БУ'!DC127</f>
        <v>0</v>
      </c>
      <c r="L136" s="67">
        <f ca="1">'2 Перечень БУ'!DD127</f>
        <v>0</v>
      </c>
      <c r="M136" s="67">
        <f ca="1">'2 Перечень БУ'!DE127</f>
        <v>0</v>
      </c>
    </row>
    <row r="137" spans="1:13">
      <c r="A137" s="38">
        <f>'1.1. Реквизиты БУ'!B128</f>
        <v>125</v>
      </c>
      <c r="B137" s="50" t="str">
        <f ca="1">'1.1. Реквизиты БУ'!C128</f>
        <v/>
      </c>
      <c r="C137" s="65">
        <f ca="1">'2 Перечень БУ'!CU128</f>
        <v>0</v>
      </c>
      <c r="D137" s="66">
        <f ca="1">'2 Перечень БУ'!CV128</f>
        <v>0</v>
      </c>
      <c r="E137" s="67">
        <f ca="1">'2 Перечень БУ'!CW128</f>
        <v>0</v>
      </c>
      <c r="F137" s="67">
        <f ca="1">'2 Перечень БУ'!CX128</f>
        <v>0</v>
      </c>
      <c r="G137" s="67">
        <f ca="1">'2 Перечень БУ'!CY128</f>
        <v>0</v>
      </c>
      <c r="H137" s="67">
        <f ca="1">'2 Перечень БУ'!CZ128</f>
        <v>0</v>
      </c>
      <c r="I137" s="67">
        <f ca="1">'2 Перечень БУ'!DA128</f>
        <v>0</v>
      </c>
      <c r="J137" s="67">
        <f ca="1">'2 Перечень БУ'!DB128</f>
        <v>0</v>
      </c>
      <c r="K137" s="67">
        <f ca="1">'2 Перечень БУ'!DC128</f>
        <v>0</v>
      </c>
      <c r="L137" s="67">
        <f ca="1">'2 Перечень БУ'!DD128</f>
        <v>0</v>
      </c>
      <c r="M137" s="67">
        <f ca="1">'2 Перечень БУ'!DE128</f>
        <v>0</v>
      </c>
    </row>
    <row r="138" spans="1:13">
      <c r="A138" s="38">
        <f>'1.1. Реквизиты БУ'!B129</f>
        <v>126</v>
      </c>
      <c r="B138" s="50" t="str">
        <f ca="1">'1.1. Реквизиты БУ'!C129</f>
        <v/>
      </c>
      <c r="C138" s="65">
        <f ca="1">'2 Перечень БУ'!CU129</f>
        <v>0</v>
      </c>
      <c r="D138" s="66">
        <f ca="1">'2 Перечень БУ'!CV129</f>
        <v>0</v>
      </c>
      <c r="E138" s="67">
        <f ca="1">'2 Перечень БУ'!CW129</f>
        <v>0</v>
      </c>
      <c r="F138" s="67">
        <f ca="1">'2 Перечень БУ'!CX129</f>
        <v>0</v>
      </c>
      <c r="G138" s="67">
        <f ca="1">'2 Перечень БУ'!CY129</f>
        <v>0</v>
      </c>
      <c r="H138" s="67">
        <f ca="1">'2 Перечень БУ'!CZ129</f>
        <v>0</v>
      </c>
      <c r="I138" s="67">
        <f ca="1">'2 Перечень БУ'!DA129</f>
        <v>0</v>
      </c>
      <c r="J138" s="67">
        <f ca="1">'2 Перечень БУ'!DB129</f>
        <v>0</v>
      </c>
      <c r="K138" s="67">
        <f ca="1">'2 Перечень БУ'!DC129</f>
        <v>0</v>
      </c>
      <c r="L138" s="67">
        <f ca="1">'2 Перечень БУ'!DD129</f>
        <v>0</v>
      </c>
      <c r="M138" s="67">
        <f ca="1">'2 Перечень БУ'!DE129</f>
        <v>0</v>
      </c>
    </row>
    <row r="139" spans="1:13">
      <c r="A139" s="38">
        <f>'1.1. Реквизиты БУ'!B130</f>
        <v>127</v>
      </c>
      <c r="B139" s="50" t="str">
        <f ca="1">'1.1. Реквизиты БУ'!C130</f>
        <v/>
      </c>
      <c r="C139" s="65">
        <f ca="1">'2 Перечень БУ'!CU130</f>
        <v>0</v>
      </c>
      <c r="D139" s="66">
        <f ca="1">'2 Перечень БУ'!CV130</f>
        <v>0</v>
      </c>
      <c r="E139" s="67">
        <f ca="1">'2 Перечень БУ'!CW130</f>
        <v>0</v>
      </c>
      <c r="F139" s="67">
        <f ca="1">'2 Перечень БУ'!CX130</f>
        <v>0</v>
      </c>
      <c r="G139" s="67">
        <f ca="1">'2 Перечень БУ'!CY130</f>
        <v>0</v>
      </c>
      <c r="H139" s="67">
        <f ca="1">'2 Перечень БУ'!CZ130</f>
        <v>0</v>
      </c>
      <c r="I139" s="67">
        <f ca="1">'2 Перечень БУ'!DA130</f>
        <v>0</v>
      </c>
      <c r="J139" s="67">
        <f ca="1">'2 Перечень БУ'!DB130</f>
        <v>0</v>
      </c>
      <c r="K139" s="67">
        <f ca="1">'2 Перечень БУ'!DC130</f>
        <v>0</v>
      </c>
      <c r="L139" s="67">
        <f ca="1">'2 Перечень БУ'!DD130</f>
        <v>0</v>
      </c>
      <c r="M139" s="67">
        <f ca="1">'2 Перечень БУ'!DE130</f>
        <v>0</v>
      </c>
    </row>
    <row r="140" spans="1:13">
      <c r="A140" s="38">
        <f>'1.1. Реквизиты БУ'!B131</f>
        <v>128</v>
      </c>
      <c r="B140" s="50" t="str">
        <f ca="1">'1.1. Реквизиты БУ'!C131</f>
        <v/>
      </c>
      <c r="C140" s="65">
        <f ca="1">'2 Перечень БУ'!CU131</f>
        <v>0</v>
      </c>
      <c r="D140" s="66">
        <f ca="1">'2 Перечень БУ'!CV131</f>
        <v>0</v>
      </c>
      <c r="E140" s="67">
        <f ca="1">'2 Перечень БУ'!CW131</f>
        <v>0</v>
      </c>
      <c r="F140" s="67">
        <f ca="1">'2 Перечень БУ'!CX131</f>
        <v>0</v>
      </c>
      <c r="G140" s="67">
        <f ca="1">'2 Перечень БУ'!CY131</f>
        <v>0</v>
      </c>
      <c r="H140" s="67">
        <f ca="1">'2 Перечень БУ'!CZ131</f>
        <v>0</v>
      </c>
      <c r="I140" s="67">
        <f ca="1">'2 Перечень БУ'!DA131</f>
        <v>0</v>
      </c>
      <c r="J140" s="67">
        <f ca="1">'2 Перечень БУ'!DB131</f>
        <v>0</v>
      </c>
      <c r="K140" s="67">
        <f ca="1">'2 Перечень БУ'!DC131</f>
        <v>0</v>
      </c>
      <c r="L140" s="67">
        <f ca="1">'2 Перечень БУ'!DD131</f>
        <v>0</v>
      </c>
      <c r="M140" s="67">
        <f ca="1">'2 Перечень БУ'!DE131</f>
        <v>0</v>
      </c>
    </row>
    <row r="141" spans="1:13">
      <c r="A141" s="38">
        <f>'1.1. Реквизиты БУ'!B132</f>
        <v>129</v>
      </c>
      <c r="B141" s="50" t="str">
        <f ca="1">'1.1. Реквизиты БУ'!C132</f>
        <v/>
      </c>
      <c r="C141" s="65">
        <f ca="1">'2 Перечень БУ'!CU132</f>
        <v>0</v>
      </c>
      <c r="D141" s="66">
        <f ca="1">'2 Перечень БУ'!CV132</f>
        <v>0</v>
      </c>
      <c r="E141" s="67">
        <f ca="1">'2 Перечень БУ'!CW132</f>
        <v>0</v>
      </c>
      <c r="F141" s="67">
        <f ca="1">'2 Перечень БУ'!CX132</f>
        <v>0</v>
      </c>
      <c r="G141" s="67">
        <f ca="1">'2 Перечень БУ'!CY132</f>
        <v>0</v>
      </c>
      <c r="H141" s="67">
        <f ca="1">'2 Перечень БУ'!CZ132</f>
        <v>0</v>
      </c>
      <c r="I141" s="67">
        <f ca="1">'2 Перечень БУ'!DA132</f>
        <v>0</v>
      </c>
      <c r="J141" s="67">
        <f ca="1">'2 Перечень БУ'!DB132</f>
        <v>0</v>
      </c>
      <c r="K141" s="67">
        <f ca="1">'2 Перечень БУ'!DC132</f>
        <v>0</v>
      </c>
      <c r="L141" s="67">
        <f ca="1">'2 Перечень БУ'!DD132</f>
        <v>0</v>
      </c>
      <c r="M141" s="67">
        <f ca="1">'2 Перечень БУ'!DE132</f>
        <v>0</v>
      </c>
    </row>
    <row r="142" spans="1:13">
      <c r="A142" s="38">
        <f>'1.1. Реквизиты БУ'!B133</f>
        <v>130</v>
      </c>
      <c r="B142" s="50" t="str">
        <f ca="1">'1.1. Реквизиты БУ'!C133</f>
        <v/>
      </c>
      <c r="C142" s="65">
        <f ca="1">'2 Перечень БУ'!CU133</f>
        <v>0</v>
      </c>
      <c r="D142" s="66">
        <f ca="1">'2 Перечень БУ'!CV133</f>
        <v>0</v>
      </c>
      <c r="E142" s="67">
        <f ca="1">'2 Перечень БУ'!CW133</f>
        <v>0</v>
      </c>
      <c r="F142" s="67">
        <f ca="1">'2 Перечень БУ'!CX133</f>
        <v>0</v>
      </c>
      <c r="G142" s="67">
        <f ca="1">'2 Перечень БУ'!CY133</f>
        <v>0</v>
      </c>
      <c r="H142" s="67">
        <f ca="1">'2 Перечень БУ'!CZ133</f>
        <v>0</v>
      </c>
      <c r="I142" s="67">
        <f ca="1">'2 Перечень БУ'!DA133</f>
        <v>0</v>
      </c>
      <c r="J142" s="67">
        <f ca="1">'2 Перечень БУ'!DB133</f>
        <v>0</v>
      </c>
      <c r="K142" s="67">
        <f ca="1">'2 Перечень БУ'!DC133</f>
        <v>0</v>
      </c>
      <c r="L142" s="67">
        <f ca="1">'2 Перечень БУ'!DD133</f>
        <v>0</v>
      </c>
      <c r="M142" s="67">
        <f ca="1">'2 Перечень БУ'!DE133</f>
        <v>0</v>
      </c>
    </row>
    <row r="143" spans="1:13">
      <c r="A143" s="38">
        <f>'1.1. Реквизиты БУ'!B134</f>
        <v>131</v>
      </c>
      <c r="B143" s="50" t="str">
        <f ca="1">'1.1. Реквизиты БУ'!C134</f>
        <v/>
      </c>
      <c r="C143" s="65">
        <f ca="1">'2 Перечень БУ'!CU134</f>
        <v>0</v>
      </c>
      <c r="D143" s="66">
        <f ca="1">'2 Перечень БУ'!CV134</f>
        <v>0</v>
      </c>
      <c r="E143" s="67">
        <f ca="1">'2 Перечень БУ'!CW134</f>
        <v>0</v>
      </c>
      <c r="F143" s="67">
        <f ca="1">'2 Перечень БУ'!CX134</f>
        <v>0</v>
      </c>
      <c r="G143" s="67">
        <f ca="1">'2 Перечень БУ'!CY134</f>
        <v>0</v>
      </c>
      <c r="H143" s="67">
        <f ca="1">'2 Перечень БУ'!CZ134</f>
        <v>0</v>
      </c>
      <c r="I143" s="67">
        <f ca="1">'2 Перечень БУ'!DA134</f>
        <v>0</v>
      </c>
      <c r="J143" s="67">
        <f ca="1">'2 Перечень БУ'!DB134</f>
        <v>0</v>
      </c>
      <c r="K143" s="67">
        <f ca="1">'2 Перечень БУ'!DC134</f>
        <v>0</v>
      </c>
      <c r="L143" s="67">
        <f ca="1">'2 Перечень БУ'!DD134</f>
        <v>0</v>
      </c>
      <c r="M143" s="67">
        <f ca="1">'2 Перечень БУ'!DE134</f>
        <v>0</v>
      </c>
    </row>
    <row r="144" spans="1:13">
      <c r="A144" s="38">
        <f>'1.1. Реквизиты БУ'!B135</f>
        <v>132</v>
      </c>
      <c r="B144" s="50" t="str">
        <f ca="1">'1.1. Реквизиты БУ'!C135</f>
        <v/>
      </c>
      <c r="C144" s="65">
        <f ca="1">'2 Перечень БУ'!CU135</f>
        <v>0</v>
      </c>
      <c r="D144" s="66">
        <f ca="1">'2 Перечень БУ'!CV135</f>
        <v>0</v>
      </c>
      <c r="E144" s="67">
        <f ca="1">'2 Перечень БУ'!CW135</f>
        <v>0</v>
      </c>
      <c r="F144" s="67">
        <f ca="1">'2 Перечень БУ'!CX135</f>
        <v>0</v>
      </c>
      <c r="G144" s="67">
        <f ca="1">'2 Перечень БУ'!CY135</f>
        <v>0</v>
      </c>
      <c r="H144" s="67">
        <f ca="1">'2 Перечень БУ'!CZ135</f>
        <v>0</v>
      </c>
      <c r="I144" s="67">
        <f ca="1">'2 Перечень БУ'!DA135</f>
        <v>0</v>
      </c>
      <c r="J144" s="67">
        <f ca="1">'2 Перечень БУ'!DB135</f>
        <v>0</v>
      </c>
      <c r="K144" s="67">
        <f ca="1">'2 Перечень БУ'!DC135</f>
        <v>0</v>
      </c>
      <c r="L144" s="67">
        <f ca="1">'2 Перечень БУ'!DD135</f>
        <v>0</v>
      </c>
      <c r="M144" s="67">
        <f ca="1">'2 Перечень БУ'!DE135</f>
        <v>0</v>
      </c>
    </row>
    <row r="145" spans="1:13">
      <c r="A145" s="38">
        <f>'1.1. Реквизиты БУ'!B136</f>
        <v>133</v>
      </c>
      <c r="B145" s="50" t="str">
        <f ca="1">'1.1. Реквизиты БУ'!C136</f>
        <v/>
      </c>
      <c r="C145" s="65">
        <f ca="1">'2 Перечень БУ'!CU136</f>
        <v>0</v>
      </c>
      <c r="D145" s="66">
        <f ca="1">'2 Перечень БУ'!CV136</f>
        <v>0</v>
      </c>
      <c r="E145" s="67">
        <f ca="1">'2 Перечень БУ'!CW136</f>
        <v>0</v>
      </c>
      <c r="F145" s="67">
        <f ca="1">'2 Перечень БУ'!CX136</f>
        <v>0</v>
      </c>
      <c r="G145" s="67">
        <f ca="1">'2 Перечень БУ'!CY136</f>
        <v>0</v>
      </c>
      <c r="H145" s="67">
        <f ca="1">'2 Перечень БУ'!CZ136</f>
        <v>0</v>
      </c>
      <c r="I145" s="67">
        <f ca="1">'2 Перечень БУ'!DA136</f>
        <v>0</v>
      </c>
      <c r="J145" s="67">
        <f ca="1">'2 Перечень БУ'!DB136</f>
        <v>0</v>
      </c>
      <c r="K145" s="67">
        <f ca="1">'2 Перечень БУ'!DC136</f>
        <v>0</v>
      </c>
      <c r="L145" s="67">
        <f ca="1">'2 Перечень БУ'!DD136</f>
        <v>0</v>
      </c>
      <c r="M145" s="67">
        <f ca="1">'2 Перечень БУ'!DE136</f>
        <v>0</v>
      </c>
    </row>
    <row r="146" spans="1:13">
      <c r="A146" s="38">
        <f>'1.1. Реквизиты БУ'!B137</f>
        <v>134</v>
      </c>
      <c r="B146" s="50" t="str">
        <f ca="1">'1.1. Реквизиты БУ'!C137</f>
        <v/>
      </c>
      <c r="C146" s="65">
        <f ca="1">'2 Перечень БУ'!CU137</f>
        <v>0</v>
      </c>
      <c r="D146" s="66">
        <f ca="1">'2 Перечень БУ'!CV137</f>
        <v>0</v>
      </c>
      <c r="E146" s="67">
        <f ca="1">'2 Перечень БУ'!CW137</f>
        <v>0</v>
      </c>
      <c r="F146" s="67">
        <f ca="1">'2 Перечень БУ'!CX137</f>
        <v>0</v>
      </c>
      <c r="G146" s="67">
        <f ca="1">'2 Перечень БУ'!CY137</f>
        <v>0</v>
      </c>
      <c r="H146" s="67">
        <f ca="1">'2 Перечень БУ'!CZ137</f>
        <v>0</v>
      </c>
      <c r="I146" s="67">
        <f ca="1">'2 Перечень БУ'!DA137</f>
        <v>0</v>
      </c>
      <c r="J146" s="67">
        <f ca="1">'2 Перечень БУ'!DB137</f>
        <v>0</v>
      </c>
      <c r="K146" s="67">
        <f ca="1">'2 Перечень БУ'!DC137</f>
        <v>0</v>
      </c>
      <c r="L146" s="67">
        <f ca="1">'2 Перечень БУ'!DD137</f>
        <v>0</v>
      </c>
      <c r="M146" s="67">
        <f ca="1">'2 Перечень БУ'!DE137</f>
        <v>0</v>
      </c>
    </row>
    <row r="147" spans="1:13">
      <c r="A147" s="38">
        <f>'1.1. Реквизиты БУ'!B138</f>
        <v>135</v>
      </c>
      <c r="B147" s="50" t="str">
        <f ca="1">'1.1. Реквизиты БУ'!C138</f>
        <v/>
      </c>
      <c r="C147" s="65">
        <f ca="1">'2 Перечень БУ'!CU138</f>
        <v>0</v>
      </c>
      <c r="D147" s="66">
        <f ca="1">'2 Перечень БУ'!CV138</f>
        <v>0</v>
      </c>
      <c r="E147" s="67">
        <f ca="1">'2 Перечень БУ'!CW138</f>
        <v>0</v>
      </c>
      <c r="F147" s="67">
        <f ca="1">'2 Перечень БУ'!CX138</f>
        <v>0</v>
      </c>
      <c r="G147" s="67">
        <f ca="1">'2 Перечень БУ'!CY138</f>
        <v>0</v>
      </c>
      <c r="H147" s="67">
        <f ca="1">'2 Перечень БУ'!CZ138</f>
        <v>0</v>
      </c>
      <c r="I147" s="67">
        <f ca="1">'2 Перечень БУ'!DA138</f>
        <v>0</v>
      </c>
      <c r="J147" s="67">
        <f ca="1">'2 Перечень БУ'!DB138</f>
        <v>0</v>
      </c>
      <c r="K147" s="67">
        <f ca="1">'2 Перечень БУ'!DC138</f>
        <v>0</v>
      </c>
      <c r="L147" s="67">
        <f ca="1">'2 Перечень БУ'!DD138</f>
        <v>0</v>
      </c>
      <c r="M147" s="67">
        <f ca="1">'2 Перечень БУ'!DE138</f>
        <v>0</v>
      </c>
    </row>
    <row r="148" spans="1:13">
      <c r="A148" s="38">
        <f>'1.1. Реквизиты БУ'!B139</f>
        <v>136</v>
      </c>
      <c r="B148" s="50" t="str">
        <f ca="1">'1.1. Реквизиты БУ'!C139</f>
        <v/>
      </c>
      <c r="C148" s="65">
        <f ca="1">'2 Перечень БУ'!CU139</f>
        <v>0</v>
      </c>
      <c r="D148" s="66">
        <f ca="1">'2 Перечень БУ'!CV139</f>
        <v>0</v>
      </c>
      <c r="E148" s="67">
        <f ca="1">'2 Перечень БУ'!CW139</f>
        <v>0</v>
      </c>
      <c r="F148" s="67">
        <f ca="1">'2 Перечень БУ'!CX139</f>
        <v>0</v>
      </c>
      <c r="G148" s="67">
        <f ca="1">'2 Перечень БУ'!CY139</f>
        <v>0</v>
      </c>
      <c r="H148" s="67">
        <f ca="1">'2 Перечень БУ'!CZ139</f>
        <v>0</v>
      </c>
      <c r="I148" s="67">
        <f ca="1">'2 Перечень БУ'!DA139</f>
        <v>0</v>
      </c>
      <c r="J148" s="67">
        <f ca="1">'2 Перечень БУ'!DB139</f>
        <v>0</v>
      </c>
      <c r="K148" s="67">
        <f ca="1">'2 Перечень БУ'!DC139</f>
        <v>0</v>
      </c>
      <c r="L148" s="67">
        <f ca="1">'2 Перечень БУ'!DD139</f>
        <v>0</v>
      </c>
      <c r="M148" s="67">
        <f ca="1">'2 Перечень БУ'!DE139</f>
        <v>0</v>
      </c>
    </row>
    <row r="149" spans="1:13">
      <c r="A149" s="38">
        <f>'1.1. Реквизиты БУ'!B140</f>
        <v>137</v>
      </c>
      <c r="B149" s="50" t="str">
        <f ca="1">'1.1. Реквизиты БУ'!C140</f>
        <v/>
      </c>
      <c r="C149" s="65">
        <f ca="1">'2 Перечень БУ'!CU140</f>
        <v>0</v>
      </c>
      <c r="D149" s="66">
        <f ca="1">'2 Перечень БУ'!CV140</f>
        <v>0</v>
      </c>
      <c r="E149" s="67">
        <f ca="1">'2 Перечень БУ'!CW140</f>
        <v>0</v>
      </c>
      <c r="F149" s="67">
        <f ca="1">'2 Перечень БУ'!CX140</f>
        <v>0</v>
      </c>
      <c r="G149" s="67">
        <f ca="1">'2 Перечень БУ'!CY140</f>
        <v>0</v>
      </c>
      <c r="H149" s="67">
        <f ca="1">'2 Перечень БУ'!CZ140</f>
        <v>0</v>
      </c>
      <c r="I149" s="67">
        <f ca="1">'2 Перечень БУ'!DA140</f>
        <v>0</v>
      </c>
      <c r="J149" s="67">
        <f ca="1">'2 Перечень БУ'!DB140</f>
        <v>0</v>
      </c>
      <c r="K149" s="67">
        <f ca="1">'2 Перечень БУ'!DC140</f>
        <v>0</v>
      </c>
      <c r="L149" s="67">
        <f ca="1">'2 Перечень БУ'!DD140</f>
        <v>0</v>
      </c>
      <c r="M149" s="67">
        <f ca="1">'2 Перечень БУ'!DE140</f>
        <v>0</v>
      </c>
    </row>
    <row r="150" spans="1:13">
      <c r="A150" s="38">
        <f>'1.1. Реквизиты БУ'!B141</f>
        <v>138</v>
      </c>
      <c r="B150" s="50" t="str">
        <f ca="1">'1.1. Реквизиты БУ'!C141</f>
        <v/>
      </c>
      <c r="C150" s="65">
        <f ca="1">'2 Перечень БУ'!CU141</f>
        <v>0</v>
      </c>
      <c r="D150" s="66">
        <f ca="1">'2 Перечень БУ'!CV141</f>
        <v>0</v>
      </c>
      <c r="E150" s="67">
        <f ca="1">'2 Перечень БУ'!CW141</f>
        <v>0</v>
      </c>
      <c r="F150" s="67">
        <f ca="1">'2 Перечень БУ'!CX141</f>
        <v>0</v>
      </c>
      <c r="G150" s="67">
        <f ca="1">'2 Перечень БУ'!CY141</f>
        <v>0</v>
      </c>
      <c r="H150" s="67">
        <f ca="1">'2 Перечень БУ'!CZ141</f>
        <v>0</v>
      </c>
      <c r="I150" s="67">
        <f ca="1">'2 Перечень БУ'!DA141</f>
        <v>0</v>
      </c>
      <c r="J150" s="67">
        <f ca="1">'2 Перечень БУ'!DB141</f>
        <v>0</v>
      </c>
      <c r="K150" s="67">
        <f ca="1">'2 Перечень БУ'!DC141</f>
        <v>0</v>
      </c>
      <c r="L150" s="67">
        <f ca="1">'2 Перечень БУ'!DD141</f>
        <v>0</v>
      </c>
      <c r="M150" s="67">
        <f ca="1">'2 Перечень БУ'!DE141</f>
        <v>0</v>
      </c>
    </row>
    <row r="151" spans="1:13">
      <c r="A151" s="38">
        <f>'1.1. Реквизиты БУ'!B142</f>
        <v>139</v>
      </c>
      <c r="B151" s="50" t="str">
        <f ca="1">'1.1. Реквизиты БУ'!C142</f>
        <v/>
      </c>
      <c r="C151" s="65">
        <f ca="1">'2 Перечень БУ'!CU142</f>
        <v>0</v>
      </c>
      <c r="D151" s="66">
        <f ca="1">'2 Перечень БУ'!CV142</f>
        <v>0</v>
      </c>
      <c r="E151" s="67">
        <f ca="1">'2 Перечень БУ'!CW142</f>
        <v>0</v>
      </c>
      <c r="F151" s="67">
        <f ca="1">'2 Перечень БУ'!CX142</f>
        <v>0</v>
      </c>
      <c r="G151" s="67">
        <f ca="1">'2 Перечень БУ'!CY142</f>
        <v>0</v>
      </c>
      <c r="H151" s="67">
        <f ca="1">'2 Перечень БУ'!CZ142</f>
        <v>0</v>
      </c>
      <c r="I151" s="67">
        <f ca="1">'2 Перечень БУ'!DA142</f>
        <v>0</v>
      </c>
      <c r="J151" s="67">
        <f ca="1">'2 Перечень БУ'!DB142</f>
        <v>0</v>
      </c>
      <c r="K151" s="67">
        <f ca="1">'2 Перечень БУ'!DC142</f>
        <v>0</v>
      </c>
      <c r="L151" s="67">
        <f ca="1">'2 Перечень БУ'!DD142</f>
        <v>0</v>
      </c>
      <c r="M151" s="67">
        <f ca="1">'2 Перечень БУ'!DE142</f>
        <v>0</v>
      </c>
    </row>
    <row r="152" spans="1:13">
      <c r="A152" s="38">
        <f>'1.1. Реквизиты БУ'!B143</f>
        <v>140</v>
      </c>
      <c r="B152" s="50" t="str">
        <f ca="1">'1.1. Реквизиты БУ'!C143</f>
        <v/>
      </c>
      <c r="C152" s="65">
        <f ca="1">'2 Перечень БУ'!CU143</f>
        <v>0</v>
      </c>
      <c r="D152" s="66">
        <f ca="1">'2 Перечень БУ'!CV143</f>
        <v>0</v>
      </c>
      <c r="E152" s="67">
        <f ca="1">'2 Перечень БУ'!CW143</f>
        <v>0</v>
      </c>
      <c r="F152" s="67">
        <f ca="1">'2 Перечень БУ'!CX143</f>
        <v>0</v>
      </c>
      <c r="G152" s="67">
        <f ca="1">'2 Перечень БУ'!CY143</f>
        <v>0</v>
      </c>
      <c r="H152" s="67">
        <f ca="1">'2 Перечень БУ'!CZ143</f>
        <v>0</v>
      </c>
      <c r="I152" s="67">
        <f ca="1">'2 Перечень БУ'!DA143</f>
        <v>0</v>
      </c>
      <c r="J152" s="67">
        <f ca="1">'2 Перечень БУ'!DB143</f>
        <v>0</v>
      </c>
      <c r="K152" s="67">
        <f ca="1">'2 Перечень БУ'!DC143</f>
        <v>0</v>
      </c>
      <c r="L152" s="67">
        <f ca="1">'2 Перечень БУ'!DD143</f>
        <v>0</v>
      </c>
      <c r="M152" s="67">
        <f ca="1">'2 Перечень БУ'!DE143</f>
        <v>0</v>
      </c>
    </row>
    <row r="153" spans="1:13">
      <c r="A153" s="38">
        <f>'1.1. Реквизиты БУ'!B144</f>
        <v>141</v>
      </c>
      <c r="B153" s="50" t="str">
        <f ca="1">'1.1. Реквизиты БУ'!C144</f>
        <v/>
      </c>
      <c r="C153" s="65">
        <f ca="1">'2 Перечень БУ'!CU144</f>
        <v>0</v>
      </c>
      <c r="D153" s="66">
        <f ca="1">'2 Перечень БУ'!CV144</f>
        <v>0</v>
      </c>
      <c r="E153" s="67">
        <f ca="1">'2 Перечень БУ'!CW144</f>
        <v>0</v>
      </c>
      <c r="F153" s="67">
        <f ca="1">'2 Перечень БУ'!CX144</f>
        <v>0</v>
      </c>
      <c r="G153" s="67">
        <f ca="1">'2 Перечень БУ'!CY144</f>
        <v>0</v>
      </c>
      <c r="H153" s="67">
        <f ca="1">'2 Перечень БУ'!CZ144</f>
        <v>0</v>
      </c>
      <c r="I153" s="67">
        <f ca="1">'2 Перечень БУ'!DA144</f>
        <v>0</v>
      </c>
      <c r="J153" s="67">
        <f ca="1">'2 Перечень БУ'!DB144</f>
        <v>0</v>
      </c>
      <c r="K153" s="67">
        <f ca="1">'2 Перечень БУ'!DC144</f>
        <v>0</v>
      </c>
      <c r="L153" s="67">
        <f ca="1">'2 Перечень БУ'!DD144</f>
        <v>0</v>
      </c>
      <c r="M153" s="67">
        <f ca="1">'2 Перечень БУ'!DE144</f>
        <v>0</v>
      </c>
    </row>
    <row r="154" spans="1:13">
      <c r="A154" s="38">
        <f>'1.1. Реквизиты БУ'!B145</f>
        <v>142</v>
      </c>
      <c r="B154" s="50" t="str">
        <f ca="1">'1.1. Реквизиты БУ'!C145</f>
        <v/>
      </c>
      <c r="C154" s="65">
        <f ca="1">'2 Перечень БУ'!CU145</f>
        <v>0</v>
      </c>
      <c r="D154" s="66">
        <f ca="1">'2 Перечень БУ'!CV145</f>
        <v>0</v>
      </c>
      <c r="E154" s="67">
        <f ca="1">'2 Перечень БУ'!CW145</f>
        <v>0</v>
      </c>
      <c r="F154" s="67">
        <f ca="1">'2 Перечень БУ'!CX145</f>
        <v>0</v>
      </c>
      <c r="G154" s="67">
        <f ca="1">'2 Перечень БУ'!CY145</f>
        <v>0</v>
      </c>
      <c r="H154" s="67">
        <f ca="1">'2 Перечень БУ'!CZ145</f>
        <v>0</v>
      </c>
      <c r="I154" s="67">
        <f ca="1">'2 Перечень БУ'!DA145</f>
        <v>0</v>
      </c>
      <c r="J154" s="67">
        <f ca="1">'2 Перечень БУ'!DB145</f>
        <v>0</v>
      </c>
      <c r="K154" s="67">
        <f ca="1">'2 Перечень БУ'!DC145</f>
        <v>0</v>
      </c>
      <c r="L154" s="67">
        <f ca="1">'2 Перечень БУ'!DD145</f>
        <v>0</v>
      </c>
      <c r="M154" s="67">
        <f ca="1">'2 Перечень БУ'!DE145</f>
        <v>0</v>
      </c>
    </row>
    <row r="155" spans="1:13">
      <c r="A155" s="38">
        <f>'1.1. Реквизиты БУ'!B146</f>
        <v>143</v>
      </c>
      <c r="B155" s="50" t="str">
        <f ca="1">'1.1. Реквизиты БУ'!C146</f>
        <v/>
      </c>
      <c r="C155" s="65">
        <f ca="1">'2 Перечень БУ'!CU146</f>
        <v>0</v>
      </c>
      <c r="D155" s="66">
        <f ca="1">'2 Перечень БУ'!CV146</f>
        <v>0</v>
      </c>
      <c r="E155" s="67">
        <f ca="1">'2 Перечень БУ'!CW146</f>
        <v>0</v>
      </c>
      <c r="F155" s="67">
        <f ca="1">'2 Перечень БУ'!CX146</f>
        <v>0</v>
      </c>
      <c r="G155" s="67">
        <f ca="1">'2 Перечень БУ'!CY146</f>
        <v>0</v>
      </c>
      <c r="H155" s="67">
        <f ca="1">'2 Перечень БУ'!CZ146</f>
        <v>0</v>
      </c>
      <c r="I155" s="67">
        <f ca="1">'2 Перечень БУ'!DA146</f>
        <v>0</v>
      </c>
      <c r="J155" s="67">
        <f ca="1">'2 Перечень БУ'!DB146</f>
        <v>0</v>
      </c>
      <c r="K155" s="67">
        <f ca="1">'2 Перечень БУ'!DC146</f>
        <v>0</v>
      </c>
      <c r="L155" s="67">
        <f ca="1">'2 Перечень БУ'!DD146</f>
        <v>0</v>
      </c>
      <c r="M155" s="67">
        <f ca="1">'2 Перечень БУ'!DE146</f>
        <v>0</v>
      </c>
    </row>
    <row r="156" spans="1:13">
      <c r="A156" s="38">
        <f>'1.1. Реквизиты БУ'!B147</f>
        <v>144</v>
      </c>
      <c r="B156" s="50" t="str">
        <f ca="1">'1.1. Реквизиты БУ'!C147</f>
        <v/>
      </c>
      <c r="C156" s="65">
        <f ca="1">'2 Перечень БУ'!CU147</f>
        <v>0</v>
      </c>
      <c r="D156" s="66">
        <f ca="1">'2 Перечень БУ'!CV147</f>
        <v>0</v>
      </c>
      <c r="E156" s="67">
        <f ca="1">'2 Перечень БУ'!CW147</f>
        <v>0</v>
      </c>
      <c r="F156" s="67">
        <f ca="1">'2 Перечень БУ'!CX147</f>
        <v>0</v>
      </c>
      <c r="G156" s="67">
        <f ca="1">'2 Перечень БУ'!CY147</f>
        <v>0</v>
      </c>
      <c r="H156" s="67">
        <f ca="1">'2 Перечень БУ'!CZ147</f>
        <v>0</v>
      </c>
      <c r="I156" s="67">
        <f ca="1">'2 Перечень БУ'!DA147</f>
        <v>0</v>
      </c>
      <c r="J156" s="67">
        <f ca="1">'2 Перечень БУ'!DB147</f>
        <v>0</v>
      </c>
      <c r="K156" s="67">
        <f ca="1">'2 Перечень БУ'!DC147</f>
        <v>0</v>
      </c>
      <c r="L156" s="67">
        <f ca="1">'2 Перечень БУ'!DD147</f>
        <v>0</v>
      </c>
      <c r="M156" s="67">
        <f ca="1">'2 Перечень БУ'!DE147</f>
        <v>0</v>
      </c>
    </row>
    <row r="157" spans="1:13">
      <c r="A157" s="38">
        <f>'1.1. Реквизиты БУ'!B148</f>
        <v>145</v>
      </c>
      <c r="B157" s="50" t="str">
        <f ca="1">'1.1. Реквизиты БУ'!C148</f>
        <v/>
      </c>
      <c r="C157" s="65">
        <f ca="1">'2 Перечень БУ'!CU148</f>
        <v>0</v>
      </c>
      <c r="D157" s="66">
        <f ca="1">'2 Перечень БУ'!CV148</f>
        <v>0</v>
      </c>
      <c r="E157" s="67">
        <f ca="1">'2 Перечень БУ'!CW148</f>
        <v>0</v>
      </c>
      <c r="F157" s="67">
        <f ca="1">'2 Перечень БУ'!CX148</f>
        <v>0</v>
      </c>
      <c r="G157" s="67">
        <f ca="1">'2 Перечень БУ'!CY148</f>
        <v>0</v>
      </c>
      <c r="H157" s="67">
        <f ca="1">'2 Перечень БУ'!CZ148</f>
        <v>0</v>
      </c>
      <c r="I157" s="67">
        <f ca="1">'2 Перечень БУ'!DA148</f>
        <v>0</v>
      </c>
      <c r="J157" s="67">
        <f ca="1">'2 Перечень БУ'!DB148</f>
        <v>0</v>
      </c>
      <c r="K157" s="67">
        <f ca="1">'2 Перечень БУ'!DC148</f>
        <v>0</v>
      </c>
      <c r="L157" s="67">
        <f ca="1">'2 Перечень БУ'!DD148</f>
        <v>0</v>
      </c>
      <c r="M157" s="67">
        <f ca="1">'2 Перечень БУ'!DE148</f>
        <v>0</v>
      </c>
    </row>
    <row r="158" spans="1:13">
      <c r="A158" s="38">
        <f>'1.1. Реквизиты БУ'!B149</f>
        <v>146</v>
      </c>
      <c r="B158" s="50" t="str">
        <f ca="1">'1.1. Реквизиты БУ'!C149</f>
        <v/>
      </c>
      <c r="C158" s="65">
        <f ca="1">'2 Перечень БУ'!CU149</f>
        <v>0</v>
      </c>
      <c r="D158" s="66">
        <f ca="1">'2 Перечень БУ'!CV149</f>
        <v>0</v>
      </c>
      <c r="E158" s="67">
        <f ca="1">'2 Перечень БУ'!CW149</f>
        <v>0</v>
      </c>
      <c r="F158" s="67">
        <f ca="1">'2 Перечень БУ'!CX149</f>
        <v>0</v>
      </c>
      <c r="G158" s="67">
        <f ca="1">'2 Перечень БУ'!CY149</f>
        <v>0</v>
      </c>
      <c r="H158" s="67">
        <f ca="1">'2 Перечень БУ'!CZ149</f>
        <v>0</v>
      </c>
      <c r="I158" s="67">
        <f ca="1">'2 Перечень БУ'!DA149</f>
        <v>0</v>
      </c>
      <c r="J158" s="67">
        <f ca="1">'2 Перечень БУ'!DB149</f>
        <v>0</v>
      </c>
      <c r="K158" s="67">
        <f ca="1">'2 Перечень БУ'!DC149</f>
        <v>0</v>
      </c>
      <c r="L158" s="67">
        <f ca="1">'2 Перечень БУ'!DD149</f>
        <v>0</v>
      </c>
      <c r="M158" s="67">
        <f ca="1">'2 Перечень БУ'!DE149</f>
        <v>0</v>
      </c>
    </row>
    <row r="159" spans="1:13">
      <c r="A159" s="38">
        <f>'1.1. Реквизиты БУ'!B150</f>
        <v>147</v>
      </c>
      <c r="B159" s="50" t="str">
        <f ca="1">'1.1. Реквизиты БУ'!C150</f>
        <v/>
      </c>
      <c r="C159" s="65">
        <f ca="1">'2 Перечень БУ'!CU150</f>
        <v>0</v>
      </c>
      <c r="D159" s="66">
        <f ca="1">'2 Перечень БУ'!CV150</f>
        <v>0</v>
      </c>
      <c r="E159" s="67">
        <f ca="1">'2 Перечень БУ'!CW150</f>
        <v>0</v>
      </c>
      <c r="F159" s="67">
        <f ca="1">'2 Перечень БУ'!CX150</f>
        <v>0</v>
      </c>
      <c r="G159" s="67">
        <f ca="1">'2 Перечень БУ'!CY150</f>
        <v>0</v>
      </c>
      <c r="H159" s="67">
        <f ca="1">'2 Перечень БУ'!CZ150</f>
        <v>0</v>
      </c>
      <c r="I159" s="67">
        <f ca="1">'2 Перечень БУ'!DA150</f>
        <v>0</v>
      </c>
      <c r="J159" s="67">
        <f ca="1">'2 Перечень БУ'!DB150</f>
        <v>0</v>
      </c>
      <c r="K159" s="67">
        <f ca="1">'2 Перечень БУ'!DC150</f>
        <v>0</v>
      </c>
      <c r="L159" s="67">
        <f ca="1">'2 Перечень БУ'!DD150</f>
        <v>0</v>
      </c>
      <c r="M159" s="67">
        <f ca="1">'2 Перечень БУ'!DE150</f>
        <v>0</v>
      </c>
    </row>
    <row r="160" spans="1:13">
      <c r="A160" s="38">
        <f>'1.1. Реквизиты БУ'!B151</f>
        <v>148</v>
      </c>
      <c r="B160" s="50" t="str">
        <f ca="1">'1.1. Реквизиты БУ'!C151</f>
        <v/>
      </c>
      <c r="C160" s="65">
        <f ca="1">'2 Перечень БУ'!CU151</f>
        <v>0</v>
      </c>
      <c r="D160" s="66">
        <f ca="1">'2 Перечень БУ'!CV151</f>
        <v>0</v>
      </c>
      <c r="E160" s="67">
        <f ca="1">'2 Перечень БУ'!CW151</f>
        <v>0</v>
      </c>
      <c r="F160" s="67">
        <f ca="1">'2 Перечень БУ'!CX151</f>
        <v>0</v>
      </c>
      <c r="G160" s="67">
        <f ca="1">'2 Перечень БУ'!CY151</f>
        <v>0</v>
      </c>
      <c r="H160" s="67">
        <f ca="1">'2 Перечень БУ'!CZ151</f>
        <v>0</v>
      </c>
      <c r="I160" s="67">
        <f ca="1">'2 Перечень БУ'!DA151</f>
        <v>0</v>
      </c>
      <c r="J160" s="67">
        <f ca="1">'2 Перечень БУ'!DB151</f>
        <v>0</v>
      </c>
      <c r="K160" s="67">
        <f ca="1">'2 Перечень БУ'!DC151</f>
        <v>0</v>
      </c>
      <c r="L160" s="67">
        <f ca="1">'2 Перечень БУ'!DD151</f>
        <v>0</v>
      </c>
      <c r="M160" s="67">
        <f ca="1">'2 Перечень БУ'!DE151</f>
        <v>0</v>
      </c>
    </row>
    <row r="161" spans="1:13">
      <c r="A161" s="38">
        <f>'1.1. Реквизиты БУ'!B152</f>
        <v>149</v>
      </c>
      <c r="B161" s="50" t="str">
        <f ca="1">'1.1. Реквизиты БУ'!C152</f>
        <v/>
      </c>
      <c r="C161" s="65">
        <f ca="1">'2 Перечень БУ'!CU152</f>
        <v>0</v>
      </c>
      <c r="D161" s="66">
        <f ca="1">'2 Перечень БУ'!CV152</f>
        <v>0</v>
      </c>
      <c r="E161" s="67">
        <f ca="1">'2 Перечень БУ'!CW152</f>
        <v>0</v>
      </c>
      <c r="F161" s="67">
        <f ca="1">'2 Перечень БУ'!CX152</f>
        <v>0</v>
      </c>
      <c r="G161" s="67">
        <f ca="1">'2 Перечень БУ'!CY152</f>
        <v>0</v>
      </c>
      <c r="H161" s="67">
        <f ca="1">'2 Перечень БУ'!CZ152</f>
        <v>0</v>
      </c>
      <c r="I161" s="67">
        <f ca="1">'2 Перечень БУ'!DA152</f>
        <v>0</v>
      </c>
      <c r="J161" s="67">
        <f ca="1">'2 Перечень БУ'!DB152</f>
        <v>0</v>
      </c>
      <c r="K161" s="67">
        <f ca="1">'2 Перечень БУ'!DC152</f>
        <v>0</v>
      </c>
      <c r="L161" s="67">
        <f ca="1">'2 Перечень БУ'!DD152</f>
        <v>0</v>
      </c>
      <c r="M161" s="67">
        <f ca="1">'2 Перечень БУ'!DE152</f>
        <v>0</v>
      </c>
    </row>
    <row r="162" spans="1:13">
      <c r="A162" s="38">
        <f>'1.1. Реквизиты БУ'!B153</f>
        <v>150</v>
      </c>
      <c r="B162" s="50" t="str">
        <f ca="1">'1.1. Реквизиты БУ'!C153</f>
        <v/>
      </c>
      <c r="C162" s="65">
        <f ca="1">'2 Перечень БУ'!CU153</f>
        <v>0</v>
      </c>
      <c r="D162" s="66">
        <f ca="1">'2 Перечень БУ'!CV153</f>
        <v>0</v>
      </c>
      <c r="E162" s="67">
        <f ca="1">'2 Перечень БУ'!CW153</f>
        <v>0</v>
      </c>
      <c r="F162" s="67">
        <f ca="1">'2 Перечень БУ'!CX153</f>
        <v>0</v>
      </c>
      <c r="G162" s="67">
        <f ca="1">'2 Перечень БУ'!CY153</f>
        <v>0</v>
      </c>
      <c r="H162" s="67">
        <f ca="1">'2 Перечень БУ'!CZ153</f>
        <v>0</v>
      </c>
      <c r="I162" s="67">
        <f ca="1">'2 Перечень БУ'!DA153</f>
        <v>0</v>
      </c>
      <c r="J162" s="67">
        <f ca="1">'2 Перечень БУ'!DB153</f>
        <v>0</v>
      </c>
      <c r="K162" s="67">
        <f ca="1">'2 Перечень БУ'!DC153</f>
        <v>0</v>
      </c>
      <c r="L162" s="67">
        <f ca="1">'2 Перечень БУ'!DD153</f>
        <v>0</v>
      </c>
      <c r="M162" s="67">
        <f ca="1">'2 Перечень БУ'!DE153</f>
        <v>0</v>
      </c>
    </row>
    <row r="163" spans="1:13">
      <c r="A163" s="38">
        <f>'1.1. Реквизиты БУ'!B154</f>
        <v>151</v>
      </c>
      <c r="B163" s="50" t="str">
        <f ca="1">'1.1. Реквизиты БУ'!C154</f>
        <v/>
      </c>
      <c r="C163" s="65">
        <f ca="1">'2 Перечень БУ'!CU154</f>
        <v>0</v>
      </c>
      <c r="D163" s="66">
        <f ca="1">'2 Перечень БУ'!CV154</f>
        <v>0</v>
      </c>
      <c r="E163" s="67">
        <f ca="1">'2 Перечень БУ'!CW154</f>
        <v>0</v>
      </c>
      <c r="F163" s="67">
        <f ca="1">'2 Перечень БУ'!CX154</f>
        <v>0</v>
      </c>
      <c r="G163" s="67">
        <f ca="1">'2 Перечень БУ'!CY154</f>
        <v>0</v>
      </c>
      <c r="H163" s="67">
        <f ca="1">'2 Перечень БУ'!CZ154</f>
        <v>0</v>
      </c>
      <c r="I163" s="67">
        <f ca="1">'2 Перечень БУ'!DA154</f>
        <v>0</v>
      </c>
      <c r="J163" s="67">
        <f ca="1">'2 Перечень БУ'!DB154</f>
        <v>0</v>
      </c>
      <c r="K163" s="67">
        <f ca="1">'2 Перечень БУ'!DC154</f>
        <v>0</v>
      </c>
      <c r="L163" s="67">
        <f ca="1">'2 Перечень БУ'!DD154</f>
        <v>0</v>
      </c>
      <c r="M163" s="67">
        <f ca="1">'2 Перечень БУ'!DE154</f>
        <v>0</v>
      </c>
    </row>
    <row r="164" spans="1:13">
      <c r="A164" s="38">
        <f>'1.1. Реквизиты БУ'!B155</f>
        <v>152</v>
      </c>
      <c r="B164" s="50" t="str">
        <f ca="1">'1.1. Реквизиты БУ'!C155</f>
        <v/>
      </c>
      <c r="C164" s="65">
        <f ca="1">'2 Перечень БУ'!CU155</f>
        <v>0</v>
      </c>
      <c r="D164" s="66">
        <f ca="1">'2 Перечень БУ'!CV155</f>
        <v>0</v>
      </c>
      <c r="E164" s="67">
        <f ca="1">'2 Перечень БУ'!CW155</f>
        <v>0</v>
      </c>
      <c r="F164" s="67">
        <f ca="1">'2 Перечень БУ'!CX155</f>
        <v>0</v>
      </c>
      <c r="G164" s="67">
        <f ca="1">'2 Перечень БУ'!CY155</f>
        <v>0</v>
      </c>
      <c r="H164" s="67">
        <f ca="1">'2 Перечень БУ'!CZ155</f>
        <v>0</v>
      </c>
      <c r="I164" s="67">
        <f ca="1">'2 Перечень БУ'!DA155</f>
        <v>0</v>
      </c>
      <c r="J164" s="67">
        <f ca="1">'2 Перечень БУ'!DB155</f>
        <v>0</v>
      </c>
      <c r="K164" s="67">
        <f ca="1">'2 Перечень БУ'!DC155</f>
        <v>0</v>
      </c>
      <c r="L164" s="67">
        <f ca="1">'2 Перечень БУ'!DD155</f>
        <v>0</v>
      </c>
      <c r="M164" s="67">
        <f ca="1">'2 Перечень БУ'!DE155</f>
        <v>0</v>
      </c>
    </row>
    <row r="165" spans="1:13">
      <c r="A165" s="38">
        <f>'1.1. Реквизиты БУ'!B156</f>
        <v>153</v>
      </c>
      <c r="B165" s="50" t="str">
        <f ca="1">'1.1. Реквизиты БУ'!C156</f>
        <v/>
      </c>
      <c r="C165" s="65">
        <f ca="1">'2 Перечень БУ'!CU156</f>
        <v>0</v>
      </c>
      <c r="D165" s="66">
        <f ca="1">'2 Перечень БУ'!CV156</f>
        <v>0</v>
      </c>
      <c r="E165" s="67">
        <f ca="1">'2 Перечень БУ'!CW156</f>
        <v>0</v>
      </c>
      <c r="F165" s="67">
        <f ca="1">'2 Перечень БУ'!CX156</f>
        <v>0</v>
      </c>
      <c r="G165" s="67">
        <f ca="1">'2 Перечень БУ'!CY156</f>
        <v>0</v>
      </c>
      <c r="H165" s="67">
        <f ca="1">'2 Перечень БУ'!CZ156</f>
        <v>0</v>
      </c>
      <c r="I165" s="67">
        <f ca="1">'2 Перечень БУ'!DA156</f>
        <v>0</v>
      </c>
      <c r="J165" s="67">
        <f ca="1">'2 Перечень БУ'!DB156</f>
        <v>0</v>
      </c>
      <c r="K165" s="67">
        <f ca="1">'2 Перечень БУ'!DC156</f>
        <v>0</v>
      </c>
      <c r="L165" s="67">
        <f ca="1">'2 Перечень БУ'!DD156</f>
        <v>0</v>
      </c>
      <c r="M165" s="67">
        <f ca="1">'2 Перечень БУ'!DE156</f>
        <v>0</v>
      </c>
    </row>
    <row r="166" spans="1:13">
      <c r="A166" s="38">
        <f>'1.1. Реквизиты БУ'!B157</f>
        <v>154</v>
      </c>
      <c r="B166" s="50" t="str">
        <f ca="1">'1.1. Реквизиты БУ'!C157</f>
        <v/>
      </c>
      <c r="C166" s="65">
        <f ca="1">'2 Перечень БУ'!CU157</f>
        <v>0</v>
      </c>
      <c r="D166" s="66">
        <f ca="1">'2 Перечень БУ'!CV157</f>
        <v>0</v>
      </c>
      <c r="E166" s="67">
        <f ca="1">'2 Перечень БУ'!CW157</f>
        <v>0</v>
      </c>
      <c r="F166" s="67">
        <f ca="1">'2 Перечень БУ'!CX157</f>
        <v>0</v>
      </c>
      <c r="G166" s="67">
        <f ca="1">'2 Перечень БУ'!CY157</f>
        <v>0</v>
      </c>
      <c r="H166" s="67">
        <f ca="1">'2 Перечень БУ'!CZ157</f>
        <v>0</v>
      </c>
      <c r="I166" s="67">
        <f ca="1">'2 Перечень БУ'!DA157</f>
        <v>0</v>
      </c>
      <c r="J166" s="67">
        <f ca="1">'2 Перечень БУ'!DB157</f>
        <v>0</v>
      </c>
      <c r="K166" s="67">
        <f ca="1">'2 Перечень БУ'!DC157</f>
        <v>0</v>
      </c>
      <c r="L166" s="67">
        <f ca="1">'2 Перечень БУ'!DD157</f>
        <v>0</v>
      </c>
      <c r="M166" s="67">
        <f ca="1">'2 Перечень БУ'!DE157</f>
        <v>0</v>
      </c>
    </row>
    <row r="167" spans="1:13">
      <c r="A167" s="38">
        <f>'1.1. Реквизиты БУ'!B158</f>
        <v>155</v>
      </c>
      <c r="B167" s="50" t="str">
        <f ca="1">'1.1. Реквизиты БУ'!C158</f>
        <v/>
      </c>
      <c r="C167" s="65">
        <f ca="1">'2 Перечень БУ'!CU158</f>
        <v>0</v>
      </c>
      <c r="D167" s="66">
        <f ca="1">'2 Перечень БУ'!CV158</f>
        <v>0</v>
      </c>
      <c r="E167" s="67">
        <f ca="1">'2 Перечень БУ'!CW158</f>
        <v>0</v>
      </c>
      <c r="F167" s="67">
        <f ca="1">'2 Перечень БУ'!CX158</f>
        <v>0</v>
      </c>
      <c r="G167" s="67">
        <f ca="1">'2 Перечень БУ'!CY158</f>
        <v>0</v>
      </c>
      <c r="H167" s="67">
        <f ca="1">'2 Перечень БУ'!CZ158</f>
        <v>0</v>
      </c>
      <c r="I167" s="67">
        <f ca="1">'2 Перечень БУ'!DA158</f>
        <v>0</v>
      </c>
      <c r="J167" s="67">
        <f ca="1">'2 Перечень БУ'!DB158</f>
        <v>0</v>
      </c>
      <c r="K167" s="67">
        <f ca="1">'2 Перечень БУ'!DC158</f>
        <v>0</v>
      </c>
      <c r="L167" s="67">
        <f ca="1">'2 Перечень БУ'!DD158</f>
        <v>0</v>
      </c>
      <c r="M167" s="67">
        <f ca="1">'2 Перечень БУ'!DE158</f>
        <v>0</v>
      </c>
    </row>
    <row r="168" spans="1:13">
      <c r="A168" s="38">
        <f>'1.1. Реквизиты БУ'!B159</f>
        <v>156</v>
      </c>
      <c r="B168" s="50" t="str">
        <f ca="1">'1.1. Реквизиты БУ'!C159</f>
        <v/>
      </c>
      <c r="C168" s="65">
        <f ca="1">'2 Перечень БУ'!CU159</f>
        <v>0</v>
      </c>
      <c r="D168" s="66">
        <f ca="1">'2 Перечень БУ'!CV159</f>
        <v>0</v>
      </c>
      <c r="E168" s="67">
        <f ca="1">'2 Перечень БУ'!CW159</f>
        <v>0</v>
      </c>
      <c r="F168" s="67">
        <f ca="1">'2 Перечень БУ'!CX159</f>
        <v>0</v>
      </c>
      <c r="G168" s="67">
        <f ca="1">'2 Перечень БУ'!CY159</f>
        <v>0</v>
      </c>
      <c r="H168" s="67">
        <f ca="1">'2 Перечень БУ'!CZ159</f>
        <v>0</v>
      </c>
      <c r="I168" s="67">
        <f ca="1">'2 Перечень БУ'!DA159</f>
        <v>0</v>
      </c>
      <c r="J168" s="67">
        <f ca="1">'2 Перечень БУ'!DB159</f>
        <v>0</v>
      </c>
      <c r="K168" s="67">
        <f ca="1">'2 Перечень БУ'!DC159</f>
        <v>0</v>
      </c>
      <c r="L168" s="67">
        <f ca="1">'2 Перечень БУ'!DD159</f>
        <v>0</v>
      </c>
      <c r="M168" s="67">
        <f ca="1">'2 Перечень БУ'!DE159</f>
        <v>0</v>
      </c>
    </row>
    <row r="169" spans="1:13">
      <c r="A169" s="38">
        <f>'1.1. Реквизиты БУ'!B160</f>
        <v>157</v>
      </c>
      <c r="B169" s="50" t="str">
        <f ca="1">'1.1. Реквизиты БУ'!C160</f>
        <v/>
      </c>
      <c r="C169" s="65">
        <f ca="1">'2 Перечень БУ'!CU160</f>
        <v>0</v>
      </c>
      <c r="D169" s="66">
        <f ca="1">'2 Перечень БУ'!CV160</f>
        <v>0</v>
      </c>
      <c r="E169" s="67">
        <f ca="1">'2 Перечень БУ'!CW160</f>
        <v>0</v>
      </c>
      <c r="F169" s="67">
        <f ca="1">'2 Перечень БУ'!CX160</f>
        <v>0</v>
      </c>
      <c r="G169" s="67">
        <f ca="1">'2 Перечень БУ'!CY160</f>
        <v>0</v>
      </c>
      <c r="H169" s="67">
        <f ca="1">'2 Перечень БУ'!CZ160</f>
        <v>0</v>
      </c>
      <c r="I169" s="67">
        <f ca="1">'2 Перечень БУ'!DA160</f>
        <v>0</v>
      </c>
      <c r="J169" s="67">
        <f ca="1">'2 Перечень БУ'!DB160</f>
        <v>0</v>
      </c>
      <c r="K169" s="67">
        <f ca="1">'2 Перечень БУ'!DC160</f>
        <v>0</v>
      </c>
      <c r="L169" s="67">
        <f ca="1">'2 Перечень БУ'!DD160</f>
        <v>0</v>
      </c>
      <c r="M169" s="67">
        <f ca="1">'2 Перечень БУ'!DE160</f>
        <v>0</v>
      </c>
    </row>
    <row r="170" spans="1:13">
      <c r="A170" s="38">
        <f>'1.1. Реквизиты БУ'!B161</f>
        <v>158</v>
      </c>
      <c r="B170" s="50" t="str">
        <f ca="1">'1.1. Реквизиты БУ'!C161</f>
        <v/>
      </c>
      <c r="C170" s="65">
        <f ca="1">'2 Перечень БУ'!CU161</f>
        <v>0</v>
      </c>
      <c r="D170" s="66">
        <f ca="1">'2 Перечень БУ'!CV161</f>
        <v>0</v>
      </c>
      <c r="E170" s="67">
        <f ca="1">'2 Перечень БУ'!CW161</f>
        <v>0</v>
      </c>
      <c r="F170" s="67">
        <f ca="1">'2 Перечень БУ'!CX161</f>
        <v>0</v>
      </c>
      <c r="G170" s="67">
        <f ca="1">'2 Перечень БУ'!CY161</f>
        <v>0</v>
      </c>
      <c r="H170" s="67">
        <f ca="1">'2 Перечень БУ'!CZ161</f>
        <v>0</v>
      </c>
      <c r="I170" s="67">
        <f ca="1">'2 Перечень БУ'!DA161</f>
        <v>0</v>
      </c>
      <c r="J170" s="67">
        <f ca="1">'2 Перечень БУ'!DB161</f>
        <v>0</v>
      </c>
      <c r="K170" s="67">
        <f ca="1">'2 Перечень БУ'!DC161</f>
        <v>0</v>
      </c>
      <c r="L170" s="67">
        <f ca="1">'2 Перечень БУ'!DD161</f>
        <v>0</v>
      </c>
      <c r="M170" s="67">
        <f ca="1">'2 Перечень БУ'!DE161</f>
        <v>0</v>
      </c>
    </row>
    <row r="171" spans="1:13">
      <c r="A171" s="38">
        <f>'1.1. Реквизиты БУ'!B162</f>
        <v>159</v>
      </c>
      <c r="B171" s="50" t="str">
        <f ca="1">'1.1. Реквизиты БУ'!C162</f>
        <v/>
      </c>
      <c r="C171" s="65">
        <f ca="1">'2 Перечень БУ'!CU162</f>
        <v>0</v>
      </c>
      <c r="D171" s="66">
        <f ca="1">'2 Перечень БУ'!CV162</f>
        <v>0</v>
      </c>
      <c r="E171" s="67">
        <f ca="1">'2 Перечень БУ'!CW162</f>
        <v>0</v>
      </c>
      <c r="F171" s="67">
        <f ca="1">'2 Перечень БУ'!CX162</f>
        <v>0</v>
      </c>
      <c r="G171" s="67">
        <f ca="1">'2 Перечень БУ'!CY162</f>
        <v>0</v>
      </c>
      <c r="H171" s="67">
        <f ca="1">'2 Перечень БУ'!CZ162</f>
        <v>0</v>
      </c>
      <c r="I171" s="67">
        <f ca="1">'2 Перечень БУ'!DA162</f>
        <v>0</v>
      </c>
      <c r="J171" s="67">
        <f ca="1">'2 Перечень БУ'!DB162</f>
        <v>0</v>
      </c>
      <c r="K171" s="67">
        <f ca="1">'2 Перечень БУ'!DC162</f>
        <v>0</v>
      </c>
      <c r="L171" s="67">
        <f ca="1">'2 Перечень БУ'!DD162</f>
        <v>0</v>
      </c>
      <c r="M171" s="67">
        <f ca="1">'2 Перечень БУ'!DE162</f>
        <v>0</v>
      </c>
    </row>
    <row r="172" spans="1:13">
      <c r="A172" s="38">
        <f>'1.1. Реквизиты БУ'!B163</f>
        <v>160</v>
      </c>
      <c r="B172" s="50" t="str">
        <f ca="1">'1.1. Реквизиты БУ'!C163</f>
        <v/>
      </c>
      <c r="C172" s="65">
        <f ca="1">'2 Перечень БУ'!CU163</f>
        <v>0</v>
      </c>
      <c r="D172" s="66">
        <f ca="1">'2 Перечень БУ'!CV163</f>
        <v>0</v>
      </c>
      <c r="E172" s="67">
        <f ca="1">'2 Перечень БУ'!CW163</f>
        <v>0</v>
      </c>
      <c r="F172" s="67">
        <f ca="1">'2 Перечень БУ'!CX163</f>
        <v>0</v>
      </c>
      <c r="G172" s="67">
        <f ca="1">'2 Перечень БУ'!CY163</f>
        <v>0</v>
      </c>
      <c r="H172" s="67">
        <f ca="1">'2 Перечень БУ'!CZ163</f>
        <v>0</v>
      </c>
      <c r="I172" s="67">
        <f ca="1">'2 Перечень БУ'!DA163</f>
        <v>0</v>
      </c>
      <c r="J172" s="67">
        <f ca="1">'2 Перечень БУ'!DB163</f>
        <v>0</v>
      </c>
      <c r="K172" s="67">
        <f ca="1">'2 Перечень БУ'!DC163</f>
        <v>0</v>
      </c>
      <c r="L172" s="67">
        <f ca="1">'2 Перечень БУ'!DD163</f>
        <v>0</v>
      </c>
      <c r="M172" s="67">
        <f ca="1">'2 Перечень БУ'!DE163</f>
        <v>0</v>
      </c>
    </row>
    <row r="173" spans="1:13">
      <c r="A173" s="38">
        <f>'1.1. Реквизиты БУ'!B164</f>
        <v>161</v>
      </c>
      <c r="B173" s="50" t="str">
        <f ca="1">'1.1. Реквизиты БУ'!C164</f>
        <v/>
      </c>
      <c r="C173" s="65">
        <f ca="1">'2 Перечень БУ'!CU164</f>
        <v>0</v>
      </c>
      <c r="D173" s="66">
        <f ca="1">'2 Перечень БУ'!CV164</f>
        <v>0</v>
      </c>
      <c r="E173" s="67">
        <f ca="1">'2 Перечень БУ'!CW164</f>
        <v>0</v>
      </c>
      <c r="F173" s="67">
        <f ca="1">'2 Перечень БУ'!CX164</f>
        <v>0</v>
      </c>
      <c r="G173" s="67">
        <f ca="1">'2 Перечень БУ'!CY164</f>
        <v>0</v>
      </c>
      <c r="H173" s="67">
        <f ca="1">'2 Перечень БУ'!CZ164</f>
        <v>0</v>
      </c>
      <c r="I173" s="67">
        <f ca="1">'2 Перечень БУ'!DA164</f>
        <v>0</v>
      </c>
      <c r="J173" s="67">
        <f ca="1">'2 Перечень БУ'!DB164</f>
        <v>0</v>
      </c>
      <c r="K173" s="67">
        <f ca="1">'2 Перечень БУ'!DC164</f>
        <v>0</v>
      </c>
      <c r="L173" s="67">
        <f ca="1">'2 Перечень БУ'!DD164</f>
        <v>0</v>
      </c>
      <c r="M173" s="67">
        <f ca="1">'2 Перечень БУ'!DE164</f>
        <v>0</v>
      </c>
    </row>
    <row r="174" spans="1:13">
      <c r="A174" s="38">
        <f>'1.1. Реквизиты БУ'!B165</f>
        <v>162</v>
      </c>
      <c r="B174" s="50" t="str">
        <f ca="1">'1.1. Реквизиты БУ'!C165</f>
        <v/>
      </c>
      <c r="C174" s="65">
        <f ca="1">'2 Перечень БУ'!CU165</f>
        <v>0</v>
      </c>
      <c r="D174" s="66">
        <f ca="1">'2 Перечень БУ'!CV165</f>
        <v>0</v>
      </c>
      <c r="E174" s="67">
        <f ca="1">'2 Перечень БУ'!CW165</f>
        <v>0</v>
      </c>
      <c r="F174" s="67">
        <f ca="1">'2 Перечень БУ'!CX165</f>
        <v>0</v>
      </c>
      <c r="G174" s="67">
        <f ca="1">'2 Перечень БУ'!CY165</f>
        <v>0</v>
      </c>
      <c r="H174" s="67">
        <f ca="1">'2 Перечень БУ'!CZ165</f>
        <v>0</v>
      </c>
      <c r="I174" s="67">
        <f ca="1">'2 Перечень БУ'!DA165</f>
        <v>0</v>
      </c>
      <c r="J174" s="67">
        <f ca="1">'2 Перечень БУ'!DB165</f>
        <v>0</v>
      </c>
      <c r="K174" s="67">
        <f ca="1">'2 Перечень БУ'!DC165</f>
        <v>0</v>
      </c>
      <c r="L174" s="67">
        <f ca="1">'2 Перечень БУ'!DD165</f>
        <v>0</v>
      </c>
      <c r="M174" s="67">
        <f ca="1">'2 Перечень БУ'!DE165</f>
        <v>0</v>
      </c>
    </row>
    <row r="175" spans="1:13">
      <c r="A175" s="38">
        <f>'1.1. Реквизиты БУ'!B166</f>
        <v>163</v>
      </c>
      <c r="B175" s="50" t="str">
        <f ca="1">'1.1. Реквизиты БУ'!C166</f>
        <v/>
      </c>
      <c r="C175" s="65">
        <f ca="1">'2 Перечень БУ'!CU166</f>
        <v>0</v>
      </c>
      <c r="D175" s="66">
        <f ca="1">'2 Перечень БУ'!CV166</f>
        <v>0</v>
      </c>
      <c r="E175" s="67">
        <f ca="1">'2 Перечень БУ'!CW166</f>
        <v>0</v>
      </c>
      <c r="F175" s="67">
        <f ca="1">'2 Перечень БУ'!CX166</f>
        <v>0</v>
      </c>
      <c r="G175" s="67">
        <f ca="1">'2 Перечень БУ'!CY166</f>
        <v>0</v>
      </c>
      <c r="H175" s="67">
        <f ca="1">'2 Перечень БУ'!CZ166</f>
        <v>0</v>
      </c>
      <c r="I175" s="67">
        <f ca="1">'2 Перечень БУ'!DA166</f>
        <v>0</v>
      </c>
      <c r="J175" s="67">
        <f ca="1">'2 Перечень БУ'!DB166</f>
        <v>0</v>
      </c>
      <c r="K175" s="67">
        <f ca="1">'2 Перечень БУ'!DC166</f>
        <v>0</v>
      </c>
      <c r="L175" s="67">
        <f ca="1">'2 Перечень БУ'!DD166</f>
        <v>0</v>
      </c>
      <c r="M175" s="67">
        <f ca="1">'2 Перечень БУ'!DE166</f>
        <v>0</v>
      </c>
    </row>
  </sheetData>
  <mergeCells count="26">
    <mergeCell ref="C11:C12"/>
    <mergeCell ref="G4:G5"/>
    <mergeCell ref="H4:H5"/>
    <mergeCell ref="I4:M4"/>
    <mergeCell ref="A11:A12"/>
    <mergeCell ref="B11:B12"/>
    <mergeCell ref="D11:D12"/>
    <mergeCell ref="D4:D5"/>
    <mergeCell ref="B4:C5"/>
    <mergeCell ref="A4:A5"/>
    <mergeCell ref="A10:M10"/>
    <mergeCell ref="E11:E12"/>
    <mergeCell ref="F11:F12"/>
    <mergeCell ref="G11:G12"/>
    <mergeCell ref="H11:H12"/>
    <mergeCell ref="I11:M11"/>
    <mergeCell ref="B8:C8"/>
    <mergeCell ref="B9:C9"/>
    <mergeCell ref="E4:E5"/>
    <mergeCell ref="F4:F5"/>
    <mergeCell ref="C1:M1"/>
    <mergeCell ref="A1:B1"/>
    <mergeCell ref="B6:C6"/>
    <mergeCell ref="B7:C7"/>
    <mergeCell ref="A3:M3"/>
    <mergeCell ref="A2:M2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34EFD2-E272-4CAF-8708-7C1E910026E2}">
          <x14:formula1>
            <xm:f>Лист2!$C$1:$C$15</xm:f>
          </x14:formula1>
          <xm:sqref>A2</xm:sqref>
        </x14:dataValidation>
        <x14:dataValidation type="list" allowBlank="1" showInputMessage="1" showErrorMessage="1" xr:uid="{4B09301F-F93E-41A8-87BC-A5A91C018BD4}">
          <x14:formula1>
            <xm:f>Лист2!$A$29:$A$31</xm:f>
          </x14:formula1>
          <xm:sqref>H13:M175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E842-EDE6-4248-8AE1-D8EA19B2ABFC}">
  <sheetPr>
    <tabColor rgb="FFCCFFFF"/>
  </sheetPr>
  <dimension ref="A1:P12"/>
  <sheetViews>
    <sheetView zoomScaleNormal="100" workbookViewId="0">
      <selection activeCell="B10" sqref="B10:H10"/>
    </sheetView>
  </sheetViews>
  <sheetFormatPr defaultRowHeight="15"/>
  <cols>
    <col min="1" max="1" width="7.140625" style="31" customWidth="1"/>
    <col min="2" max="2" width="31.7109375" style="4" customWidth="1"/>
    <col min="3" max="3" width="10.28515625" style="4" customWidth="1"/>
    <col min="4" max="4" width="10.85546875" style="4" customWidth="1"/>
    <col min="5" max="6" width="9.140625" style="4"/>
    <col min="7" max="7" width="18.140625" style="4" customWidth="1"/>
    <col min="8" max="8" width="12" style="4" customWidth="1"/>
    <col min="9" max="9" width="11.85546875" style="4" customWidth="1"/>
    <col min="10" max="10" width="17.42578125" style="4" customWidth="1"/>
    <col min="11" max="11" width="25.42578125" style="4" customWidth="1"/>
    <col min="12" max="12" width="11.7109375" style="4" customWidth="1"/>
    <col min="13" max="13" width="15" style="4" customWidth="1"/>
    <col min="14" max="14" width="14.42578125" style="4" customWidth="1"/>
    <col min="15" max="15" width="11.5703125" style="4" customWidth="1"/>
    <col min="16" max="16" width="14.42578125" style="4" customWidth="1"/>
    <col min="17" max="16384" width="9.140625" style="4"/>
  </cols>
  <sheetData>
    <row r="1" spans="1:16" s="3" customFormat="1" ht="88.5" customHeight="1">
      <c r="A1" s="79"/>
      <c r="B1" s="79"/>
      <c r="C1" s="122" t="s">
        <v>709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6" ht="15.75">
      <c r="A2" s="124">
        <v>2023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15.75">
      <c r="A3" s="123" t="s">
        <v>716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>
      <c r="A4" s="134" t="s">
        <v>41</v>
      </c>
      <c r="B4" s="135" t="s">
        <v>146</v>
      </c>
      <c r="C4" s="135"/>
      <c r="D4" s="135"/>
      <c r="E4" s="135"/>
      <c r="F4" s="135"/>
      <c r="G4" s="135"/>
      <c r="H4" s="135"/>
      <c r="I4" s="135" t="s">
        <v>377</v>
      </c>
      <c r="J4" s="135"/>
      <c r="K4" s="135"/>
      <c r="L4" s="135"/>
      <c r="M4" s="135" t="s">
        <v>147</v>
      </c>
      <c r="N4" s="135"/>
      <c r="O4" s="135"/>
      <c r="P4" s="135"/>
    </row>
    <row r="5" spans="1:16" ht="31.5" customHeight="1">
      <c r="A5" s="134"/>
      <c r="B5" s="135"/>
      <c r="C5" s="135"/>
      <c r="D5" s="135"/>
      <c r="E5" s="135"/>
      <c r="F5" s="135"/>
      <c r="G5" s="135"/>
      <c r="H5" s="135"/>
      <c r="I5" s="135" t="s">
        <v>148</v>
      </c>
      <c r="J5" s="135"/>
      <c r="K5" s="135" t="s">
        <v>149</v>
      </c>
      <c r="L5" s="135"/>
      <c r="M5" s="128" t="s">
        <v>150</v>
      </c>
      <c r="N5" s="128"/>
      <c r="O5" s="135" t="s">
        <v>151</v>
      </c>
      <c r="P5" s="135"/>
    </row>
    <row r="6" spans="1:16" ht="38.25">
      <c r="A6" s="134"/>
      <c r="B6" s="135"/>
      <c r="C6" s="135"/>
      <c r="D6" s="135"/>
      <c r="E6" s="135"/>
      <c r="F6" s="135"/>
      <c r="G6" s="135"/>
      <c r="H6" s="135"/>
      <c r="I6" s="40" t="s">
        <v>378</v>
      </c>
      <c r="J6" s="40" t="s">
        <v>379</v>
      </c>
      <c r="K6" s="135"/>
      <c r="L6" s="135"/>
      <c r="M6" s="40" t="s">
        <v>152</v>
      </c>
      <c r="N6" s="40" t="s">
        <v>153</v>
      </c>
      <c r="O6" s="135" t="s">
        <v>121</v>
      </c>
      <c r="P6" s="135"/>
    </row>
    <row r="7" spans="1:16">
      <c r="A7" s="27" t="s">
        <v>56</v>
      </c>
      <c r="B7" s="99"/>
      <c r="C7" s="100"/>
      <c r="D7" s="100"/>
      <c r="E7" s="100"/>
      <c r="F7" s="100"/>
      <c r="G7" s="100"/>
      <c r="H7" s="101"/>
      <c r="I7" s="5"/>
      <c r="J7" s="5"/>
      <c r="K7" s="99"/>
      <c r="L7" s="101"/>
      <c r="M7" s="5"/>
      <c r="N7" s="5"/>
      <c r="O7" s="5"/>
      <c r="P7" s="5"/>
    </row>
    <row r="8" spans="1:16">
      <c r="A8" s="27" t="s">
        <v>57</v>
      </c>
      <c r="B8" s="136"/>
      <c r="C8" s="136"/>
      <c r="D8" s="136"/>
      <c r="E8" s="136"/>
      <c r="F8" s="136"/>
      <c r="G8" s="136"/>
      <c r="H8" s="136"/>
      <c r="I8" s="5"/>
      <c r="J8" s="5"/>
      <c r="K8" s="136"/>
      <c r="L8" s="136"/>
      <c r="M8" s="5"/>
      <c r="N8" s="5"/>
      <c r="O8" s="5"/>
      <c r="P8" s="5"/>
    </row>
    <row r="9" spans="1:16">
      <c r="A9" s="27" t="s">
        <v>58</v>
      </c>
      <c r="B9" s="136"/>
      <c r="C9" s="136"/>
      <c r="D9" s="136"/>
      <c r="E9" s="136"/>
      <c r="F9" s="136"/>
      <c r="G9" s="136"/>
      <c r="H9" s="136"/>
      <c r="I9" s="5"/>
      <c r="J9" s="5"/>
      <c r="K9" s="136"/>
      <c r="L9" s="136"/>
      <c r="M9" s="5"/>
      <c r="N9" s="5"/>
      <c r="O9" s="5"/>
      <c r="P9" s="5"/>
    </row>
    <row r="10" spans="1:16">
      <c r="A10" s="27" t="s">
        <v>144</v>
      </c>
      <c r="B10" s="136"/>
      <c r="C10" s="136"/>
      <c r="D10" s="136"/>
      <c r="E10" s="136"/>
      <c r="F10" s="136"/>
      <c r="G10" s="136"/>
      <c r="H10" s="136"/>
      <c r="I10" s="5"/>
      <c r="J10" s="5"/>
      <c r="K10" s="136"/>
      <c r="L10" s="136"/>
      <c r="M10" s="5"/>
      <c r="N10" s="5"/>
      <c r="O10" s="5"/>
      <c r="P10" s="5"/>
    </row>
    <row r="11" spans="1:16">
      <c r="A11" s="27" t="s">
        <v>145</v>
      </c>
      <c r="B11" s="136"/>
      <c r="C11" s="136"/>
      <c r="D11" s="136"/>
      <c r="E11" s="136"/>
      <c r="F11" s="136"/>
      <c r="G11" s="136"/>
      <c r="H11" s="136"/>
      <c r="I11" s="5"/>
      <c r="J11" s="5"/>
      <c r="K11" s="136"/>
      <c r="L11" s="136"/>
      <c r="M11" s="5"/>
      <c r="N11" s="5"/>
      <c r="O11" s="5"/>
      <c r="P11" s="5"/>
    </row>
    <row r="12" spans="1:16">
      <c r="A12" s="27"/>
      <c r="B12" s="99" t="s">
        <v>154</v>
      </c>
      <c r="C12" s="100"/>
      <c r="D12" s="100"/>
      <c r="E12" s="100"/>
      <c r="F12" s="100"/>
      <c r="G12" s="100"/>
      <c r="H12" s="101"/>
      <c r="I12" s="5"/>
      <c r="J12" s="5"/>
      <c r="K12" s="136"/>
      <c r="L12" s="136"/>
      <c r="M12" s="5"/>
      <c r="N12" s="5"/>
      <c r="O12" s="5"/>
      <c r="P12" s="5"/>
    </row>
  </sheetData>
  <mergeCells count="26">
    <mergeCell ref="B10:H10"/>
    <mergeCell ref="K10:L10"/>
    <mergeCell ref="B11:H11"/>
    <mergeCell ref="K11:L11"/>
    <mergeCell ref="B12:H12"/>
    <mergeCell ref="K12:L12"/>
    <mergeCell ref="B7:H7"/>
    <mergeCell ref="K7:L7"/>
    <mergeCell ref="B8:H8"/>
    <mergeCell ref="K8:L8"/>
    <mergeCell ref="B9:H9"/>
    <mergeCell ref="K9:L9"/>
    <mergeCell ref="A3:P3"/>
    <mergeCell ref="A1:B1"/>
    <mergeCell ref="C1:P1"/>
    <mergeCell ref="A2:P2"/>
    <mergeCell ref="A4:A6"/>
    <mergeCell ref="B4:H6"/>
    <mergeCell ref="I4:L4"/>
    <mergeCell ref="M4:P4"/>
    <mergeCell ref="I5:J5"/>
    <mergeCell ref="K5:L5"/>
    <mergeCell ref="M5:N5"/>
    <mergeCell ref="O5:P5"/>
    <mergeCell ref="K6:L6"/>
    <mergeCell ref="O6:P6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A99641-D8EF-4CF0-90BA-B619113E930D}">
          <x14:formula1>
            <xm:f>'Таблица 3'!$C$3:$C$24</xm:f>
          </x14:formula1>
          <xm:sqref>M7:M12</xm:sqref>
        </x14:dataValidation>
        <x14:dataValidation type="list" allowBlank="1" showInputMessage="1" showErrorMessage="1" xr:uid="{6A97FF27-8F18-4C9F-8C3A-7684D4846AD9}">
          <x14:formula1>
            <xm:f>Лист2!$C$1:$C$15</xm:f>
          </x14:formula1>
          <xm:sqref>A2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37E8-C0CB-4639-872F-EC1CF9C785E0}">
  <sheetPr>
    <tabColor rgb="FFCCFFFF"/>
  </sheetPr>
  <dimension ref="A1:P11"/>
  <sheetViews>
    <sheetView zoomScaleNormal="100" workbookViewId="0">
      <selection activeCell="F20" sqref="F20"/>
    </sheetView>
  </sheetViews>
  <sheetFormatPr defaultRowHeight="15"/>
  <cols>
    <col min="1" max="1" width="7.140625" style="31" customWidth="1"/>
    <col min="2" max="2" width="31.7109375" style="4" customWidth="1"/>
    <col min="3" max="3" width="10.28515625" style="4" customWidth="1"/>
    <col min="4" max="4" width="10.85546875" style="4" customWidth="1"/>
    <col min="5" max="9" width="15.7109375" style="4" customWidth="1"/>
    <col min="10" max="10" width="16.28515625" style="4" customWidth="1"/>
    <col min="11" max="16" width="14.28515625" style="4" customWidth="1"/>
    <col min="17" max="16384" width="9.140625" style="4"/>
  </cols>
  <sheetData>
    <row r="1" spans="1:16" s="3" customFormat="1" ht="76.5" customHeight="1">
      <c r="A1" s="152"/>
      <c r="B1" s="152"/>
      <c r="C1" s="122" t="s">
        <v>710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6" ht="15.75">
      <c r="A2" s="138">
        <v>2023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6" ht="15.75">
      <c r="A3" s="123" t="s">
        <v>717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34.5" customHeight="1">
      <c r="A4" s="144" t="s">
        <v>41</v>
      </c>
      <c r="B4" s="146" t="s">
        <v>155</v>
      </c>
      <c r="C4" s="147"/>
      <c r="D4" s="148"/>
      <c r="E4" s="139" t="s">
        <v>156</v>
      </c>
      <c r="F4" s="139" t="s">
        <v>157</v>
      </c>
      <c r="G4" s="139" t="s">
        <v>158</v>
      </c>
      <c r="H4" s="139" t="s">
        <v>159</v>
      </c>
      <c r="I4" s="139" t="s">
        <v>160</v>
      </c>
      <c r="J4" s="139" t="s">
        <v>161</v>
      </c>
      <c r="K4" s="141" t="s">
        <v>162</v>
      </c>
      <c r="L4" s="142"/>
      <c r="M4" s="143"/>
      <c r="N4" s="141" t="s">
        <v>163</v>
      </c>
      <c r="O4" s="142"/>
      <c r="P4" s="143"/>
    </row>
    <row r="5" spans="1:16" ht="58.5" customHeight="1">
      <c r="A5" s="145"/>
      <c r="B5" s="149"/>
      <c r="C5" s="150"/>
      <c r="D5" s="151"/>
      <c r="E5" s="140"/>
      <c r="F5" s="140"/>
      <c r="G5" s="140"/>
      <c r="H5" s="140"/>
      <c r="I5" s="140"/>
      <c r="J5" s="140"/>
      <c r="K5" s="35" t="s">
        <v>294</v>
      </c>
      <c r="L5" s="35" t="s">
        <v>153</v>
      </c>
      <c r="M5" s="35" t="s">
        <v>293</v>
      </c>
      <c r="N5" s="35" t="s">
        <v>294</v>
      </c>
      <c r="O5" s="35" t="s">
        <v>153</v>
      </c>
      <c r="P5" s="35" t="s">
        <v>293</v>
      </c>
    </row>
    <row r="6" spans="1:16">
      <c r="A6" s="32" t="s">
        <v>56</v>
      </c>
      <c r="B6" s="137">
        <v>2</v>
      </c>
      <c r="C6" s="137"/>
      <c r="D6" s="137"/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6">
        <v>13</v>
      </c>
      <c r="P6" s="6">
        <v>14</v>
      </c>
    </row>
    <row r="7" spans="1:16">
      <c r="A7" s="32" t="s">
        <v>56</v>
      </c>
      <c r="B7" s="112"/>
      <c r="C7" s="91"/>
      <c r="D7" s="113"/>
      <c r="E7" s="70"/>
      <c r="F7" s="70"/>
      <c r="G7" s="70"/>
      <c r="H7" s="70"/>
      <c r="I7" s="70"/>
      <c r="J7" s="70"/>
      <c r="K7" s="70"/>
      <c r="L7" s="70"/>
      <c r="M7" s="70"/>
      <c r="N7" s="70"/>
      <c r="O7" s="5"/>
      <c r="P7" s="5"/>
    </row>
    <row r="8" spans="1:16">
      <c r="A8" s="32" t="s">
        <v>57</v>
      </c>
      <c r="B8" s="137"/>
      <c r="C8" s="137"/>
      <c r="D8" s="137"/>
      <c r="E8" s="10"/>
      <c r="F8" s="10"/>
      <c r="G8" s="10"/>
      <c r="H8" s="10"/>
      <c r="I8" s="10"/>
      <c r="J8" s="10"/>
      <c r="K8" s="10"/>
      <c r="L8" s="10"/>
      <c r="M8" s="10"/>
      <c r="N8" s="10"/>
      <c r="O8" s="5"/>
      <c r="P8" s="5"/>
    </row>
    <row r="9" spans="1:16">
      <c r="A9" s="32" t="s">
        <v>58</v>
      </c>
      <c r="B9" s="137"/>
      <c r="C9" s="137"/>
      <c r="D9" s="137"/>
      <c r="E9" s="10"/>
      <c r="F9" s="10"/>
      <c r="G9" s="10"/>
      <c r="H9" s="10"/>
      <c r="I9" s="10"/>
      <c r="J9" s="10"/>
      <c r="K9" s="10"/>
      <c r="L9" s="10"/>
      <c r="M9" s="10"/>
      <c r="N9" s="10"/>
      <c r="O9" s="5"/>
      <c r="P9" s="5"/>
    </row>
    <row r="10" spans="1:16">
      <c r="A10" s="32" t="s">
        <v>144</v>
      </c>
      <c r="B10" s="137"/>
      <c r="C10" s="137"/>
      <c r="D10" s="13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"/>
      <c r="P10" s="5"/>
    </row>
    <row r="11" spans="1:16">
      <c r="A11" s="32" t="s">
        <v>145</v>
      </c>
      <c r="B11" s="137"/>
      <c r="C11" s="137"/>
      <c r="D11" s="137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5"/>
      <c r="P11" s="5"/>
    </row>
  </sheetData>
  <mergeCells count="20">
    <mergeCell ref="G4:G5"/>
    <mergeCell ref="H4:H5"/>
    <mergeCell ref="I4:I5"/>
    <mergeCell ref="A1:B1"/>
    <mergeCell ref="B9:D9"/>
    <mergeCell ref="B10:D10"/>
    <mergeCell ref="B11:D11"/>
    <mergeCell ref="C1:P1"/>
    <mergeCell ref="A2:P2"/>
    <mergeCell ref="J4:J5"/>
    <mergeCell ref="K4:M4"/>
    <mergeCell ref="N4:P4"/>
    <mergeCell ref="B6:D6"/>
    <mergeCell ref="B7:D7"/>
    <mergeCell ref="B8:D8"/>
    <mergeCell ref="A3:P3"/>
    <mergeCell ref="A4:A5"/>
    <mergeCell ref="B4:D5"/>
    <mergeCell ref="E4:E5"/>
    <mergeCell ref="F4:F5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468BE05-E216-488A-992D-814300A8C56C}">
          <x14:formula1>
            <xm:f>Лист2!$C$1:$C$15</xm:f>
          </x14:formula1>
          <xm:sqref>A2</xm:sqref>
        </x14:dataValidation>
        <x14:dataValidation type="list" allowBlank="1" showInputMessage="1" showErrorMessage="1" xr:uid="{3657CC99-E13D-45E3-BEFF-15CDCDE495FD}">
          <x14:formula1>
            <xm:f>'Таблица 1'!$B$3:$B$63</xm:f>
          </x14:formula1>
          <xm:sqref>H7:H11</xm:sqref>
        </x14:dataValidation>
        <x14:dataValidation type="list" allowBlank="1" showInputMessage="1" showErrorMessage="1" xr:uid="{BAD98F45-51BB-4D3E-AF9D-C60D948A164C}">
          <x14:formula1>
            <xm:f>'Таблица 2'!$B$3:$B$31</xm:f>
          </x14:formula1>
          <xm:sqref>I7:I11</xm:sqref>
        </x14:dataValidation>
        <x14:dataValidation type="list" allowBlank="1" showInputMessage="1" showErrorMessage="1" xr:uid="{4B74A88A-7F63-4CA9-BBAA-C467859418B1}">
          <x14:formula1>
            <xm:f>'Таблица 3'!$B$3:$B$24</xm:f>
          </x14:formula1>
          <xm:sqref>J7:J11</xm:sqref>
        </x14:dataValidation>
        <x14:dataValidation type="list" allowBlank="1" showInputMessage="1" showErrorMessage="1" xr:uid="{9A4B7E94-F86F-410C-B3A7-343E891B76C3}">
          <x14:formula1>
            <xm:f>'Таблица 3'!$C$3:$C$24</xm:f>
          </x14:formula1>
          <xm:sqref>K7:K11 N7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2E64-CF5B-432C-AF36-EA61CE24DCA8}">
  <dimension ref="A1:DE998"/>
  <sheetViews>
    <sheetView zoomScale="115" zoomScaleNormal="115" workbookViewId="0">
      <selection activeCell="H7" sqref="H7"/>
    </sheetView>
  </sheetViews>
  <sheetFormatPr defaultColWidth="14.42578125" defaultRowHeight="15" customHeight="1"/>
  <cols>
    <col min="1" max="1" width="3.28515625" style="48" customWidth="1"/>
    <col min="2" max="2" width="53.28515625" style="48" customWidth="1"/>
    <col min="3" max="3" width="23.7109375" style="48" customWidth="1"/>
    <col min="4" max="8" width="23.7109375" style="57" customWidth="1"/>
    <col min="9" max="18" width="15.7109375" style="57" customWidth="1"/>
    <col min="19" max="47" width="9.140625" style="57" customWidth="1"/>
    <col min="48" max="48" width="9.140625" style="58" customWidth="1"/>
    <col min="49" max="109" width="9.140625" style="59" customWidth="1"/>
    <col min="110" max="16384" width="14.42578125" style="48"/>
  </cols>
  <sheetData>
    <row r="1" spans="1:109" s="46" customFormat="1" ht="75.75" customHeight="1">
      <c r="B1" s="45"/>
      <c r="C1" s="47"/>
      <c r="D1" s="155" t="s">
        <v>700</v>
      </c>
      <c r="E1" s="155"/>
      <c r="F1" s="154" t="s">
        <v>46</v>
      </c>
      <c r="G1" s="154"/>
      <c r="H1" s="154"/>
      <c r="I1" s="154"/>
      <c r="J1" s="155" t="s">
        <v>51</v>
      </c>
      <c r="K1" s="155"/>
      <c r="L1" s="155"/>
      <c r="M1" s="155" t="s">
        <v>55</v>
      </c>
      <c r="N1" s="155"/>
      <c r="O1" s="155"/>
      <c r="P1" s="155"/>
      <c r="Q1" s="154" t="s">
        <v>83</v>
      </c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5" t="s">
        <v>699</v>
      </c>
      <c r="AF1" s="155"/>
      <c r="AG1" s="155" t="s">
        <v>701</v>
      </c>
      <c r="AH1" s="155"/>
      <c r="AI1" s="155"/>
      <c r="AJ1" s="155"/>
      <c r="AK1" s="155"/>
      <c r="AL1" s="155" t="s">
        <v>702</v>
      </c>
      <c r="AM1" s="155"/>
      <c r="AN1" s="155"/>
      <c r="AO1" s="155"/>
      <c r="AP1" s="155"/>
      <c r="AQ1" s="155" t="s">
        <v>164</v>
      </c>
      <c r="AR1" s="155"/>
      <c r="AS1" s="155"/>
      <c r="AT1" s="155"/>
      <c r="AU1" s="155"/>
      <c r="AV1" s="155" t="s">
        <v>703</v>
      </c>
      <c r="AW1" s="155"/>
      <c r="AX1" s="155"/>
      <c r="AY1" s="155" t="s">
        <v>704</v>
      </c>
      <c r="AZ1" s="155"/>
      <c r="BA1" s="155"/>
      <c r="BB1" s="155" t="s">
        <v>166</v>
      </c>
      <c r="BC1" s="155"/>
      <c r="BD1" s="155"/>
      <c r="BE1" s="155"/>
      <c r="BF1" s="154" t="s">
        <v>705</v>
      </c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 t="s">
        <v>706</v>
      </c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71"/>
      <c r="CU1" s="51" t="s">
        <v>688</v>
      </c>
      <c r="CV1" s="51"/>
      <c r="CW1" s="51"/>
      <c r="CX1" s="51"/>
      <c r="CY1" s="51"/>
      <c r="CZ1" s="51"/>
      <c r="DA1" s="51"/>
      <c r="DB1" s="51"/>
      <c r="DC1" s="51"/>
      <c r="DD1" s="51"/>
      <c r="DE1" s="51"/>
    </row>
    <row r="2" spans="1:109" ht="18" customHeight="1">
      <c r="A2" s="153" t="s">
        <v>695</v>
      </c>
      <c r="B2" s="153"/>
      <c r="C2" s="153"/>
      <c r="D2" s="155"/>
      <c r="E2" s="155"/>
      <c r="F2" s="52"/>
      <c r="G2" s="52"/>
      <c r="H2" s="52"/>
      <c r="I2" s="52"/>
      <c r="J2" s="155"/>
      <c r="K2" s="155"/>
      <c r="L2" s="155"/>
      <c r="M2" s="155"/>
      <c r="N2" s="155"/>
      <c r="O2" s="155"/>
      <c r="P2" s="155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52" t="s">
        <v>120</v>
      </c>
      <c r="BG2" s="52" t="s">
        <v>121</v>
      </c>
      <c r="BH2" s="52" t="s">
        <v>123</v>
      </c>
      <c r="BI2" s="52" t="s">
        <v>121</v>
      </c>
      <c r="BJ2" s="52" t="s">
        <v>124</v>
      </c>
      <c r="BK2" s="52" t="s">
        <v>121</v>
      </c>
      <c r="BL2" s="52" t="s">
        <v>124</v>
      </c>
      <c r="BM2" s="52" t="s">
        <v>121</v>
      </c>
      <c r="BN2" s="52" t="s">
        <v>124</v>
      </c>
      <c r="BO2" s="52" t="s">
        <v>121</v>
      </c>
      <c r="BP2" s="52" t="s">
        <v>128</v>
      </c>
      <c r="BQ2" s="52" t="s">
        <v>121</v>
      </c>
      <c r="BR2" s="52" t="s">
        <v>128</v>
      </c>
      <c r="BS2" s="52" t="s">
        <v>121</v>
      </c>
      <c r="BT2" s="52" t="s">
        <v>134</v>
      </c>
      <c r="BU2" s="52" t="s">
        <v>121</v>
      </c>
      <c r="BV2" s="52" t="s">
        <v>134</v>
      </c>
      <c r="BW2" s="52" t="s">
        <v>121</v>
      </c>
      <c r="BX2" s="53" t="s">
        <v>141</v>
      </c>
      <c r="BY2" s="53" t="s">
        <v>121</v>
      </c>
      <c r="BZ2" s="52" t="s">
        <v>120</v>
      </c>
      <c r="CA2" s="52" t="s">
        <v>121</v>
      </c>
      <c r="CB2" s="52" t="s">
        <v>123</v>
      </c>
      <c r="CC2" s="52" t="s">
        <v>121</v>
      </c>
      <c r="CD2" s="52" t="s">
        <v>124</v>
      </c>
      <c r="CE2" s="52" t="s">
        <v>121</v>
      </c>
      <c r="CF2" s="52" t="s">
        <v>124</v>
      </c>
      <c r="CG2" s="52" t="s">
        <v>121</v>
      </c>
      <c r="CH2" s="52" t="s">
        <v>124</v>
      </c>
      <c r="CI2" s="52" t="s">
        <v>121</v>
      </c>
      <c r="CJ2" s="52" t="s">
        <v>128</v>
      </c>
      <c r="CK2" s="52" t="s">
        <v>121</v>
      </c>
      <c r="CL2" s="52" t="s">
        <v>128</v>
      </c>
      <c r="CM2" s="52" t="s">
        <v>121</v>
      </c>
      <c r="CN2" s="52" t="s">
        <v>134</v>
      </c>
      <c r="CO2" s="52" t="s">
        <v>121</v>
      </c>
      <c r="CP2" s="52" t="s">
        <v>134</v>
      </c>
      <c r="CQ2" s="52" t="s">
        <v>121</v>
      </c>
      <c r="CR2" s="53" t="s">
        <v>141</v>
      </c>
      <c r="CS2" s="53" t="s">
        <v>121</v>
      </c>
      <c r="CT2" s="156" t="s">
        <v>673</v>
      </c>
      <c r="CU2" s="156" t="s">
        <v>143</v>
      </c>
      <c r="CV2" s="156" t="s">
        <v>669</v>
      </c>
      <c r="CW2" s="156" t="s">
        <v>670</v>
      </c>
      <c r="CX2" s="156" t="s">
        <v>671</v>
      </c>
      <c r="CY2" s="156" t="s">
        <v>672</v>
      </c>
      <c r="CZ2" s="156" t="s">
        <v>680</v>
      </c>
      <c r="DA2" s="156" t="s">
        <v>668</v>
      </c>
      <c r="DB2" s="156"/>
      <c r="DC2" s="156"/>
      <c r="DD2" s="156"/>
      <c r="DE2" s="156"/>
    </row>
    <row r="3" spans="1:109" ht="66.75" customHeight="1">
      <c r="A3" s="45"/>
      <c r="B3" s="60" t="s">
        <v>698</v>
      </c>
      <c r="C3" s="60" t="s">
        <v>696</v>
      </c>
      <c r="D3" s="72" t="s">
        <v>44</v>
      </c>
      <c r="E3" s="72" t="s">
        <v>45</v>
      </c>
      <c r="F3" s="72" t="s">
        <v>47</v>
      </c>
      <c r="G3" s="72" t="s">
        <v>48</v>
      </c>
      <c r="H3" s="72" t="s">
        <v>49</v>
      </c>
      <c r="I3" s="72" t="s">
        <v>50</v>
      </c>
      <c r="J3" s="72" t="s">
        <v>52</v>
      </c>
      <c r="K3" s="72" t="s">
        <v>53</v>
      </c>
      <c r="L3" s="72" t="s">
        <v>54</v>
      </c>
      <c r="M3" s="72" t="s">
        <v>47</v>
      </c>
      <c r="N3" s="71" t="s">
        <v>48</v>
      </c>
      <c r="O3" s="71" t="s">
        <v>49</v>
      </c>
      <c r="P3" s="71" t="s">
        <v>50</v>
      </c>
      <c r="Q3" s="72" t="s">
        <v>677</v>
      </c>
      <c r="R3" s="72" t="s">
        <v>678</v>
      </c>
      <c r="S3" s="72" t="s">
        <v>71</v>
      </c>
      <c r="T3" s="72" t="s">
        <v>72</v>
      </c>
      <c r="U3" s="72" t="s">
        <v>73</v>
      </c>
      <c r="V3" s="72" t="s">
        <v>74</v>
      </c>
      <c r="W3" s="72" t="s">
        <v>75</v>
      </c>
      <c r="X3" s="72" t="s">
        <v>76</v>
      </c>
      <c r="Y3" s="72" t="s">
        <v>77</v>
      </c>
      <c r="Z3" s="72" t="s">
        <v>78</v>
      </c>
      <c r="AA3" s="72" t="s">
        <v>683</v>
      </c>
      <c r="AB3" s="72" t="s">
        <v>684</v>
      </c>
      <c r="AC3" s="72" t="s">
        <v>685</v>
      </c>
      <c r="AD3" s="72" t="s">
        <v>679</v>
      </c>
      <c r="AE3" s="72" t="s">
        <v>88</v>
      </c>
      <c r="AF3" s="72" t="s">
        <v>89</v>
      </c>
      <c r="AG3" s="72" t="s">
        <v>94</v>
      </c>
      <c r="AH3" s="72" t="s">
        <v>95</v>
      </c>
      <c r="AI3" s="72" t="s">
        <v>96</v>
      </c>
      <c r="AJ3" s="72" t="s">
        <v>97</v>
      </c>
      <c r="AK3" s="71" t="s">
        <v>98</v>
      </c>
      <c r="AL3" s="72" t="s">
        <v>94</v>
      </c>
      <c r="AM3" s="72" t="s">
        <v>95</v>
      </c>
      <c r="AN3" s="72" t="s">
        <v>96</v>
      </c>
      <c r="AO3" s="72" t="s">
        <v>97</v>
      </c>
      <c r="AP3" s="71" t="s">
        <v>98</v>
      </c>
      <c r="AQ3" s="72" t="s">
        <v>100</v>
      </c>
      <c r="AR3" s="72" t="s">
        <v>101</v>
      </c>
      <c r="AS3" s="72" t="s">
        <v>102</v>
      </c>
      <c r="AT3" s="72" t="s">
        <v>104</v>
      </c>
      <c r="AU3" s="72" t="s">
        <v>106</v>
      </c>
      <c r="AV3" s="72" t="s">
        <v>109</v>
      </c>
      <c r="AW3" s="54" t="s">
        <v>110</v>
      </c>
      <c r="AX3" s="54" t="s">
        <v>112</v>
      </c>
      <c r="AY3" s="54" t="s">
        <v>109</v>
      </c>
      <c r="AZ3" s="54" t="s">
        <v>110</v>
      </c>
      <c r="BA3" s="72" t="s">
        <v>112</v>
      </c>
      <c r="BB3" s="54" t="s">
        <v>88</v>
      </c>
      <c r="BC3" s="54" t="s">
        <v>89</v>
      </c>
      <c r="BD3" s="54" t="s">
        <v>88</v>
      </c>
      <c r="BE3" s="54" t="s">
        <v>89</v>
      </c>
      <c r="BF3" s="72" t="s">
        <v>94</v>
      </c>
      <c r="BG3" s="72" t="s">
        <v>94</v>
      </c>
      <c r="BH3" s="52" t="s">
        <v>122</v>
      </c>
      <c r="BI3" s="52" t="s">
        <v>122</v>
      </c>
      <c r="BJ3" s="54" t="s">
        <v>96</v>
      </c>
      <c r="BK3" s="54" t="s">
        <v>96</v>
      </c>
      <c r="BL3" s="54" t="s">
        <v>97</v>
      </c>
      <c r="BM3" s="54" t="s">
        <v>97</v>
      </c>
      <c r="BN3" s="54" t="s">
        <v>98</v>
      </c>
      <c r="BO3" s="54" t="s">
        <v>98</v>
      </c>
      <c r="BP3" s="54" t="s">
        <v>127</v>
      </c>
      <c r="BQ3" s="54" t="s">
        <v>127</v>
      </c>
      <c r="BR3" s="52" t="s">
        <v>130</v>
      </c>
      <c r="BS3" s="52" t="s">
        <v>130</v>
      </c>
      <c r="BT3" s="54" t="s">
        <v>133</v>
      </c>
      <c r="BU3" s="54" t="s">
        <v>133</v>
      </c>
      <c r="BV3" s="54" t="s">
        <v>137</v>
      </c>
      <c r="BW3" s="54" t="s">
        <v>137</v>
      </c>
      <c r="BX3" s="52" t="s">
        <v>140</v>
      </c>
      <c r="BY3" s="52" t="s">
        <v>140</v>
      </c>
      <c r="BZ3" s="72" t="s">
        <v>94</v>
      </c>
      <c r="CA3" s="72" t="s">
        <v>94</v>
      </c>
      <c r="CB3" s="52" t="s">
        <v>122</v>
      </c>
      <c r="CC3" s="52" t="s">
        <v>122</v>
      </c>
      <c r="CD3" s="54" t="s">
        <v>96</v>
      </c>
      <c r="CE3" s="54" t="s">
        <v>96</v>
      </c>
      <c r="CF3" s="54" t="s">
        <v>97</v>
      </c>
      <c r="CG3" s="54" t="s">
        <v>97</v>
      </c>
      <c r="CH3" s="54" t="s">
        <v>98</v>
      </c>
      <c r="CI3" s="54" t="s">
        <v>98</v>
      </c>
      <c r="CJ3" s="54" t="s">
        <v>127</v>
      </c>
      <c r="CK3" s="54" t="s">
        <v>127</v>
      </c>
      <c r="CL3" s="52" t="s">
        <v>130</v>
      </c>
      <c r="CM3" s="52" t="s">
        <v>130</v>
      </c>
      <c r="CN3" s="54" t="s">
        <v>133</v>
      </c>
      <c r="CO3" s="54" t="s">
        <v>133</v>
      </c>
      <c r="CP3" s="54" t="s">
        <v>137</v>
      </c>
      <c r="CQ3" s="54" t="s">
        <v>137</v>
      </c>
      <c r="CR3" s="52" t="s">
        <v>140</v>
      </c>
      <c r="CS3" s="52" t="s">
        <v>140</v>
      </c>
      <c r="CT3" s="156"/>
      <c r="CU3" s="156"/>
      <c r="CV3" s="156"/>
      <c r="CW3" s="156"/>
      <c r="CX3" s="156"/>
      <c r="CY3" s="156"/>
      <c r="CZ3" s="156"/>
      <c r="DA3" s="54" t="s">
        <v>148</v>
      </c>
      <c r="DB3" s="54" t="s">
        <v>665</v>
      </c>
      <c r="DC3" s="54" t="s">
        <v>378</v>
      </c>
      <c r="DD3" s="54" t="s">
        <v>666</v>
      </c>
      <c r="DE3" s="54" t="s">
        <v>667</v>
      </c>
    </row>
    <row r="4" spans="1:109" ht="19.5" customHeight="1">
      <c r="A4" s="45"/>
      <c r="B4" s="61" t="str">
        <f ca="1">IF(C4=0,"",IFERROR(INDIRECT("'"&amp;$C4&amp;"'!"&amp;"C5"),"Некорректное название листа"))</f>
        <v/>
      </c>
      <c r="C4" s="62"/>
      <c r="D4" s="55">
        <f ca="1">IFERROR(INDIRECT("'"&amp;$C4&amp;"'!"&amp;"c6"),0)</f>
        <v>0</v>
      </c>
      <c r="E4" s="55">
        <f ca="1">IFERROR(INDIRECT("'" &amp;$C4&amp; "'!" &amp;"c7"),0)</f>
        <v>0</v>
      </c>
      <c r="F4" s="55">
        <f ca="1">IFERROR(INDIRECT("'" &amp;$C4&amp; "'!" &amp;"c10"),0)</f>
        <v>0</v>
      </c>
      <c r="G4" s="55">
        <f ca="1">IFERROR(INDIRECT("'" &amp;$C4&amp; "'!" &amp;"c11"),0)</f>
        <v>0</v>
      </c>
      <c r="H4" s="55">
        <f ca="1">IFERROR(INDIRECT("'" &amp;$C4&amp; "'!" &amp;"c12"),0)</f>
        <v>0</v>
      </c>
      <c r="I4" s="55">
        <f ca="1">IFERROR(INDIRECT("'" &amp;$C4&amp; "'!" &amp;"c13"),0)</f>
        <v>0</v>
      </c>
      <c r="J4" s="55">
        <f ca="1">IFERROR(INDIRECT("'" &amp;$C4&amp; "'!" &amp;"c15"),0)</f>
        <v>0</v>
      </c>
      <c r="K4" s="55">
        <f ca="1">IFERROR(INDIRECT("'" &amp;$C4&amp; "'!" &amp;"c16"),0)</f>
        <v>0</v>
      </c>
      <c r="L4" s="55">
        <f ca="1">IFERROR(INDIRECT("'" &amp;$C4&amp; "'!" &amp;"c17"),0)</f>
        <v>0</v>
      </c>
      <c r="M4" s="55">
        <f ca="1">IFERROR(INDIRECT("'" &amp;$C4&amp; "'!" &amp;"c19"),0)</f>
        <v>0</v>
      </c>
      <c r="N4" s="55">
        <f ca="1">IFERROR(INDIRECT("'" &amp;$C4&amp; "'!" &amp;"c20"),0)</f>
        <v>0</v>
      </c>
      <c r="O4" s="55">
        <f ca="1">IFERROR(INDIRECT("'" &amp;$C4&amp; "'!" &amp;"c21"),0)</f>
        <v>0</v>
      </c>
      <c r="P4" s="55">
        <f ca="1">IFERROR(INDIRECT("'" &amp;$C4&amp; "'!" &amp;"c22"),0)</f>
        <v>0</v>
      </c>
      <c r="Q4" s="55">
        <f ca="1">IFERROR(INDIRECT("'" &amp;$C4&amp; "'!" &amp;"g25"),0)</f>
        <v>0</v>
      </c>
      <c r="R4" s="55">
        <f ca="1">IFERROR(INDIRECT("'" &amp;$C4&amp; "'!" &amp;"g26"),0)</f>
        <v>0</v>
      </c>
      <c r="S4" s="55">
        <f ca="1">IFERROR(INDIRECT("'" &amp;$C4&amp; "'!" &amp;"g27"),0)</f>
        <v>0</v>
      </c>
      <c r="T4" s="55">
        <f ca="1">IFERROR(INDIRECT("'" &amp;$C4&amp; "'!" &amp;"g28"),0)</f>
        <v>0</v>
      </c>
      <c r="U4" s="55">
        <f ca="1">IFERROR(INDIRECT("'" &amp;$C4&amp; "'!" &amp;"g29"),0)</f>
        <v>0</v>
      </c>
      <c r="V4" s="55">
        <f ca="1">IFERROR(INDIRECT("'" &amp;$C4&amp; "'!" &amp;"g30"),0)</f>
        <v>0</v>
      </c>
      <c r="W4" s="55">
        <f ca="1">IFERROR(INDIRECT("'" &amp;$C4&amp; "'!" &amp;"g31"),0)</f>
        <v>0</v>
      </c>
      <c r="X4" s="55">
        <f ca="1">IFERROR(INDIRECT("'" &amp;$C4&amp; "'!" &amp;"g32"),0)</f>
        <v>0</v>
      </c>
      <c r="Y4" s="55">
        <f ca="1">IFERROR(INDIRECT("'" &amp;$C4&amp; "'!" &amp;"g33"),0)</f>
        <v>0</v>
      </c>
      <c r="Z4" s="55">
        <f ca="1">IFERROR(INDIRECT("'" &amp;$C4&amp; "'!" &amp;"g34"),0)</f>
        <v>0</v>
      </c>
      <c r="AA4" s="55">
        <f ca="1">IFERROR(INDIRECT("'" &amp;$C4&amp; "'!" &amp;"g35"),0)</f>
        <v>0</v>
      </c>
      <c r="AB4" s="55">
        <f ca="1">IFERROR(INDIRECT("'" &amp;$C4&amp; "'!" &amp;"g36"),0)</f>
        <v>0</v>
      </c>
      <c r="AC4" s="55">
        <f ca="1">IFERROR(INDIRECT("'" &amp;$C4&amp; "'!" &amp;"g37"),0)</f>
        <v>0</v>
      </c>
      <c r="AD4" s="55">
        <f ca="1">IFERROR(INDIRECT("'" &amp;$C4&amp; "'!" &amp;"g38"),0)</f>
        <v>0</v>
      </c>
      <c r="AE4" s="55">
        <f ca="1">IFERROR(INDIRECT("'" &amp;$C4&amp; "'!" &amp;"g42"),0)</f>
        <v>0</v>
      </c>
      <c r="AF4" s="55">
        <f ca="1">IFERROR(INDIRECT("'" &amp;$C4&amp; "'!" &amp;"g43"),0)</f>
        <v>0</v>
      </c>
      <c r="AG4" s="55">
        <f ca="1">IFERROR(INDIRECT("'"&amp;$C4&amp;"'!"&amp;"g46"),0)</f>
        <v>0</v>
      </c>
      <c r="AH4" s="55">
        <f ca="1">IFERROR(INDIRECT("'"&amp;$C4&amp;"'!"&amp;"g47"),0)</f>
        <v>0</v>
      </c>
      <c r="AI4" s="55">
        <f ca="1">IFERROR(INDIRECT("'"&amp;$C4&amp;"'!"&amp;"g48"),0)</f>
        <v>0</v>
      </c>
      <c r="AJ4" s="55">
        <f ca="1">IFERROR(INDIRECT("'"&amp;$C4&amp;"'!"&amp;"g49"),0)</f>
        <v>0</v>
      </c>
      <c r="AK4" s="55">
        <f ca="1">IFERROR(INDIRECT("'"&amp;$C4&amp;"'!"&amp;"g50"),0)</f>
        <v>0</v>
      </c>
      <c r="AL4" s="55">
        <f ca="1">IFERROR(INDIRECT("'" &amp;$C4&amp; "'!" &amp;"i46"),0)</f>
        <v>0</v>
      </c>
      <c r="AM4" s="55">
        <f ca="1">IFERROR(INDIRECT("'" &amp;$C4&amp; "'!" &amp;"i47"),0)</f>
        <v>0</v>
      </c>
      <c r="AN4" s="55">
        <f ca="1">IFERROR(INDIRECT("'" &amp;$C4&amp; "'!" &amp;"i48"),0)</f>
        <v>0</v>
      </c>
      <c r="AO4" s="55">
        <f ca="1">IFERROR(INDIRECT("'" &amp;$C4&amp; "'!" &amp;"i49"),0)</f>
        <v>0</v>
      </c>
      <c r="AP4" s="55">
        <f ca="1">IFERROR(INDIRECT("'" &amp;$C4&amp; "'!" &amp;"i50"),0)</f>
        <v>0</v>
      </c>
      <c r="AQ4" s="55">
        <f ca="1">IFERROR(INDIRECT("'" &amp;$C4&amp; "'!" &amp;"g53"),0)</f>
        <v>0</v>
      </c>
      <c r="AR4" s="55">
        <f ca="1">IFERROR(INDIRECT("'" &amp;$C4&amp; "'!" &amp;"g54"),0)</f>
        <v>0</v>
      </c>
      <c r="AS4" s="55">
        <f ca="1">IFERROR(INDIRECT("'" &amp;$C4&amp; "'!" &amp;"g55"),0)</f>
        <v>0</v>
      </c>
      <c r="AT4" s="55">
        <f ca="1">IFERROR(INDIRECT("'" &amp;$C4&amp; "'!" &amp;"g56"),0)</f>
        <v>0</v>
      </c>
      <c r="AU4" s="55">
        <f ca="1">IFERROR(INDIRECT("'" &amp;$C4&amp; "'!" &amp;"g57"),0)</f>
        <v>0</v>
      </c>
      <c r="AV4" s="55">
        <f ca="1">IFERROR(INDIRECT("'" &amp;$C4&amp; "'!" &amp;"g60"),0)</f>
        <v>0</v>
      </c>
      <c r="AW4" s="55">
        <f ca="1">IFERROR(INDIRECT("'" &amp;$C4&amp; "'!" &amp;"g61"),0)</f>
        <v>0</v>
      </c>
      <c r="AX4" s="55">
        <f ca="1">IFERROR(INDIRECT("'" &amp;$C4&amp; "'!" &amp;"g62"),0)</f>
        <v>0</v>
      </c>
      <c r="AY4" s="55">
        <f ca="1">IFERROR(INDIRECT("'" &amp;$C4&amp; "'!" &amp;"i60"),0)</f>
        <v>0</v>
      </c>
      <c r="AZ4" s="55">
        <f ca="1">IFERROR(INDIRECT("'" &amp;$C4&amp; "'!" &amp;"i61"),0)</f>
        <v>0</v>
      </c>
      <c r="BA4" s="55">
        <f ca="1">IFERROR(INDIRECT("'" &amp;$C4&amp; "'!" &amp;"i62"),0)</f>
        <v>0</v>
      </c>
      <c r="BB4" s="55">
        <f ca="1">IFERROR(INDIRECT("'" &amp;$C4&amp; "'!" &amp;"g66"),0)</f>
        <v>0</v>
      </c>
      <c r="BC4" s="55">
        <f ca="1">IFERROR(INDIRECT("'" &amp;$C4&amp; "'!" &amp;"g67"),0)</f>
        <v>0</v>
      </c>
      <c r="BD4" s="55">
        <f ca="1">IFERROR(INDIRECT("'" &amp;$C4&amp; "'!" &amp;"g69"),0)</f>
        <v>0</v>
      </c>
      <c r="BE4" s="55">
        <f ca="1">IFERROR(INDIRECT("'" &amp;$C4&amp; "'!" &amp;"g70"),0)</f>
        <v>0</v>
      </c>
      <c r="BF4" s="55">
        <f ca="1">IFERROR(INDIRECT("'" &amp;$C4&amp; "'!" &amp;"e73"),0)</f>
        <v>0</v>
      </c>
      <c r="BG4" s="55">
        <f ca="1">IFERROR(INDIRECT("'" &amp;$C4&amp; "'!" &amp;"e74"),0)</f>
        <v>0</v>
      </c>
      <c r="BH4" s="55">
        <f ca="1">IFERROR(INDIRECT("'" &amp;$C4&amp; "'!" &amp;"e75"),0)</f>
        <v>0</v>
      </c>
      <c r="BI4" s="55">
        <f ca="1">IFERROR(INDIRECT("'" &amp;$C4&amp; "'!" &amp;"e76"),0)</f>
        <v>0</v>
      </c>
      <c r="BJ4" s="55">
        <f ca="1">IFERROR(INDIRECT("'" &amp;$C4&amp; "'!" &amp;"e77"),0)</f>
        <v>0</v>
      </c>
      <c r="BK4" s="55">
        <f ca="1">IFERROR(INDIRECT("'" &amp;$C4&amp; "'!" &amp;"e78"),0)</f>
        <v>0</v>
      </c>
      <c r="BL4" s="55">
        <f ca="1">IFERROR(INDIRECT("'" &amp;$C4&amp; "'!" &amp;"e79"),0)</f>
        <v>0</v>
      </c>
      <c r="BM4" s="55">
        <f ca="1">IFERROR(INDIRECT("'" &amp;$C4&amp; "'!" &amp;"e80"),0)</f>
        <v>0</v>
      </c>
      <c r="BN4" s="55">
        <f ca="1">IFERROR(INDIRECT("'" &amp;$C4&amp; "'!" &amp;"e81"),0)</f>
        <v>0</v>
      </c>
      <c r="BO4" s="55">
        <f ca="1">IFERROR(INDIRECT("'" &amp;$C4&amp; "'!" &amp;"e82"),0)</f>
        <v>0</v>
      </c>
      <c r="BP4" s="55">
        <f ca="1">IFERROR(INDIRECT("'" &amp;$C4&amp; "'!" &amp;"e83"),0)</f>
        <v>0</v>
      </c>
      <c r="BQ4" s="55">
        <f ca="1">IFERROR(INDIRECT("'" &amp;$C4&amp; "'!" &amp;"e84"),0)</f>
        <v>0</v>
      </c>
      <c r="BR4" s="55">
        <f ca="1">IFERROR(INDIRECT("'" &amp;$C4&amp; "'!" &amp;"e85"),0)</f>
        <v>0</v>
      </c>
      <c r="BS4" s="55">
        <f ca="1">IFERROR(INDIRECT("'" &amp;$C4&amp; "'!" &amp;"e86"),0)</f>
        <v>0</v>
      </c>
      <c r="BT4" s="55">
        <f ca="1">IFERROR(INDIRECT("'" &amp;$C4&amp; "'!" &amp;"e87"),0)</f>
        <v>0</v>
      </c>
      <c r="BU4" s="55">
        <f ca="1">IFERROR(INDIRECT("'" &amp;$C4&amp; "'!" &amp;"e88"),0)</f>
        <v>0</v>
      </c>
      <c r="BV4" s="55">
        <f ca="1">IFERROR(INDIRECT("'" &amp;$C4&amp; "'!" &amp;"e89"),0)</f>
        <v>0</v>
      </c>
      <c r="BW4" s="55">
        <f ca="1">IFERROR(INDIRECT("'" &amp;$C4&amp; "'!" &amp;"e90"),0)</f>
        <v>0</v>
      </c>
      <c r="BX4" s="55">
        <f ca="1">IFERROR(INDIRECT("'" &amp;$C4&amp; "'!" &amp;"e91"),0)</f>
        <v>0</v>
      </c>
      <c r="BY4" s="55">
        <f ca="1">IFERROR(INDIRECT("'" &amp;$C4&amp; "'!" &amp;"e92"),0)</f>
        <v>0</v>
      </c>
      <c r="BZ4" s="55">
        <f ca="1">IFERROR(INDIRECT("'" &amp;$C4&amp; "'!" &amp;"h73"),0)</f>
        <v>0</v>
      </c>
      <c r="CA4" s="55">
        <f ca="1">IFERROR(INDIRECT("'" &amp;$C4&amp; "'!" &amp;"h74"),0)</f>
        <v>0</v>
      </c>
      <c r="CB4" s="55">
        <f ca="1">IFERROR(INDIRECT("'" &amp;$C4&amp; "'!" &amp;"h75"),0)</f>
        <v>0</v>
      </c>
      <c r="CC4" s="55">
        <f ca="1">IFERROR(INDIRECT("'" &amp;$C4&amp; "'!" &amp;"h76"),0)</f>
        <v>0</v>
      </c>
      <c r="CD4" s="55">
        <f ca="1">IFERROR(INDIRECT("'" &amp;$C4&amp; "'!" &amp;"h77"),0)</f>
        <v>0</v>
      </c>
      <c r="CE4" s="55">
        <f ca="1">IFERROR(INDIRECT("'" &amp;$C4&amp; "'!" &amp;"h78"),0)</f>
        <v>0</v>
      </c>
      <c r="CF4" s="55">
        <f ca="1">IFERROR(INDIRECT("'" &amp;$C4&amp; "'!" &amp;"h79"),0)</f>
        <v>0</v>
      </c>
      <c r="CG4" s="55">
        <f ca="1">IFERROR(INDIRECT("'" &amp;$C4&amp; "'!" &amp;"h80"),0)</f>
        <v>0</v>
      </c>
      <c r="CH4" s="55">
        <f ca="1">IFERROR(INDIRECT("'" &amp;$C4&amp; "'!" &amp;"h81"),0)</f>
        <v>0</v>
      </c>
      <c r="CI4" s="55">
        <f ca="1">IFERROR(INDIRECT("'" &amp;$C4&amp; "'!" &amp;"h82"),0)</f>
        <v>0</v>
      </c>
      <c r="CJ4" s="55">
        <f ca="1">IFERROR(INDIRECT("'" &amp;$C4&amp; "'!" &amp;"h83"),0)</f>
        <v>0</v>
      </c>
      <c r="CK4" s="55">
        <f ca="1">IFERROR(INDIRECT("'" &amp;$C4&amp; "'!" &amp;"h84"),0)</f>
        <v>0</v>
      </c>
      <c r="CL4" s="55">
        <f ca="1">IFERROR(INDIRECT("'" &amp;$C4&amp; "'!" &amp;"h85"),0)</f>
        <v>0</v>
      </c>
      <c r="CM4" s="55">
        <f ca="1">IFERROR(INDIRECT("'" &amp;$C4&amp; "'!" &amp;"h86"),0)</f>
        <v>0</v>
      </c>
      <c r="CN4" s="55">
        <f ca="1">IFERROR(INDIRECT("'" &amp;$C4&amp; "'!" &amp;"h87"),0)</f>
        <v>0</v>
      </c>
      <c r="CO4" s="55">
        <f ca="1">IFERROR(INDIRECT("'" &amp;$C4&amp; "'!" &amp;"h88"),0)</f>
        <v>0</v>
      </c>
      <c r="CP4" s="55">
        <f ca="1">IFERROR(INDIRECT("'" &amp;$C4&amp; "'!" &amp;"h89"),0)</f>
        <v>0</v>
      </c>
      <c r="CQ4" s="55">
        <f ca="1">IFERROR(INDIRECT("'" &amp;$C4&amp; "'!" &amp;"h90"),0)</f>
        <v>0</v>
      </c>
      <c r="CR4" s="55">
        <f ca="1">IFERROR(INDIRECT("'" &amp;$C4&amp; "'!" &amp;"h91"),0)</f>
        <v>0</v>
      </c>
      <c r="CS4" s="55">
        <f ca="1">IFERROR(INDIRECT("'" &amp;$C4&amp; "'!" &amp;"h92"),0)</f>
        <v>0</v>
      </c>
      <c r="CT4" s="55">
        <f ca="1">IFERROR(INDIRECT("'" &amp;$C4&amp; "'!" &amp;"b103"),0)</f>
        <v>0</v>
      </c>
      <c r="CU4" s="55">
        <f ca="1">IFERROR(INDIRECT("'" &amp;$C4&amp; "'!" &amp;"c103"),0)</f>
        <v>0</v>
      </c>
      <c r="CV4" s="55">
        <f ca="1">IFERROR(INDIRECT("'" &amp;$C4&amp; "'!" &amp;"g103"),0)</f>
        <v>0</v>
      </c>
      <c r="CW4" s="55">
        <f ca="1">IFERROR(INDIRECT("'" &amp;$C4&amp; "'!" &amp;"h103"),0)</f>
        <v>0</v>
      </c>
      <c r="CX4" s="55">
        <f ca="1">IFERROR(INDIRECT("'" &amp;$C4&amp; "'!" &amp;"i103"),0)</f>
        <v>0</v>
      </c>
      <c r="CY4" s="59">
        <f ca="1">IFERROR(INDIRECT("'" &amp;$C4&amp; "'!" &amp;"j103"),0)</f>
        <v>0</v>
      </c>
      <c r="CZ4" s="55">
        <f ca="1">IFERROR(INDIRECT("'" &amp;$C4&amp; "'!" &amp;"k103"),0)</f>
        <v>0</v>
      </c>
      <c r="DA4" s="55">
        <f ca="1">IFERROR(INDIRECT("'" &amp;$C4&amp; "'!" &amp;"l103"),0)</f>
        <v>0</v>
      </c>
      <c r="DB4" s="55">
        <f ca="1">IFERROR(INDIRECT("'" &amp;$C4&amp; "'!" &amp;"m103"),0)</f>
        <v>0</v>
      </c>
      <c r="DC4" s="55">
        <f ca="1">IFERROR(INDIRECT("'" &amp;$C4&amp; "'!" &amp;"n103"),0)</f>
        <v>0</v>
      </c>
      <c r="DD4" s="55">
        <f ca="1">IFERROR(INDIRECT("'" &amp;$C4&amp; "'!" &amp;"o103"),0)</f>
        <v>0</v>
      </c>
      <c r="DE4" s="55">
        <f ca="1">IFERROR(INDIRECT("'" &amp;$C4&amp; "'!" &amp;"p103"),0)</f>
        <v>0</v>
      </c>
    </row>
    <row r="5" spans="1:109" ht="19.5" customHeight="1">
      <c r="A5" s="45"/>
      <c r="B5" s="61" t="str">
        <f ca="1">IF(C5=0,"",IFERROR(INDIRECT("'"&amp;$C5&amp;"'!"&amp;"C5"),"Некорректное название листа"))</f>
        <v/>
      </c>
      <c r="C5" s="62"/>
      <c r="D5" s="55">
        <f ca="1">IFERROR(INDIRECT("'"&amp;$C5&amp;"'!"&amp;"c6"),0)</f>
        <v>0</v>
      </c>
      <c r="E5" s="55">
        <f ca="1">IFERROR(INDIRECT("'" &amp;$C5&amp; "'!" &amp;"c7"),0)</f>
        <v>0</v>
      </c>
      <c r="F5" s="55">
        <f ca="1">IFERROR(INDIRECT("'" &amp;$C5&amp; "'!" &amp;"c10"),0)</f>
        <v>0</v>
      </c>
      <c r="G5" s="55">
        <f ca="1">IFERROR(INDIRECT("'" &amp;$C5&amp; "'!" &amp;"c11"),0)</f>
        <v>0</v>
      </c>
      <c r="H5" s="55">
        <f ca="1">IFERROR(INDIRECT("'" &amp;$C5&amp; "'!" &amp;"c12"),0)</f>
        <v>0</v>
      </c>
      <c r="I5" s="55">
        <f ca="1">IFERROR(INDIRECT("'" &amp;$C5&amp; "'!" &amp;"c13"),0)</f>
        <v>0</v>
      </c>
      <c r="J5" s="55">
        <f ca="1">IFERROR(INDIRECT("'" &amp;$C5&amp; "'!" &amp;"c15"),0)</f>
        <v>0</v>
      </c>
      <c r="K5" s="55">
        <f ca="1">IFERROR(INDIRECT("'" &amp;$C5&amp; "'!" &amp;"c16"),0)</f>
        <v>0</v>
      </c>
      <c r="L5" s="55">
        <f ca="1">IFERROR(INDIRECT("'" &amp;$C5&amp; "'!" &amp;"c17"),0)</f>
        <v>0</v>
      </c>
      <c r="M5" s="55">
        <f ca="1">IFERROR(INDIRECT("'" &amp;$C5&amp; "'!" &amp;"c19"),0)</f>
        <v>0</v>
      </c>
      <c r="N5" s="55">
        <f ca="1">IFERROR(INDIRECT("'" &amp;$C5&amp; "'!" &amp;"c20"),0)</f>
        <v>0</v>
      </c>
      <c r="O5" s="55">
        <f ca="1">IFERROR(INDIRECT("'" &amp;$C5&amp; "'!" &amp;"c21"),0)</f>
        <v>0</v>
      </c>
      <c r="P5" s="55">
        <f ca="1">IFERROR(INDIRECT("'" &amp;$C5&amp; "'!" &amp;"c22"),0)</f>
        <v>0</v>
      </c>
      <c r="Q5" s="55">
        <f ca="1">IFERROR(INDIRECT("'" &amp;$C5&amp; "'!" &amp;"g25"),0)</f>
        <v>0</v>
      </c>
      <c r="R5" s="55">
        <f ca="1">IFERROR(INDIRECT("'" &amp;$C5&amp; "'!" &amp;"g26"),0)</f>
        <v>0</v>
      </c>
      <c r="S5" s="55">
        <f ca="1">IFERROR(INDIRECT("'" &amp;$C5&amp; "'!" &amp;"g27"),0)</f>
        <v>0</v>
      </c>
      <c r="T5" s="55">
        <f ca="1">IFERROR(INDIRECT("'" &amp;$C5&amp; "'!" &amp;"g28"),0)</f>
        <v>0</v>
      </c>
      <c r="U5" s="55">
        <f ca="1">IFERROR(INDIRECT("'" &amp;$C5&amp; "'!" &amp;"g29"),0)</f>
        <v>0</v>
      </c>
      <c r="V5" s="55">
        <f ca="1">IFERROR(INDIRECT("'" &amp;$C5&amp; "'!" &amp;"g30"),0)</f>
        <v>0</v>
      </c>
      <c r="W5" s="55">
        <f ca="1">IFERROR(INDIRECT("'" &amp;$C5&amp; "'!" &amp;"g31"),0)</f>
        <v>0</v>
      </c>
      <c r="X5" s="55">
        <f ca="1">IFERROR(INDIRECT("'" &amp;$C5&amp; "'!" &amp;"g32"),0)</f>
        <v>0</v>
      </c>
      <c r="Y5" s="55">
        <f ca="1">IFERROR(INDIRECT("'" &amp;$C5&amp; "'!" &amp;"g33"),0)</f>
        <v>0</v>
      </c>
      <c r="Z5" s="55">
        <f ca="1">IFERROR(INDIRECT("'" &amp;$C5&amp; "'!" &amp;"g34"),0)</f>
        <v>0</v>
      </c>
      <c r="AA5" s="55">
        <f ca="1">IFERROR(INDIRECT("'" &amp;$C5&amp; "'!" &amp;"g35"),0)</f>
        <v>0</v>
      </c>
      <c r="AB5" s="55">
        <f ca="1">IFERROR(INDIRECT("'" &amp;$C5&amp; "'!" &amp;"g36"),0)</f>
        <v>0</v>
      </c>
      <c r="AC5" s="55">
        <f ca="1">IFERROR(INDIRECT("'" &amp;$C5&amp; "'!" &amp;"g37"),0)</f>
        <v>0</v>
      </c>
      <c r="AD5" s="55">
        <f ca="1">IFERROR(INDIRECT("'" &amp;$C5&amp; "'!" &amp;"g38"),0)</f>
        <v>0</v>
      </c>
      <c r="AE5" s="55">
        <f ca="1">IFERROR(INDIRECT("'" &amp;$C5&amp; "'!" &amp;"g42"),0)</f>
        <v>0</v>
      </c>
      <c r="AF5" s="55">
        <f ca="1">IFERROR(INDIRECT("'" &amp;$C5&amp; "'!" &amp;"g43"),0)</f>
        <v>0</v>
      </c>
      <c r="AG5" s="55">
        <f ca="1">IFERROR(INDIRECT("'"&amp;$C5&amp;"'!"&amp;"g46"),0)</f>
        <v>0</v>
      </c>
      <c r="AH5" s="55">
        <f ca="1">IFERROR(INDIRECT("'"&amp;$C5&amp;"'!"&amp;"g47"),0)</f>
        <v>0</v>
      </c>
      <c r="AI5" s="55">
        <f ca="1">IFERROR(INDIRECT("'"&amp;$C5&amp;"'!"&amp;"g48"),0)</f>
        <v>0</v>
      </c>
      <c r="AJ5" s="55">
        <f ca="1">IFERROR(INDIRECT("'"&amp;$C5&amp;"'!"&amp;"g49"),0)</f>
        <v>0</v>
      </c>
      <c r="AK5" s="55">
        <f ca="1">IFERROR(INDIRECT("'"&amp;$C5&amp;"'!"&amp;"g50"),0)</f>
        <v>0</v>
      </c>
      <c r="AL5" s="55">
        <f t="shared" ref="AL5:AL6" ca="1" si="0">IFERROR(INDIRECT("'" &amp;$C5&amp; "'!" &amp;"i46"),0)</f>
        <v>0</v>
      </c>
      <c r="AM5" s="55">
        <f ca="1">IFERROR(INDIRECT("'" &amp;$C5&amp; "'!" &amp;"i47"),0)</f>
        <v>0</v>
      </c>
      <c r="AN5" s="55">
        <f ca="1">IFERROR(INDIRECT("'" &amp;$C5&amp; "'!" &amp;"i48"),0)</f>
        <v>0</v>
      </c>
      <c r="AO5" s="55">
        <f ca="1">IFERROR(INDIRECT("'" &amp;$C5&amp; "'!" &amp;"i49"),0)</f>
        <v>0</v>
      </c>
      <c r="AP5" s="55">
        <f ca="1">IFERROR(INDIRECT("'" &amp;$C5&amp; "'!" &amp;"i50"),0)</f>
        <v>0</v>
      </c>
      <c r="AQ5" s="55">
        <f t="shared" ref="AQ5:AQ68" ca="1" si="1">IFERROR(INDIRECT("'" &amp;$C5&amp; "'!" &amp;"g53"),0)</f>
        <v>0</v>
      </c>
      <c r="AR5" s="55">
        <f t="shared" ref="AR5:AR68" ca="1" si="2">IFERROR(INDIRECT("'" &amp;$C5&amp; "'!" &amp;"g54"),0)</f>
        <v>0</v>
      </c>
      <c r="AS5" s="55">
        <f t="shared" ref="AS5:AS68" ca="1" si="3">IFERROR(INDIRECT("'" &amp;$C5&amp; "'!" &amp;"g55"),0)</f>
        <v>0</v>
      </c>
      <c r="AT5" s="55">
        <f t="shared" ref="AT5:AT68" ca="1" si="4">IFERROR(INDIRECT("'" &amp;$C5&amp; "'!" &amp;"g56"),0)</f>
        <v>0</v>
      </c>
      <c r="AU5" s="55">
        <f t="shared" ref="AU5:AU68" ca="1" si="5">IFERROR(INDIRECT("'" &amp;$C5&amp; "'!" &amp;"g57"),0)</f>
        <v>0</v>
      </c>
      <c r="AV5" s="55">
        <f t="shared" ref="AV5:AV68" ca="1" si="6">IFERROR(INDIRECT("'" &amp;$C5&amp; "'!" &amp;"g60"),0)</f>
        <v>0</v>
      </c>
      <c r="AW5" s="55">
        <f t="shared" ref="AW5:AW68" ca="1" si="7">IFERROR(INDIRECT("'" &amp;$C5&amp; "'!" &amp;"g61"),0)</f>
        <v>0</v>
      </c>
      <c r="AX5" s="55">
        <f t="shared" ref="AX5:AX68" ca="1" si="8">IFERROR(INDIRECT("'" &amp;$C5&amp; "'!" &amp;"g62"),0)</f>
        <v>0</v>
      </c>
      <c r="AY5" s="55">
        <f t="shared" ref="AY5:AY68" ca="1" si="9">IFERROR(INDIRECT("'" &amp;$C5&amp; "'!" &amp;"i60"),0)</f>
        <v>0</v>
      </c>
      <c r="AZ5" s="55">
        <f t="shared" ref="AZ5:AZ68" ca="1" si="10">IFERROR(INDIRECT("'" &amp;$C5&amp; "'!" &amp;"i61"),0)</f>
        <v>0</v>
      </c>
      <c r="BA5" s="55">
        <f t="shared" ref="BA5:BA68" ca="1" si="11">IFERROR(INDIRECT("'" &amp;$C5&amp; "'!" &amp;"i62"),0)</f>
        <v>0</v>
      </c>
      <c r="BB5" s="55">
        <f t="shared" ref="BB5:BB68" ca="1" si="12">IFERROR(INDIRECT("'" &amp;$C5&amp; "'!" &amp;"g66"),0)</f>
        <v>0</v>
      </c>
      <c r="BC5" s="55">
        <f t="shared" ref="BC5:BC68" ca="1" si="13">IFERROR(INDIRECT("'" &amp;$C5&amp; "'!" &amp;"g67"),0)</f>
        <v>0</v>
      </c>
      <c r="BD5" s="55">
        <f t="shared" ref="BD5:BD68" ca="1" si="14">IFERROR(INDIRECT("'" &amp;$C5&amp; "'!" &amp;"g69"),0)</f>
        <v>0</v>
      </c>
      <c r="BE5" s="55">
        <f t="shared" ref="BE5:BE68" ca="1" si="15">IFERROR(INDIRECT("'" &amp;$C5&amp; "'!" &amp;"g70"),0)</f>
        <v>0</v>
      </c>
      <c r="BF5" s="55">
        <f t="shared" ref="BF5:BF68" ca="1" si="16">IFERROR(INDIRECT("'" &amp;$C5&amp; "'!" &amp;"e73"),0)</f>
        <v>0</v>
      </c>
      <c r="BG5" s="55">
        <f t="shared" ref="BG5:BG68" ca="1" si="17">IFERROR(INDIRECT("'" &amp;$C5&amp; "'!" &amp;"e74"),0)</f>
        <v>0</v>
      </c>
      <c r="BH5" s="55">
        <f t="shared" ref="BH5:BH68" ca="1" si="18">IFERROR(INDIRECT("'" &amp;$C5&amp; "'!" &amp;"e75"),0)</f>
        <v>0</v>
      </c>
      <c r="BI5" s="55">
        <f t="shared" ref="BI5:BI68" ca="1" si="19">IFERROR(INDIRECT("'" &amp;$C5&amp; "'!" &amp;"e76"),0)</f>
        <v>0</v>
      </c>
      <c r="BJ5" s="55">
        <f t="shared" ref="BJ5:BJ68" ca="1" si="20">IFERROR(INDIRECT("'" &amp;$C5&amp; "'!" &amp;"e77"),0)</f>
        <v>0</v>
      </c>
      <c r="BK5" s="55">
        <f t="shared" ref="BK5:BK68" ca="1" si="21">IFERROR(INDIRECT("'" &amp;$C5&amp; "'!" &amp;"e78"),0)</f>
        <v>0</v>
      </c>
      <c r="BL5" s="55">
        <f t="shared" ref="BL5:BL68" ca="1" si="22">IFERROR(INDIRECT("'" &amp;$C5&amp; "'!" &amp;"e79"),0)</f>
        <v>0</v>
      </c>
      <c r="BM5" s="55">
        <f t="shared" ref="BM5:BM68" ca="1" si="23">IFERROR(INDIRECT("'" &amp;$C5&amp; "'!" &amp;"e80"),0)</f>
        <v>0</v>
      </c>
      <c r="BN5" s="55">
        <f t="shared" ref="BN5:BN68" ca="1" si="24">IFERROR(INDIRECT("'" &amp;$C5&amp; "'!" &amp;"e81"),0)</f>
        <v>0</v>
      </c>
      <c r="BO5" s="55">
        <f t="shared" ref="BO5:BO68" ca="1" si="25">IFERROR(INDIRECT("'" &amp;$C5&amp; "'!" &amp;"e82"),0)</f>
        <v>0</v>
      </c>
      <c r="BP5" s="55">
        <f t="shared" ref="BP5:BP68" ca="1" si="26">IFERROR(INDIRECT("'" &amp;$C5&amp; "'!" &amp;"e83"),0)</f>
        <v>0</v>
      </c>
      <c r="BQ5" s="55">
        <f t="shared" ref="BQ5:BQ68" ca="1" si="27">IFERROR(INDIRECT("'" &amp;$C5&amp; "'!" &amp;"e84"),0)</f>
        <v>0</v>
      </c>
      <c r="BR5" s="55">
        <f t="shared" ref="BR5:BR68" ca="1" si="28">IFERROR(INDIRECT("'" &amp;$C5&amp; "'!" &amp;"e85"),0)</f>
        <v>0</v>
      </c>
      <c r="BS5" s="55">
        <f t="shared" ref="BS5:BS68" ca="1" si="29">IFERROR(INDIRECT("'" &amp;$C5&amp; "'!" &amp;"e86"),0)</f>
        <v>0</v>
      </c>
      <c r="BT5" s="55">
        <f t="shared" ref="BT5:BT68" ca="1" si="30">IFERROR(INDIRECT("'" &amp;$C5&amp; "'!" &amp;"e87"),0)</f>
        <v>0</v>
      </c>
      <c r="BU5" s="55">
        <f t="shared" ref="BU5:BU68" ca="1" si="31">IFERROR(INDIRECT("'" &amp;$C5&amp; "'!" &amp;"e88"),0)</f>
        <v>0</v>
      </c>
      <c r="BV5" s="55">
        <f t="shared" ref="BV5:BV68" ca="1" si="32">IFERROR(INDIRECT("'" &amp;$C5&amp; "'!" &amp;"e89"),0)</f>
        <v>0</v>
      </c>
      <c r="BW5" s="55">
        <f t="shared" ref="BW5:BW68" ca="1" si="33">IFERROR(INDIRECT("'" &amp;$C5&amp; "'!" &amp;"e90"),0)</f>
        <v>0</v>
      </c>
      <c r="BX5" s="55">
        <f t="shared" ref="BX5:BX68" ca="1" si="34">IFERROR(INDIRECT("'" &amp;$C5&amp; "'!" &amp;"e91"),0)</f>
        <v>0</v>
      </c>
      <c r="BY5" s="55">
        <f t="shared" ref="BY5:BY68" ca="1" si="35">IFERROR(INDIRECT("'" &amp;$C5&amp; "'!" &amp;"e92"),0)</f>
        <v>0</v>
      </c>
      <c r="BZ5" s="55">
        <f t="shared" ref="BZ5:BZ68" ca="1" si="36">IFERROR(INDIRECT("'" &amp;$C5&amp; "'!" &amp;"h73"),0)</f>
        <v>0</v>
      </c>
      <c r="CA5" s="55">
        <f t="shared" ref="CA5:CA68" ca="1" si="37">IFERROR(INDIRECT("'" &amp;$C5&amp; "'!" &amp;"h74"),0)</f>
        <v>0</v>
      </c>
      <c r="CB5" s="55">
        <f t="shared" ref="CB5:CB68" ca="1" si="38">IFERROR(INDIRECT("'" &amp;$C5&amp; "'!" &amp;"h75"),0)</f>
        <v>0</v>
      </c>
      <c r="CC5" s="55">
        <f t="shared" ref="CC5:CC68" ca="1" si="39">IFERROR(INDIRECT("'" &amp;$C5&amp; "'!" &amp;"h76"),0)</f>
        <v>0</v>
      </c>
      <c r="CD5" s="55">
        <f t="shared" ref="CD5:CD68" ca="1" si="40">IFERROR(INDIRECT("'" &amp;$C5&amp; "'!" &amp;"h77"),0)</f>
        <v>0</v>
      </c>
      <c r="CE5" s="55">
        <f t="shared" ref="CE5:CE68" ca="1" si="41">IFERROR(INDIRECT("'" &amp;$C5&amp; "'!" &amp;"h78"),0)</f>
        <v>0</v>
      </c>
      <c r="CF5" s="55">
        <f t="shared" ref="CF5:CF68" ca="1" si="42">IFERROR(INDIRECT("'" &amp;$C5&amp; "'!" &amp;"h79"),0)</f>
        <v>0</v>
      </c>
      <c r="CG5" s="55">
        <f t="shared" ref="CG5:CG68" ca="1" si="43">IFERROR(INDIRECT("'" &amp;$C5&amp; "'!" &amp;"h80"),0)</f>
        <v>0</v>
      </c>
      <c r="CH5" s="55">
        <f t="shared" ref="CH5:CH68" ca="1" si="44">IFERROR(INDIRECT("'" &amp;$C5&amp; "'!" &amp;"h81"),0)</f>
        <v>0</v>
      </c>
      <c r="CI5" s="55">
        <f t="shared" ref="CI5:CI68" ca="1" si="45">IFERROR(INDIRECT("'" &amp;$C5&amp; "'!" &amp;"h82"),0)</f>
        <v>0</v>
      </c>
      <c r="CJ5" s="55">
        <f t="shared" ref="CJ5:CJ68" ca="1" si="46">IFERROR(INDIRECT("'" &amp;$C5&amp; "'!" &amp;"h83"),0)</f>
        <v>0</v>
      </c>
      <c r="CK5" s="55">
        <f t="shared" ref="CK5:CK68" ca="1" si="47">IFERROR(INDIRECT("'" &amp;$C5&amp; "'!" &amp;"h84"),0)</f>
        <v>0</v>
      </c>
      <c r="CL5" s="55">
        <f t="shared" ref="CL5:CL68" ca="1" si="48">IFERROR(INDIRECT("'" &amp;$C5&amp; "'!" &amp;"h85"),0)</f>
        <v>0</v>
      </c>
      <c r="CM5" s="55">
        <f t="shared" ref="CM5:CM68" ca="1" si="49">IFERROR(INDIRECT("'" &amp;$C5&amp; "'!" &amp;"h86"),0)</f>
        <v>0</v>
      </c>
      <c r="CN5" s="55">
        <f t="shared" ref="CN5:CN68" ca="1" si="50">IFERROR(INDIRECT("'" &amp;$C5&amp; "'!" &amp;"h87"),0)</f>
        <v>0</v>
      </c>
      <c r="CO5" s="55">
        <f t="shared" ref="CO5:CO68" ca="1" si="51">IFERROR(INDIRECT("'" &amp;$C5&amp; "'!" &amp;"h88"),0)</f>
        <v>0</v>
      </c>
      <c r="CP5" s="55">
        <f t="shared" ref="CP5:CP68" ca="1" si="52">IFERROR(INDIRECT("'" &amp;$C5&amp; "'!" &amp;"h89"),0)</f>
        <v>0</v>
      </c>
      <c r="CQ5" s="55">
        <f t="shared" ref="CQ5:CQ68" ca="1" si="53">IFERROR(INDIRECT("'" &amp;$C5&amp; "'!" &amp;"h90"),0)</f>
        <v>0</v>
      </c>
      <c r="CR5" s="55">
        <f t="shared" ref="CR5:CR68" ca="1" si="54">IFERROR(INDIRECT("'" &amp;$C5&amp; "'!" &amp;"h91"),0)</f>
        <v>0</v>
      </c>
      <c r="CS5" s="55">
        <f t="shared" ref="CS5:CS68" ca="1" si="55">IFERROR(INDIRECT("'" &amp;$C5&amp; "'!" &amp;"h92"),0)</f>
        <v>0</v>
      </c>
      <c r="CT5" s="55">
        <f t="shared" ref="CT5:CT68" ca="1" si="56">IFERROR(INDIRECT("'" &amp;$C5&amp; "'!" &amp;"b103"),0)</f>
        <v>0</v>
      </c>
      <c r="CU5" s="55">
        <f t="shared" ref="CU5:CU68" ca="1" si="57">IFERROR(INDIRECT("'" &amp;$C5&amp; "'!" &amp;"c103"),0)</f>
        <v>0</v>
      </c>
      <c r="CV5" s="55">
        <f t="shared" ref="CV5:CV68" ca="1" si="58">IFERROR(INDIRECT("'" &amp;$C5&amp; "'!" &amp;"g103"),0)</f>
        <v>0</v>
      </c>
      <c r="CW5" s="55">
        <f t="shared" ref="CW5:CW68" ca="1" si="59">IFERROR(INDIRECT("'" &amp;$C5&amp; "'!" &amp;"h103"),0)</f>
        <v>0</v>
      </c>
      <c r="CX5" s="55">
        <f t="shared" ref="CX5:CX68" ca="1" si="60">IFERROR(INDIRECT("'" &amp;$C5&amp; "'!" &amp;"i103"),0)</f>
        <v>0</v>
      </c>
      <c r="CY5" s="59">
        <f t="shared" ref="CY5:CY68" ca="1" si="61">IFERROR(INDIRECT("'" &amp;$C5&amp; "'!" &amp;"j103"),0)</f>
        <v>0</v>
      </c>
      <c r="CZ5" s="55">
        <f t="shared" ref="CZ5:CZ68" ca="1" si="62">IFERROR(INDIRECT("'" &amp;$C5&amp; "'!" &amp;"k103"),0)</f>
        <v>0</v>
      </c>
      <c r="DA5" s="55">
        <f t="shared" ref="DA5:DA68" ca="1" si="63">IFERROR(INDIRECT("'" &amp;$C5&amp; "'!" &amp;"l103"),0)</f>
        <v>0</v>
      </c>
      <c r="DB5" s="55">
        <f t="shared" ref="DB5:DB68" ca="1" si="64">IFERROR(INDIRECT("'" &amp;$C5&amp; "'!" &amp;"m103"),0)</f>
        <v>0</v>
      </c>
      <c r="DC5" s="55">
        <f t="shared" ref="DC5:DC68" ca="1" si="65">IFERROR(INDIRECT("'" &amp;$C5&amp; "'!" &amp;"n103"),0)</f>
        <v>0</v>
      </c>
      <c r="DD5" s="55">
        <f t="shared" ref="DD5:DD68" ca="1" si="66">IFERROR(INDIRECT("'" &amp;$C5&amp; "'!" &amp;"o103"),0)</f>
        <v>0</v>
      </c>
      <c r="DE5" s="55">
        <f t="shared" ref="DE5:DE68" ca="1" si="67">IFERROR(INDIRECT("'" &amp;$C5&amp; "'!" &amp;"p103"),0)</f>
        <v>0</v>
      </c>
    </row>
    <row r="6" spans="1:109" ht="19.5" customHeight="1">
      <c r="A6" s="45"/>
      <c r="B6" s="61" t="str">
        <f ca="1">IF(C6=0,"",IFERROR(INDIRECT("'"&amp;$C6&amp;"'!"&amp;"C5"),"Некорректное название листа"))</f>
        <v/>
      </c>
      <c r="C6" s="62"/>
      <c r="D6" s="55">
        <f ca="1">IFERROR(INDIRECT("'"&amp;$C6&amp;"'!"&amp;"c6"),0)</f>
        <v>0</v>
      </c>
      <c r="E6" s="55">
        <f ca="1">IFERROR(INDIRECT("'" &amp;$C6&amp; "'!" &amp;"c7"),0)</f>
        <v>0</v>
      </c>
      <c r="F6" s="55">
        <f ca="1">IFERROR(INDIRECT("'" &amp;$C6&amp; "'!" &amp;"c10"),0)</f>
        <v>0</v>
      </c>
      <c r="G6" s="55">
        <f ca="1">IFERROR(INDIRECT("'" &amp;$C6&amp; "'!" &amp;"c11"),0)</f>
        <v>0</v>
      </c>
      <c r="H6" s="55">
        <f ca="1">IFERROR(INDIRECT("'" &amp;$C6&amp; "'!" &amp;"c12"),0)</f>
        <v>0</v>
      </c>
      <c r="I6" s="55">
        <f ca="1">IFERROR(INDIRECT("'" &amp;$C6&amp; "'!" &amp;"c13"),0)</f>
        <v>0</v>
      </c>
      <c r="J6" s="55">
        <f ca="1">IFERROR(INDIRECT("'" &amp;$C6&amp; "'!" &amp;"c15"),0)</f>
        <v>0</v>
      </c>
      <c r="K6" s="55">
        <f ca="1">IFERROR(INDIRECT("'" &amp;$C6&amp; "'!" &amp;"c16"),0)</f>
        <v>0</v>
      </c>
      <c r="L6" s="55">
        <f ca="1">IFERROR(INDIRECT("'" &amp;$C6&amp; "'!" &amp;"c17"),0)</f>
        <v>0</v>
      </c>
      <c r="M6" s="55">
        <f ca="1">IFERROR(INDIRECT("'" &amp;$C6&amp; "'!" &amp;"c19"),0)</f>
        <v>0</v>
      </c>
      <c r="N6" s="55">
        <f ca="1">IFERROR(INDIRECT("'" &amp;$C6&amp; "'!" &amp;"c20"),0)</f>
        <v>0</v>
      </c>
      <c r="O6" s="55">
        <f ca="1">IFERROR(INDIRECT("'" &amp;$C6&amp; "'!" &amp;"c21"),0)</f>
        <v>0</v>
      </c>
      <c r="P6" s="55">
        <f ca="1">IFERROR(INDIRECT("'" &amp;$C6&amp; "'!" &amp;"c22"),0)</f>
        <v>0</v>
      </c>
      <c r="Q6" s="55">
        <f ca="1">IFERROR(INDIRECT("'" &amp;$C6&amp; "'!" &amp;"g25"),0)</f>
        <v>0</v>
      </c>
      <c r="R6" s="55">
        <f ca="1">IFERROR(INDIRECT("'" &amp;$C6&amp; "'!" &amp;"g26"),0)</f>
        <v>0</v>
      </c>
      <c r="S6" s="55">
        <f ca="1">IFERROR(INDIRECT("'" &amp;$C6&amp; "'!" &amp;"g27"),0)</f>
        <v>0</v>
      </c>
      <c r="T6" s="55">
        <f ca="1">IFERROR(INDIRECT("'" &amp;$C6&amp; "'!" &amp;"g28"),0)</f>
        <v>0</v>
      </c>
      <c r="U6" s="55">
        <f ca="1">IFERROR(INDIRECT("'" &amp;$C6&amp; "'!" &amp;"g29"),0)</f>
        <v>0</v>
      </c>
      <c r="V6" s="55">
        <f ca="1">IFERROR(INDIRECT("'" &amp;$C6&amp; "'!" &amp;"g30"),0)</f>
        <v>0</v>
      </c>
      <c r="W6" s="55">
        <f ca="1">IFERROR(INDIRECT("'" &amp;$C6&amp; "'!" &amp;"g31"),0)</f>
        <v>0</v>
      </c>
      <c r="X6" s="55">
        <f ca="1">IFERROR(INDIRECT("'" &amp;$C6&amp; "'!" &amp;"g32"),0)</f>
        <v>0</v>
      </c>
      <c r="Y6" s="55">
        <f ca="1">IFERROR(INDIRECT("'" &amp;$C6&amp; "'!" &amp;"g33"),0)</f>
        <v>0</v>
      </c>
      <c r="Z6" s="55">
        <f ca="1">IFERROR(INDIRECT("'" &amp;$C6&amp; "'!" &amp;"g34"),0)</f>
        <v>0</v>
      </c>
      <c r="AA6" s="55">
        <f ca="1">IFERROR(INDIRECT("'" &amp;$C6&amp; "'!" &amp;"g35"),0)</f>
        <v>0</v>
      </c>
      <c r="AB6" s="55">
        <f ca="1">IFERROR(INDIRECT("'" &amp;$C6&amp; "'!" &amp;"g36"),0)</f>
        <v>0</v>
      </c>
      <c r="AC6" s="55">
        <f ca="1">IFERROR(INDIRECT("'" &amp;$C6&amp; "'!" &amp;"g37"),0)</f>
        <v>0</v>
      </c>
      <c r="AD6" s="55">
        <f ca="1">IFERROR(INDIRECT("'" &amp;$C6&amp; "'!" &amp;"g38"),0)</f>
        <v>0</v>
      </c>
      <c r="AE6" s="55">
        <f ca="1">IFERROR(INDIRECT("'" &amp;$C6&amp; "'!" &amp;"g42"),0)</f>
        <v>0</v>
      </c>
      <c r="AF6" s="55">
        <f ca="1">IFERROR(INDIRECT("'" &amp;$C6&amp; "'!" &amp;"g43"),0)</f>
        <v>0</v>
      </c>
      <c r="AG6" s="55">
        <f ca="1">IFERROR(INDIRECT("'"&amp;$C6&amp;"'!"&amp;"g46"),0)</f>
        <v>0</v>
      </c>
      <c r="AH6" s="55">
        <f ca="1">IFERROR(INDIRECT("'"&amp;$C6&amp;"'!"&amp;"g47"),0)</f>
        <v>0</v>
      </c>
      <c r="AI6" s="55">
        <f ca="1">IFERROR(INDIRECT("'"&amp;$C6&amp;"'!"&amp;"g48"),0)</f>
        <v>0</v>
      </c>
      <c r="AJ6" s="55">
        <f ca="1">IFERROR(INDIRECT("'"&amp;$C6&amp;"'!"&amp;"g49"),0)</f>
        <v>0</v>
      </c>
      <c r="AK6" s="55">
        <f ca="1">IFERROR(INDIRECT("'"&amp;$C6&amp;"'!"&amp;"g50"),0)</f>
        <v>0</v>
      </c>
      <c r="AL6" s="55">
        <f t="shared" ca="1" si="0"/>
        <v>0</v>
      </c>
      <c r="AM6" s="55">
        <f ca="1">IFERROR(INDIRECT("'" &amp;$C6&amp; "'!" &amp;"i47"),0)</f>
        <v>0</v>
      </c>
      <c r="AN6" s="55">
        <f ca="1">IFERROR(INDIRECT("'" &amp;$C6&amp; "'!" &amp;"i48"),0)</f>
        <v>0</v>
      </c>
      <c r="AO6" s="55">
        <f ca="1">IFERROR(INDIRECT("'" &amp;$C6&amp; "'!" &amp;"i49"),0)</f>
        <v>0</v>
      </c>
      <c r="AP6" s="55">
        <f ca="1">IFERROR(INDIRECT("'" &amp;$C6&amp; "'!" &amp;"i50"),0)</f>
        <v>0</v>
      </c>
      <c r="AQ6" s="55">
        <f t="shared" ca="1" si="1"/>
        <v>0</v>
      </c>
      <c r="AR6" s="55">
        <f t="shared" ca="1" si="2"/>
        <v>0</v>
      </c>
      <c r="AS6" s="55">
        <f t="shared" ca="1" si="3"/>
        <v>0</v>
      </c>
      <c r="AT6" s="55">
        <f t="shared" ca="1" si="4"/>
        <v>0</v>
      </c>
      <c r="AU6" s="55">
        <f t="shared" ca="1" si="5"/>
        <v>0</v>
      </c>
      <c r="AV6" s="55">
        <f t="shared" ca="1" si="6"/>
        <v>0</v>
      </c>
      <c r="AW6" s="55">
        <f t="shared" ca="1" si="7"/>
        <v>0</v>
      </c>
      <c r="AX6" s="55">
        <f t="shared" ca="1" si="8"/>
        <v>0</v>
      </c>
      <c r="AY6" s="55">
        <f t="shared" ca="1" si="9"/>
        <v>0</v>
      </c>
      <c r="AZ6" s="55">
        <f t="shared" ca="1" si="10"/>
        <v>0</v>
      </c>
      <c r="BA6" s="55">
        <f t="shared" ca="1" si="11"/>
        <v>0</v>
      </c>
      <c r="BB6" s="55">
        <f t="shared" ca="1" si="12"/>
        <v>0</v>
      </c>
      <c r="BC6" s="55">
        <f t="shared" ca="1" si="13"/>
        <v>0</v>
      </c>
      <c r="BD6" s="55">
        <f t="shared" ca="1" si="14"/>
        <v>0</v>
      </c>
      <c r="BE6" s="55">
        <f t="shared" ca="1" si="15"/>
        <v>0</v>
      </c>
      <c r="BF6" s="55">
        <f t="shared" ca="1" si="16"/>
        <v>0</v>
      </c>
      <c r="BG6" s="55">
        <f t="shared" ca="1" si="17"/>
        <v>0</v>
      </c>
      <c r="BH6" s="55">
        <f t="shared" ca="1" si="18"/>
        <v>0</v>
      </c>
      <c r="BI6" s="55">
        <f t="shared" ca="1" si="19"/>
        <v>0</v>
      </c>
      <c r="BJ6" s="55">
        <f t="shared" ca="1" si="20"/>
        <v>0</v>
      </c>
      <c r="BK6" s="55">
        <f t="shared" ca="1" si="21"/>
        <v>0</v>
      </c>
      <c r="BL6" s="55">
        <f t="shared" ca="1" si="22"/>
        <v>0</v>
      </c>
      <c r="BM6" s="55">
        <f t="shared" ca="1" si="23"/>
        <v>0</v>
      </c>
      <c r="BN6" s="55">
        <f t="shared" ca="1" si="24"/>
        <v>0</v>
      </c>
      <c r="BO6" s="55">
        <f t="shared" ca="1" si="25"/>
        <v>0</v>
      </c>
      <c r="BP6" s="55">
        <f t="shared" ca="1" si="26"/>
        <v>0</v>
      </c>
      <c r="BQ6" s="55">
        <f t="shared" ca="1" si="27"/>
        <v>0</v>
      </c>
      <c r="BR6" s="55">
        <f t="shared" ca="1" si="28"/>
        <v>0</v>
      </c>
      <c r="BS6" s="55">
        <f t="shared" ca="1" si="29"/>
        <v>0</v>
      </c>
      <c r="BT6" s="55">
        <f t="shared" ca="1" si="30"/>
        <v>0</v>
      </c>
      <c r="BU6" s="55">
        <f t="shared" ca="1" si="31"/>
        <v>0</v>
      </c>
      <c r="BV6" s="55">
        <f t="shared" ca="1" si="32"/>
        <v>0</v>
      </c>
      <c r="BW6" s="55">
        <f t="shared" ca="1" si="33"/>
        <v>0</v>
      </c>
      <c r="BX6" s="55">
        <f t="shared" ca="1" si="34"/>
        <v>0</v>
      </c>
      <c r="BY6" s="55">
        <f t="shared" ca="1" si="35"/>
        <v>0</v>
      </c>
      <c r="BZ6" s="55">
        <f t="shared" ca="1" si="36"/>
        <v>0</v>
      </c>
      <c r="CA6" s="55">
        <f t="shared" ca="1" si="37"/>
        <v>0</v>
      </c>
      <c r="CB6" s="55">
        <f t="shared" ca="1" si="38"/>
        <v>0</v>
      </c>
      <c r="CC6" s="55">
        <f t="shared" ca="1" si="39"/>
        <v>0</v>
      </c>
      <c r="CD6" s="55">
        <f t="shared" ca="1" si="40"/>
        <v>0</v>
      </c>
      <c r="CE6" s="55">
        <f t="shared" ca="1" si="41"/>
        <v>0</v>
      </c>
      <c r="CF6" s="55">
        <f t="shared" ca="1" si="42"/>
        <v>0</v>
      </c>
      <c r="CG6" s="55">
        <f t="shared" ca="1" si="43"/>
        <v>0</v>
      </c>
      <c r="CH6" s="55">
        <f t="shared" ca="1" si="44"/>
        <v>0</v>
      </c>
      <c r="CI6" s="55">
        <f t="shared" ca="1" si="45"/>
        <v>0</v>
      </c>
      <c r="CJ6" s="55">
        <f t="shared" ca="1" si="46"/>
        <v>0</v>
      </c>
      <c r="CK6" s="55">
        <f t="shared" ca="1" si="47"/>
        <v>0</v>
      </c>
      <c r="CL6" s="55">
        <f t="shared" ca="1" si="48"/>
        <v>0</v>
      </c>
      <c r="CM6" s="55">
        <f t="shared" ca="1" si="49"/>
        <v>0</v>
      </c>
      <c r="CN6" s="55">
        <f t="shared" ca="1" si="50"/>
        <v>0</v>
      </c>
      <c r="CO6" s="55">
        <f t="shared" ca="1" si="51"/>
        <v>0</v>
      </c>
      <c r="CP6" s="55">
        <f t="shared" ca="1" si="52"/>
        <v>0</v>
      </c>
      <c r="CQ6" s="55">
        <f t="shared" ca="1" si="53"/>
        <v>0</v>
      </c>
      <c r="CR6" s="55">
        <f t="shared" ca="1" si="54"/>
        <v>0</v>
      </c>
      <c r="CS6" s="55">
        <f t="shared" ca="1" si="55"/>
        <v>0</v>
      </c>
      <c r="CT6" s="55">
        <f t="shared" ca="1" si="56"/>
        <v>0</v>
      </c>
      <c r="CU6" s="55">
        <f t="shared" ca="1" si="57"/>
        <v>0</v>
      </c>
      <c r="CV6" s="55">
        <f t="shared" ca="1" si="58"/>
        <v>0</v>
      </c>
      <c r="CW6" s="55">
        <f t="shared" ca="1" si="59"/>
        <v>0</v>
      </c>
      <c r="CX6" s="55">
        <f t="shared" ca="1" si="60"/>
        <v>0</v>
      </c>
      <c r="CY6" s="59">
        <f t="shared" ca="1" si="61"/>
        <v>0</v>
      </c>
      <c r="CZ6" s="55">
        <f t="shared" ca="1" si="62"/>
        <v>0</v>
      </c>
      <c r="DA6" s="55">
        <f t="shared" ca="1" si="63"/>
        <v>0</v>
      </c>
      <c r="DB6" s="55">
        <f t="shared" ca="1" si="64"/>
        <v>0</v>
      </c>
      <c r="DC6" s="55">
        <f t="shared" ca="1" si="65"/>
        <v>0</v>
      </c>
      <c r="DD6" s="55">
        <f t="shared" ca="1" si="66"/>
        <v>0</v>
      </c>
      <c r="DE6" s="55">
        <f t="shared" ca="1" si="67"/>
        <v>0</v>
      </c>
    </row>
    <row r="7" spans="1:109" ht="19.5" customHeight="1">
      <c r="A7" s="45"/>
      <c r="B7" s="61" t="str">
        <f t="array" aca="1" ref="B7" ca="1">IF(C7=0,"",IFERROR(INDIRECT("'"&amp;$C7&amp;"'!"&amp;"D5"),"Некорректное название листа"))</f>
        <v/>
      </c>
      <c r="C7" s="62"/>
      <c r="D7" s="55">
        <f t="array" aca="1" ref="D7" ca="1">IFERROR(INDIRECT("'"&amp;$C7&amp;"'!"&amp;"d18"),0)</f>
        <v>0</v>
      </c>
      <c r="E7" s="55">
        <f t="array" aca="1" ref="E7" ca="1">IFERROR(INDIRECT("'" &amp;$C7&amp; "'!" &amp;"d19"),0)</f>
        <v>0</v>
      </c>
      <c r="F7" s="55">
        <f t="array" aca="1" ref="F7" ca="1">IFERROR(INDIRECT("'" &amp;$C7&amp; "'!" &amp;"d20"),0)</f>
        <v>0</v>
      </c>
      <c r="G7" s="55">
        <f t="array" aca="1" ref="G7" ca="1">IFERROR(INDIRECT("'" &amp;$C7&amp; "'!" &amp;"d21"),0)</f>
        <v>0</v>
      </c>
      <c r="H7" s="55">
        <f t="array" aca="1" ref="H7" ca="1">IFERROR(INDIRECT("'" &amp;$C7&amp; "'!" &amp;"d22"),0)</f>
        <v>0</v>
      </c>
      <c r="I7" s="55">
        <f t="array" aca="1" ref="I7" ca="1">IFERROR(INDIRECT("'" &amp;$C7&amp; "'!" &amp;"f18"),0)</f>
        <v>0</v>
      </c>
      <c r="J7" s="55">
        <f t="array" aca="1" ref="J7" ca="1">IFERROR(INDIRECT("'" &amp;$C7&amp; "'!" &amp;"f19"),0)</f>
        <v>0</v>
      </c>
      <c r="K7" s="55">
        <f t="array" aca="1" ref="K7" ca="1">IFERROR(INDIRECT("'" &amp;$C7&amp; "'!" &amp;"f20"),0)</f>
        <v>0</v>
      </c>
      <c r="L7" s="55">
        <f t="array" aca="1" ref="L7" ca="1">IFERROR(INDIRECT("'" &amp;$C7&amp; "'!" &amp;"f21"),0)</f>
        <v>0</v>
      </c>
      <c r="M7" s="55">
        <f t="array" aca="1" ref="M7" ca="1">IFERROR(INDIRECT("'" &amp;$C7&amp; "'!" &amp;"f22"),0)</f>
        <v>0</v>
      </c>
      <c r="N7" s="55">
        <f t="shared" ref="N7:AM13" ca="1" si="68">IFERROR(INDEX(INDIRECT("'" &amp;$C7&amp; "'!" &amp;"E:E"),MATCH(N$3,INDIRECT("'" &amp;$C7&amp; "'!" &amp;"C:C"),0),1),0)</f>
        <v>0</v>
      </c>
      <c r="O7" s="55">
        <f t="shared" ca="1" si="68"/>
        <v>0</v>
      </c>
      <c r="P7" s="55">
        <f t="shared" ca="1" si="68"/>
        <v>0</v>
      </c>
      <c r="Q7" s="55">
        <f t="shared" ca="1" si="68"/>
        <v>0</v>
      </c>
      <c r="R7" s="55">
        <f t="shared" ca="1" si="68"/>
        <v>0</v>
      </c>
      <c r="S7" s="55">
        <f t="shared" ca="1" si="68"/>
        <v>0</v>
      </c>
      <c r="T7" s="55">
        <f t="shared" ca="1" si="68"/>
        <v>0</v>
      </c>
      <c r="U7" s="55">
        <f t="shared" ca="1" si="68"/>
        <v>0</v>
      </c>
      <c r="V7" s="55">
        <f t="shared" ca="1" si="68"/>
        <v>0</v>
      </c>
      <c r="W7" s="55">
        <f t="shared" ca="1" si="68"/>
        <v>0</v>
      </c>
      <c r="X7" s="55">
        <f t="shared" ca="1" si="68"/>
        <v>0</v>
      </c>
      <c r="Y7" s="55">
        <f t="shared" ca="1" si="68"/>
        <v>0</v>
      </c>
      <c r="Z7" s="55">
        <f t="shared" ca="1" si="68"/>
        <v>0</v>
      </c>
      <c r="AA7" s="55">
        <f t="shared" ca="1" si="68"/>
        <v>0</v>
      </c>
      <c r="AB7" s="55">
        <f t="shared" ca="1" si="68"/>
        <v>0</v>
      </c>
      <c r="AC7" s="55">
        <f t="shared" ca="1" si="68"/>
        <v>0</v>
      </c>
      <c r="AD7" s="55">
        <f t="shared" ca="1" si="68"/>
        <v>0</v>
      </c>
      <c r="AE7" s="55">
        <f t="shared" ca="1" si="68"/>
        <v>0</v>
      </c>
      <c r="AF7" s="55">
        <f t="shared" ca="1" si="68"/>
        <v>0</v>
      </c>
      <c r="AG7" s="55">
        <f t="shared" ca="1" si="68"/>
        <v>0</v>
      </c>
      <c r="AH7" s="55">
        <f t="shared" ca="1" si="68"/>
        <v>0</v>
      </c>
      <c r="AI7" s="55">
        <f t="shared" ca="1" si="68"/>
        <v>0</v>
      </c>
      <c r="AJ7" s="55">
        <f t="shared" ca="1" si="68"/>
        <v>0</v>
      </c>
      <c r="AK7" s="55">
        <f t="shared" ca="1" si="68"/>
        <v>0</v>
      </c>
      <c r="AL7" s="55">
        <f t="shared" ca="1" si="68"/>
        <v>0</v>
      </c>
      <c r="AM7" s="55">
        <f t="shared" ca="1" si="68"/>
        <v>0</v>
      </c>
      <c r="AN7" s="55">
        <f t="shared" ref="AN7:AN70" ca="1" si="69">IFERROR(INDIRECT("'" &amp;$C7&amp; "'!" &amp;"i48"),0)</f>
        <v>0</v>
      </c>
      <c r="AO7" s="55">
        <f t="shared" ref="AO7:AO70" ca="1" si="70">IFERROR(INDIRECT("'" &amp;$C7&amp; "'!" &amp;"i49"),0)</f>
        <v>0</v>
      </c>
      <c r="AP7" s="55">
        <f t="shared" ref="AP7:AP70" ca="1" si="71">IFERROR(INDIRECT("'" &amp;$C7&amp; "'!" &amp;"i50"),0)</f>
        <v>0</v>
      </c>
      <c r="AQ7" s="55">
        <f t="shared" ca="1" si="1"/>
        <v>0</v>
      </c>
      <c r="AR7" s="55">
        <f t="shared" ca="1" si="2"/>
        <v>0</v>
      </c>
      <c r="AS7" s="55">
        <f t="shared" ca="1" si="3"/>
        <v>0</v>
      </c>
      <c r="AT7" s="55">
        <f t="shared" ca="1" si="4"/>
        <v>0</v>
      </c>
      <c r="AU7" s="55">
        <f t="shared" ca="1" si="5"/>
        <v>0</v>
      </c>
      <c r="AV7" s="55">
        <f t="shared" ca="1" si="6"/>
        <v>0</v>
      </c>
      <c r="AW7" s="55">
        <f t="shared" ca="1" si="7"/>
        <v>0</v>
      </c>
      <c r="AX7" s="55">
        <f t="shared" ca="1" si="8"/>
        <v>0</v>
      </c>
      <c r="AY7" s="55">
        <f t="shared" ca="1" si="9"/>
        <v>0</v>
      </c>
      <c r="AZ7" s="55">
        <f t="shared" ca="1" si="10"/>
        <v>0</v>
      </c>
      <c r="BA7" s="55">
        <f t="shared" ca="1" si="11"/>
        <v>0</v>
      </c>
      <c r="BB7" s="55">
        <f t="shared" ca="1" si="12"/>
        <v>0</v>
      </c>
      <c r="BC7" s="55">
        <f t="shared" ca="1" si="13"/>
        <v>0</v>
      </c>
      <c r="BD7" s="55">
        <f t="shared" ca="1" si="14"/>
        <v>0</v>
      </c>
      <c r="BE7" s="55">
        <f t="shared" ca="1" si="15"/>
        <v>0</v>
      </c>
      <c r="BF7" s="55">
        <f t="shared" ca="1" si="16"/>
        <v>0</v>
      </c>
      <c r="BG7" s="55">
        <f t="shared" ca="1" si="17"/>
        <v>0</v>
      </c>
      <c r="BH7" s="55">
        <f t="shared" ca="1" si="18"/>
        <v>0</v>
      </c>
      <c r="BI7" s="55">
        <f t="shared" ca="1" si="19"/>
        <v>0</v>
      </c>
      <c r="BJ7" s="55">
        <f t="shared" ca="1" si="20"/>
        <v>0</v>
      </c>
      <c r="BK7" s="55">
        <f t="shared" ca="1" si="21"/>
        <v>0</v>
      </c>
      <c r="BL7" s="55">
        <f t="shared" ca="1" si="22"/>
        <v>0</v>
      </c>
      <c r="BM7" s="55">
        <f t="shared" ca="1" si="23"/>
        <v>0</v>
      </c>
      <c r="BN7" s="55">
        <f t="shared" ca="1" si="24"/>
        <v>0</v>
      </c>
      <c r="BO7" s="55">
        <f t="shared" ca="1" si="25"/>
        <v>0</v>
      </c>
      <c r="BP7" s="55">
        <f t="shared" ca="1" si="26"/>
        <v>0</v>
      </c>
      <c r="BQ7" s="55">
        <f t="shared" ca="1" si="27"/>
        <v>0</v>
      </c>
      <c r="BR7" s="55">
        <f t="shared" ca="1" si="28"/>
        <v>0</v>
      </c>
      <c r="BS7" s="55">
        <f t="shared" ca="1" si="29"/>
        <v>0</v>
      </c>
      <c r="BT7" s="55">
        <f t="shared" ca="1" si="30"/>
        <v>0</v>
      </c>
      <c r="BU7" s="55">
        <f t="shared" ca="1" si="31"/>
        <v>0</v>
      </c>
      <c r="BV7" s="55">
        <f t="shared" ca="1" si="32"/>
        <v>0</v>
      </c>
      <c r="BW7" s="55">
        <f t="shared" ca="1" si="33"/>
        <v>0</v>
      </c>
      <c r="BX7" s="55">
        <f t="shared" ca="1" si="34"/>
        <v>0</v>
      </c>
      <c r="BY7" s="55">
        <f t="shared" ca="1" si="35"/>
        <v>0</v>
      </c>
      <c r="BZ7" s="55">
        <f t="shared" ca="1" si="36"/>
        <v>0</v>
      </c>
      <c r="CA7" s="55">
        <f t="shared" ca="1" si="37"/>
        <v>0</v>
      </c>
      <c r="CB7" s="55">
        <f t="shared" ca="1" si="38"/>
        <v>0</v>
      </c>
      <c r="CC7" s="55">
        <f t="shared" ca="1" si="39"/>
        <v>0</v>
      </c>
      <c r="CD7" s="55">
        <f t="shared" ca="1" si="40"/>
        <v>0</v>
      </c>
      <c r="CE7" s="55">
        <f t="shared" ca="1" si="41"/>
        <v>0</v>
      </c>
      <c r="CF7" s="55">
        <f t="shared" ca="1" si="42"/>
        <v>0</v>
      </c>
      <c r="CG7" s="55">
        <f t="shared" ca="1" si="43"/>
        <v>0</v>
      </c>
      <c r="CH7" s="55">
        <f t="shared" ca="1" si="44"/>
        <v>0</v>
      </c>
      <c r="CI7" s="55">
        <f t="shared" ca="1" si="45"/>
        <v>0</v>
      </c>
      <c r="CJ7" s="55">
        <f t="shared" ca="1" si="46"/>
        <v>0</v>
      </c>
      <c r="CK7" s="55">
        <f t="shared" ca="1" si="47"/>
        <v>0</v>
      </c>
      <c r="CL7" s="55">
        <f t="shared" ca="1" si="48"/>
        <v>0</v>
      </c>
      <c r="CM7" s="55">
        <f t="shared" ca="1" si="49"/>
        <v>0</v>
      </c>
      <c r="CN7" s="55">
        <f t="shared" ca="1" si="50"/>
        <v>0</v>
      </c>
      <c r="CO7" s="55">
        <f t="shared" ca="1" si="51"/>
        <v>0</v>
      </c>
      <c r="CP7" s="55">
        <f t="shared" ca="1" si="52"/>
        <v>0</v>
      </c>
      <c r="CQ7" s="55">
        <f t="shared" ca="1" si="53"/>
        <v>0</v>
      </c>
      <c r="CR7" s="55">
        <f t="shared" ca="1" si="54"/>
        <v>0</v>
      </c>
      <c r="CS7" s="55">
        <f t="shared" ca="1" si="55"/>
        <v>0</v>
      </c>
      <c r="CT7" s="55">
        <f t="shared" ca="1" si="56"/>
        <v>0</v>
      </c>
      <c r="CU7" s="55">
        <f t="shared" ca="1" si="57"/>
        <v>0</v>
      </c>
      <c r="CV7" s="55">
        <f t="shared" ca="1" si="58"/>
        <v>0</v>
      </c>
      <c r="CW7" s="55">
        <f t="shared" ca="1" si="59"/>
        <v>0</v>
      </c>
      <c r="CX7" s="55">
        <f t="shared" ca="1" si="60"/>
        <v>0</v>
      </c>
      <c r="CY7" s="59">
        <f t="shared" ca="1" si="61"/>
        <v>0</v>
      </c>
      <c r="CZ7" s="55">
        <f t="shared" ca="1" si="62"/>
        <v>0</v>
      </c>
      <c r="DA7" s="55">
        <f t="shared" ca="1" si="63"/>
        <v>0</v>
      </c>
      <c r="DB7" s="55">
        <f t="shared" ca="1" si="64"/>
        <v>0</v>
      </c>
      <c r="DC7" s="55">
        <f t="shared" ca="1" si="65"/>
        <v>0</v>
      </c>
      <c r="DD7" s="55">
        <f t="shared" ca="1" si="66"/>
        <v>0</v>
      </c>
      <c r="DE7" s="55">
        <f t="shared" ca="1" si="67"/>
        <v>0</v>
      </c>
    </row>
    <row r="8" spans="1:109" ht="19.5" customHeight="1">
      <c r="A8" s="45"/>
      <c r="B8" s="61" t="str">
        <f t="array" aca="1" ref="B8" ca="1">IF(C8=0,"",IFERROR(INDIRECT("'"&amp;$C8&amp;"'!"&amp;"D5"),"Некорректное название листа"))</f>
        <v/>
      </c>
      <c r="C8" s="62"/>
      <c r="D8" s="55">
        <f t="array" aca="1" ref="D8" ca="1">IFERROR(INDIRECT("'"&amp;$C8&amp;"'!"&amp;"d18"),0)</f>
        <v>0</v>
      </c>
      <c r="E8" s="55">
        <f t="array" aca="1" ref="E8" ca="1">IFERROR(INDIRECT("'" &amp;$C8&amp; "'!" &amp;"d19"),0)</f>
        <v>0</v>
      </c>
      <c r="F8" s="55">
        <f t="array" aca="1" ref="F8" ca="1">IFERROR(INDIRECT("'" &amp;$C8&amp; "'!" &amp;"d20"),0)</f>
        <v>0</v>
      </c>
      <c r="G8" s="55">
        <f t="array" aca="1" ref="G8" ca="1">IFERROR(INDIRECT("'" &amp;$C8&amp; "'!" &amp;"d21"),0)</f>
        <v>0</v>
      </c>
      <c r="H8" s="55">
        <f t="array" aca="1" ref="H8" ca="1">IFERROR(INDIRECT("'" &amp;$C8&amp; "'!" &amp;"d22"),0)</f>
        <v>0</v>
      </c>
      <c r="I8" s="55">
        <f t="array" aca="1" ref="I8" ca="1">IFERROR(INDIRECT("'" &amp;$C8&amp; "'!" &amp;"f18"),0)</f>
        <v>0</v>
      </c>
      <c r="J8" s="55">
        <f t="array" aca="1" ref="J8" ca="1">IFERROR(INDIRECT("'" &amp;$C8&amp; "'!" &amp;"f19"),0)</f>
        <v>0</v>
      </c>
      <c r="K8" s="55">
        <f t="array" aca="1" ref="K8" ca="1">IFERROR(INDIRECT("'" &amp;$C8&amp; "'!" &amp;"f20"),0)</f>
        <v>0</v>
      </c>
      <c r="L8" s="55">
        <f t="array" aca="1" ref="L8" ca="1">IFERROR(INDIRECT("'" &amp;$C8&amp; "'!" &amp;"f21"),0)</f>
        <v>0</v>
      </c>
      <c r="M8" s="55">
        <f t="array" aca="1" ref="M8" ca="1">IFERROR(INDIRECT("'" &amp;$C8&amp; "'!" &amp;"f22"),0)</f>
        <v>0</v>
      </c>
      <c r="N8" s="55">
        <f t="shared" ca="1" si="68"/>
        <v>0</v>
      </c>
      <c r="O8" s="55">
        <f t="shared" ca="1" si="68"/>
        <v>0</v>
      </c>
      <c r="P8" s="55">
        <f t="shared" ca="1" si="68"/>
        <v>0</v>
      </c>
      <c r="Q8" s="55">
        <f t="shared" ca="1" si="68"/>
        <v>0</v>
      </c>
      <c r="R8" s="55">
        <f t="shared" ca="1" si="68"/>
        <v>0</v>
      </c>
      <c r="S8" s="55">
        <f t="shared" ca="1" si="68"/>
        <v>0</v>
      </c>
      <c r="T8" s="55">
        <f t="shared" ca="1" si="68"/>
        <v>0</v>
      </c>
      <c r="U8" s="55">
        <f t="shared" ca="1" si="68"/>
        <v>0</v>
      </c>
      <c r="V8" s="55">
        <f t="shared" ca="1" si="68"/>
        <v>0</v>
      </c>
      <c r="W8" s="55">
        <f t="shared" ca="1" si="68"/>
        <v>0</v>
      </c>
      <c r="X8" s="55">
        <f t="shared" ca="1" si="68"/>
        <v>0</v>
      </c>
      <c r="Y8" s="55">
        <f t="shared" ca="1" si="68"/>
        <v>0</v>
      </c>
      <c r="Z8" s="55">
        <f t="shared" ca="1" si="68"/>
        <v>0</v>
      </c>
      <c r="AA8" s="55">
        <f t="shared" ca="1" si="68"/>
        <v>0</v>
      </c>
      <c r="AB8" s="55">
        <f t="shared" ca="1" si="68"/>
        <v>0</v>
      </c>
      <c r="AC8" s="55">
        <f t="shared" ca="1" si="68"/>
        <v>0</v>
      </c>
      <c r="AD8" s="55">
        <f t="shared" ca="1" si="68"/>
        <v>0</v>
      </c>
      <c r="AE8" s="55">
        <f t="shared" ca="1" si="68"/>
        <v>0</v>
      </c>
      <c r="AF8" s="55">
        <f t="shared" ca="1" si="68"/>
        <v>0</v>
      </c>
      <c r="AG8" s="55">
        <f t="shared" ca="1" si="68"/>
        <v>0</v>
      </c>
      <c r="AH8" s="55">
        <f t="shared" ca="1" si="68"/>
        <v>0</v>
      </c>
      <c r="AI8" s="55">
        <f t="shared" ca="1" si="68"/>
        <v>0</v>
      </c>
      <c r="AJ8" s="55">
        <f t="shared" ca="1" si="68"/>
        <v>0</v>
      </c>
      <c r="AK8" s="55">
        <f t="shared" ca="1" si="68"/>
        <v>0</v>
      </c>
      <c r="AL8" s="55">
        <f t="shared" ca="1" si="68"/>
        <v>0</v>
      </c>
      <c r="AM8" s="55">
        <f t="shared" ca="1" si="68"/>
        <v>0</v>
      </c>
      <c r="AN8" s="55">
        <f t="shared" ca="1" si="69"/>
        <v>0</v>
      </c>
      <c r="AO8" s="55">
        <f t="shared" ca="1" si="70"/>
        <v>0</v>
      </c>
      <c r="AP8" s="55">
        <f t="shared" ca="1" si="71"/>
        <v>0</v>
      </c>
      <c r="AQ8" s="55">
        <f t="shared" ca="1" si="1"/>
        <v>0</v>
      </c>
      <c r="AR8" s="55">
        <f t="shared" ca="1" si="2"/>
        <v>0</v>
      </c>
      <c r="AS8" s="55">
        <f t="shared" ca="1" si="3"/>
        <v>0</v>
      </c>
      <c r="AT8" s="55">
        <f t="shared" ca="1" si="4"/>
        <v>0</v>
      </c>
      <c r="AU8" s="55">
        <f t="shared" ca="1" si="5"/>
        <v>0</v>
      </c>
      <c r="AV8" s="55">
        <f t="shared" ca="1" si="6"/>
        <v>0</v>
      </c>
      <c r="AW8" s="55">
        <f t="shared" ca="1" si="7"/>
        <v>0</v>
      </c>
      <c r="AX8" s="55">
        <f t="shared" ca="1" si="8"/>
        <v>0</v>
      </c>
      <c r="AY8" s="55">
        <f t="shared" ca="1" si="9"/>
        <v>0</v>
      </c>
      <c r="AZ8" s="55">
        <f t="shared" ca="1" si="10"/>
        <v>0</v>
      </c>
      <c r="BA8" s="55">
        <f t="shared" ca="1" si="11"/>
        <v>0</v>
      </c>
      <c r="BB8" s="55">
        <f t="shared" ca="1" si="12"/>
        <v>0</v>
      </c>
      <c r="BC8" s="55">
        <f t="shared" ca="1" si="13"/>
        <v>0</v>
      </c>
      <c r="BD8" s="55">
        <f t="shared" ca="1" si="14"/>
        <v>0</v>
      </c>
      <c r="BE8" s="55">
        <f t="shared" ca="1" si="15"/>
        <v>0</v>
      </c>
      <c r="BF8" s="55">
        <f t="shared" ca="1" si="16"/>
        <v>0</v>
      </c>
      <c r="BG8" s="55">
        <f t="shared" ca="1" si="17"/>
        <v>0</v>
      </c>
      <c r="BH8" s="55">
        <f t="shared" ca="1" si="18"/>
        <v>0</v>
      </c>
      <c r="BI8" s="55">
        <f t="shared" ca="1" si="19"/>
        <v>0</v>
      </c>
      <c r="BJ8" s="55">
        <f t="shared" ca="1" si="20"/>
        <v>0</v>
      </c>
      <c r="BK8" s="55">
        <f t="shared" ca="1" si="21"/>
        <v>0</v>
      </c>
      <c r="BL8" s="55">
        <f t="shared" ca="1" si="22"/>
        <v>0</v>
      </c>
      <c r="BM8" s="55">
        <f t="shared" ca="1" si="23"/>
        <v>0</v>
      </c>
      <c r="BN8" s="55">
        <f t="shared" ca="1" si="24"/>
        <v>0</v>
      </c>
      <c r="BO8" s="55">
        <f t="shared" ca="1" si="25"/>
        <v>0</v>
      </c>
      <c r="BP8" s="55">
        <f t="shared" ca="1" si="26"/>
        <v>0</v>
      </c>
      <c r="BQ8" s="55">
        <f t="shared" ca="1" si="27"/>
        <v>0</v>
      </c>
      <c r="BR8" s="55">
        <f t="shared" ca="1" si="28"/>
        <v>0</v>
      </c>
      <c r="BS8" s="55">
        <f t="shared" ca="1" si="29"/>
        <v>0</v>
      </c>
      <c r="BT8" s="55">
        <f t="shared" ca="1" si="30"/>
        <v>0</v>
      </c>
      <c r="BU8" s="55">
        <f t="shared" ca="1" si="31"/>
        <v>0</v>
      </c>
      <c r="BV8" s="55">
        <f t="shared" ca="1" si="32"/>
        <v>0</v>
      </c>
      <c r="BW8" s="55">
        <f t="shared" ca="1" si="33"/>
        <v>0</v>
      </c>
      <c r="BX8" s="55">
        <f t="shared" ca="1" si="34"/>
        <v>0</v>
      </c>
      <c r="BY8" s="55">
        <f t="shared" ca="1" si="35"/>
        <v>0</v>
      </c>
      <c r="BZ8" s="55">
        <f t="shared" ca="1" si="36"/>
        <v>0</v>
      </c>
      <c r="CA8" s="55">
        <f t="shared" ca="1" si="37"/>
        <v>0</v>
      </c>
      <c r="CB8" s="55">
        <f t="shared" ca="1" si="38"/>
        <v>0</v>
      </c>
      <c r="CC8" s="55">
        <f t="shared" ca="1" si="39"/>
        <v>0</v>
      </c>
      <c r="CD8" s="55">
        <f t="shared" ca="1" si="40"/>
        <v>0</v>
      </c>
      <c r="CE8" s="55">
        <f t="shared" ca="1" si="41"/>
        <v>0</v>
      </c>
      <c r="CF8" s="55">
        <f t="shared" ca="1" si="42"/>
        <v>0</v>
      </c>
      <c r="CG8" s="55">
        <f t="shared" ca="1" si="43"/>
        <v>0</v>
      </c>
      <c r="CH8" s="55">
        <f t="shared" ca="1" si="44"/>
        <v>0</v>
      </c>
      <c r="CI8" s="55">
        <f t="shared" ca="1" si="45"/>
        <v>0</v>
      </c>
      <c r="CJ8" s="55">
        <f t="shared" ca="1" si="46"/>
        <v>0</v>
      </c>
      <c r="CK8" s="55">
        <f t="shared" ca="1" si="47"/>
        <v>0</v>
      </c>
      <c r="CL8" s="55">
        <f t="shared" ca="1" si="48"/>
        <v>0</v>
      </c>
      <c r="CM8" s="55">
        <f t="shared" ca="1" si="49"/>
        <v>0</v>
      </c>
      <c r="CN8" s="55">
        <f t="shared" ca="1" si="50"/>
        <v>0</v>
      </c>
      <c r="CO8" s="55">
        <f t="shared" ca="1" si="51"/>
        <v>0</v>
      </c>
      <c r="CP8" s="55">
        <f t="shared" ca="1" si="52"/>
        <v>0</v>
      </c>
      <c r="CQ8" s="55">
        <f t="shared" ca="1" si="53"/>
        <v>0</v>
      </c>
      <c r="CR8" s="55">
        <f t="shared" ca="1" si="54"/>
        <v>0</v>
      </c>
      <c r="CS8" s="55">
        <f t="shared" ca="1" si="55"/>
        <v>0</v>
      </c>
      <c r="CT8" s="55">
        <f t="shared" ca="1" si="56"/>
        <v>0</v>
      </c>
      <c r="CU8" s="55">
        <f t="shared" ca="1" si="57"/>
        <v>0</v>
      </c>
      <c r="CV8" s="55">
        <f t="shared" ca="1" si="58"/>
        <v>0</v>
      </c>
      <c r="CW8" s="55">
        <f t="shared" ca="1" si="59"/>
        <v>0</v>
      </c>
      <c r="CX8" s="55">
        <f t="shared" ca="1" si="60"/>
        <v>0</v>
      </c>
      <c r="CY8" s="59">
        <f t="shared" ca="1" si="61"/>
        <v>0</v>
      </c>
      <c r="CZ8" s="55">
        <f t="shared" ca="1" si="62"/>
        <v>0</v>
      </c>
      <c r="DA8" s="55">
        <f t="shared" ca="1" si="63"/>
        <v>0</v>
      </c>
      <c r="DB8" s="55">
        <f t="shared" ca="1" si="64"/>
        <v>0</v>
      </c>
      <c r="DC8" s="55">
        <f t="shared" ca="1" si="65"/>
        <v>0</v>
      </c>
      <c r="DD8" s="55">
        <f t="shared" ca="1" si="66"/>
        <v>0</v>
      </c>
      <c r="DE8" s="55">
        <f t="shared" ca="1" si="67"/>
        <v>0</v>
      </c>
    </row>
    <row r="9" spans="1:109" ht="19.5" customHeight="1">
      <c r="A9" s="45"/>
      <c r="B9" s="61" t="str">
        <f t="array" aca="1" ref="B9" ca="1">IF(C9=0,"",IFERROR(INDIRECT("'"&amp;$C9&amp;"'!"&amp;"D5"),"Некорректное название листа"))</f>
        <v/>
      </c>
      <c r="C9" s="62"/>
      <c r="D9" s="55">
        <f t="array" aca="1" ref="D9" ca="1">IFERROR(INDIRECT("'"&amp;$C9&amp;"'!"&amp;"d18"),0)</f>
        <v>0</v>
      </c>
      <c r="E9" s="55">
        <f t="array" aca="1" ref="E9" ca="1">IFERROR(INDIRECT("'" &amp;$C9&amp; "'!" &amp;"d19"),0)</f>
        <v>0</v>
      </c>
      <c r="F9" s="55">
        <f t="array" aca="1" ref="F9" ca="1">IFERROR(INDIRECT("'" &amp;$C9&amp; "'!" &amp;"d20"),0)</f>
        <v>0</v>
      </c>
      <c r="G9" s="55">
        <f t="array" aca="1" ref="G9" ca="1">IFERROR(INDIRECT("'" &amp;$C9&amp; "'!" &amp;"d21"),0)</f>
        <v>0</v>
      </c>
      <c r="H9" s="55">
        <f t="array" aca="1" ref="H9" ca="1">IFERROR(INDIRECT("'" &amp;$C9&amp; "'!" &amp;"d22"),0)</f>
        <v>0</v>
      </c>
      <c r="I9" s="55">
        <f t="array" aca="1" ref="I9" ca="1">IFERROR(INDIRECT("'" &amp;$C9&amp; "'!" &amp;"f18"),0)</f>
        <v>0</v>
      </c>
      <c r="J9" s="55">
        <f t="array" aca="1" ref="J9" ca="1">IFERROR(INDIRECT("'" &amp;$C9&amp; "'!" &amp;"f19"),0)</f>
        <v>0</v>
      </c>
      <c r="K9" s="55">
        <f t="array" aca="1" ref="K9" ca="1">IFERROR(INDIRECT("'" &amp;$C9&amp; "'!" &amp;"f20"),0)</f>
        <v>0</v>
      </c>
      <c r="L9" s="55">
        <f t="array" aca="1" ref="L9" ca="1">IFERROR(INDIRECT("'" &amp;$C9&amp; "'!" &amp;"f21"),0)</f>
        <v>0</v>
      </c>
      <c r="M9" s="55">
        <f t="array" aca="1" ref="M9" ca="1">IFERROR(INDIRECT("'" &amp;$C9&amp; "'!" &amp;"f22"),0)</f>
        <v>0</v>
      </c>
      <c r="N9" s="55">
        <f t="shared" ca="1" si="68"/>
        <v>0</v>
      </c>
      <c r="O9" s="55">
        <f t="shared" ca="1" si="68"/>
        <v>0</v>
      </c>
      <c r="P9" s="55">
        <f t="shared" ca="1" si="68"/>
        <v>0</v>
      </c>
      <c r="Q9" s="55">
        <f t="shared" ca="1" si="68"/>
        <v>0</v>
      </c>
      <c r="R9" s="55">
        <f t="shared" ca="1" si="68"/>
        <v>0</v>
      </c>
      <c r="S9" s="55">
        <f t="shared" ca="1" si="68"/>
        <v>0</v>
      </c>
      <c r="T9" s="55">
        <f t="shared" ca="1" si="68"/>
        <v>0</v>
      </c>
      <c r="U9" s="55">
        <f t="shared" ca="1" si="68"/>
        <v>0</v>
      </c>
      <c r="V9" s="55">
        <f t="shared" ca="1" si="68"/>
        <v>0</v>
      </c>
      <c r="W9" s="55">
        <f t="shared" ca="1" si="68"/>
        <v>0</v>
      </c>
      <c r="X9" s="55">
        <f t="shared" ca="1" si="68"/>
        <v>0</v>
      </c>
      <c r="Y9" s="55">
        <f t="shared" ca="1" si="68"/>
        <v>0</v>
      </c>
      <c r="Z9" s="55">
        <f t="shared" ca="1" si="68"/>
        <v>0</v>
      </c>
      <c r="AA9" s="55">
        <f t="shared" ca="1" si="68"/>
        <v>0</v>
      </c>
      <c r="AB9" s="55">
        <f t="shared" ca="1" si="68"/>
        <v>0</v>
      </c>
      <c r="AC9" s="55">
        <f t="shared" ca="1" si="68"/>
        <v>0</v>
      </c>
      <c r="AD9" s="55">
        <f t="shared" ca="1" si="68"/>
        <v>0</v>
      </c>
      <c r="AE9" s="55">
        <f t="shared" ca="1" si="68"/>
        <v>0</v>
      </c>
      <c r="AF9" s="55">
        <f t="shared" ca="1" si="68"/>
        <v>0</v>
      </c>
      <c r="AG9" s="55">
        <f t="shared" ca="1" si="68"/>
        <v>0</v>
      </c>
      <c r="AH9" s="55">
        <f t="shared" ca="1" si="68"/>
        <v>0</v>
      </c>
      <c r="AI9" s="55">
        <f t="shared" ca="1" si="68"/>
        <v>0</v>
      </c>
      <c r="AJ9" s="55">
        <f t="shared" ca="1" si="68"/>
        <v>0</v>
      </c>
      <c r="AK9" s="55">
        <f t="shared" ca="1" si="68"/>
        <v>0</v>
      </c>
      <c r="AL9" s="55">
        <f t="shared" ca="1" si="68"/>
        <v>0</v>
      </c>
      <c r="AM9" s="55">
        <f t="shared" ca="1" si="68"/>
        <v>0</v>
      </c>
      <c r="AN9" s="55">
        <f t="shared" ca="1" si="69"/>
        <v>0</v>
      </c>
      <c r="AO9" s="55">
        <f t="shared" ca="1" si="70"/>
        <v>0</v>
      </c>
      <c r="AP9" s="55">
        <f t="shared" ca="1" si="71"/>
        <v>0</v>
      </c>
      <c r="AQ9" s="55">
        <f t="shared" ca="1" si="1"/>
        <v>0</v>
      </c>
      <c r="AR9" s="55">
        <f t="shared" ca="1" si="2"/>
        <v>0</v>
      </c>
      <c r="AS9" s="55">
        <f t="shared" ca="1" si="3"/>
        <v>0</v>
      </c>
      <c r="AT9" s="55">
        <f t="shared" ca="1" si="4"/>
        <v>0</v>
      </c>
      <c r="AU9" s="55">
        <f t="shared" ca="1" si="5"/>
        <v>0</v>
      </c>
      <c r="AV9" s="55">
        <f t="shared" ca="1" si="6"/>
        <v>0</v>
      </c>
      <c r="AW9" s="55">
        <f t="shared" ca="1" si="7"/>
        <v>0</v>
      </c>
      <c r="AX9" s="55">
        <f t="shared" ca="1" si="8"/>
        <v>0</v>
      </c>
      <c r="AY9" s="55">
        <f t="shared" ca="1" si="9"/>
        <v>0</v>
      </c>
      <c r="AZ9" s="55">
        <f t="shared" ca="1" si="10"/>
        <v>0</v>
      </c>
      <c r="BA9" s="55">
        <f t="shared" ca="1" si="11"/>
        <v>0</v>
      </c>
      <c r="BB9" s="55">
        <f t="shared" ca="1" si="12"/>
        <v>0</v>
      </c>
      <c r="BC9" s="55">
        <f t="shared" ca="1" si="13"/>
        <v>0</v>
      </c>
      <c r="BD9" s="55">
        <f t="shared" ca="1" si="14"/>
        <v>0</v>
      </c>
      <c r="BE9" s="55">
        <f t="shared" ca="1" si="15"/>
        <v>0</v>
      </c>
      <c r="BF9" s="55">
        <f t="shared" ca="1" si="16"/>
        <v>0</v>
      </c>
      <c r="BG9" s="55">
        <f t="shared" ca="1" si="17"/>
        <v>0</v>
      </c>
      <c r="BH9" s="55">
        <f t="shared" ca="1" si="18"/>
        <v>0</v>
      </c>
      <c r="BI9" s="55">
        <f t="shared" ca="1" si="19"/>
        <v>0</v>
      </c>
      <c r="BJ9" s="55">
        <f t="shared" ca="1" si="20"/>
        <v>0</v>
      </c>
      <c r="BK9" s="55">
        <f t="shared" ca="1" si="21"/>
        <v>0</v>
      </c>
      <c r="BL9" s="55">
        <f t="shared" ca="1" si="22"/>
        <v>0</v>
      </c>
      <c r="BM9" s="55">
        <f t="shared" ca="1" si="23"/>
        <v>0</v>
      </c>
      <c r="BN9" s="55">
        <f t="shared" ca="1" si="24"/>
        <v>0</v>
      </c>
      <c r="BO9" s="55">
        <f t="shared" ca="1" si="25"/>
        <v>0</v>
      </c>
      <c r="BP9" s="55">
        <f t="shared" ca="1" si="26"/>
        <v>0</v>
      </c>
      <c r="BQ9" s="55">
        <f t="shared" ca="1" si="27"/>
        <v>0</v>
      </c>
      <c r="BR9" s="55">
        <f t="shared" ca="1" si="28"/>
        <v>0</v>
      </c>
      <c r="BS9" s="55">
        <f t="shared" ca="1" si="29"/>
        <v>0</v>
      </c>
      <c r="BT9" s="55">
        <f t="shared" ca="1" si="30"/>
        <v>0</v>
      </c>
      <c r="BU9" s="55">
        <f t="shared" ca="1" si="31"/>
        <v>0</v>
      </c>
      <c r="BV9" s="55">
        <f t="shared" ca="1" si="32"/>
        <v>0</v>
      </c>
      <c r="BW9" s="55">
        <f t="shared" ca="1" si="33"/>
        <v>0</v>
      </c>
      <c r="BX9" s="55">
        <f t="shared" ca="1" si="34"/>
        <v>0</v>
      </c>
      <c r="BY9" s="55">
        <f t="shared" ca="1" si="35"/>
        <v>0</v>
      </c>
      <c r="BZ9" s="55">
        <f t="shared" ca="1" si="36"/>
        <v>0</v>
      </c>
      <c r="CA9" s="55">
        <f t="shared" ca="1" si="37"/>
        <v>0</v>
      </c>
      <c r="CB9" s="55">
        <f t="shared" ca="1" si="38"/>
        <v>0</v>
      </c>
      <c r="CC9" s="55">
        <f t="shared" ca="1" si="39"/>
        <v>0</v>
      </c>
      <c r="CD9" s="55">
        <f t="shared" ca="1" si="40"/>
        <v>0</v>
      </c>
      <c r="CE9" s="55">
        <f t="shared" ca="1" si="41"/>
        <v>0</v>
      </c>
      <c r="CF9" s="55">
        <f t="shared" ca="1" si="42"/>
        <v>0</v>
      </c>
      <c r="CG9" s="55">
        <f t="shared" ca="1" si="43"/>
        <v>0</v>
      </c>
      <c r="CH9" s="55">
        <f t="shared" ca="1" si="44"/>
        <v>0</v>
      </c>
      <c r="CI9" s="55">
        <f t="shared" ca="1" si="45"/>
        <v>0</v>
      </c>
      <c r="CJ9" s="55">
        <f t="shared" ca="1" si="46"/>
        <v>0</v>
      </c>
      <c r="CK9" s="55">
        <f t="shared" ca="1" si="47"/>
        <v>0</v>
      </c>
      <c r="CL9" s="55">
        <f t="shared" ca="1" si="48"/>
        <v>0</v>
      </c>
      <c r="CM9" s="55">
        <f t="shared" ca="1" si="49"/>
        <v>0</v>
      </c>
      <c r="CN9" s="55">
        <f t="shared" ca="1" si="50"/>
        <v>0</v>
      </c>
      <c r="CO9" s="55">
        <f t="shared" ca="1" si="51"/>
        <v>0</v>
      </c>
      <c r="CP9" s="55">
        <f t="shared" ca="1" si="52"/>
        <v>0</v>
      </c>
      <c r="CQ9" s="55">
        <f t="shared" ca="1" si="53"/>
        <v>0</v>
      </c>
      <c r="CR9" s="55">
        <f t="shared" ca="1" si="54"/>
        <v>0</v>
      </c>
      <c r="CS9" s="55">
        <f t="shared" ca="1" si="55"/>
        <v>0</v>
      </c>
      <c r="CT9" s="55">
        <f t="shared" ca="1" si="56"/>
        <v>0</v>
      </c>
      <c r="CU9" s="55">
        <f t="shared" ca="1" si="57"/>
        <v>0</v>
      </c>
      <c r="CV9" s="55">
        <f t="shared" ca="1" si="58"/>
        <v>0</v>
      </c>
      <c r="CW9" s="55">
        <f t="shared" ca="1" si="59"/>
        <v>0</v>
      </c>
      <c r="CX9" s="55">
        <f t="shared" ca="1" si="60"/>
        <v>0</v>
      </c>
      <c r="CY9" s="59">
        <f t="shared" ca="1" si="61"/>
        <v>0</v>
      </c>
      <c r="CZ9" s="55">
        <f t="shared" ca="1" si="62"/>
        <v>0</v>
      </c>
      <c r="DA9" s="55">
        <f t="shared" ca="1" si="63"/>
        <v>0</v>
      </c>
      <c r="DB9" s="55">
        <f t="shared" ca="1" si="64"/>
        <v>0</v>
      </c>
      <c r="DC9" s="55">
        <f t="shared" ca="1" si="65"/>
        <v>0</v>
      </c>
      <c r="DD9" s="55">
        <f t="shared" ca="1" si="66"/>
        <v>0</v>
      </c>
      <c r="DE9" s="55">
        <f t="shared" ca="1" si="67"/>
        <v>0</v>
      </c>
    </row>
    <row r="10" spans="1:109" ht="19.5" customHeight="1">
      <c r="A10" s="45"/>
      <c r="B10" s="61" t="str">
        <f t="array" aca="1" ref="B10" ca="1">IF(C10=0,"",IFERROR(INDIRECT("'"&amp;$C10&amp;"'!"&amp;"D5"),"Некорректное название листа"))</f>
        <v/>
      </c>
      <c r="C10" s="62"/>
      <c r="D10" s="55">
        <f t="array" aca="1" ref="D10" ca="1">IFERROR(INDIRECT("'"&amp;$C10&amp;"'!"&amp;"d18"),0)</f>
        <v>0</v>
      </c>
      <c r="E10" s="55">
        <f t="array" aca="1" ref="E10" ca="1">IFERROR(INDIRECT("'" &amp;$C10&amp; "'!" &amp;"d19"),0)</f>
        <v>0</v>
      </c>
      <c r="F10" s="55">
        <f t="array" aca="1" ref="F10" ca="1">IFERROR(INDIRECT("'" &amp;$C10&amp; "'!" &amp;"d20"),0)</f>
        <v>0</v>
      </c>
      <c r="G10" s="55">
        <f t="array" aca="1" ref="G10" ca="1">IFERROR(INDIRECT("'" &amp;$C10&amp; "'!" &amp;"d21"),0)</f>
        <v>0</v>
      </c>
      <c r="H10" s="55">
        <f t="array" aca="1" ref="H10" ca="1">IFERROR(INDIRECT("'" &amp;$C10&amp; "'!" &amp;"d22"),0)</f>
        <v>0</v>
      </c>
      <c r="I10" s="55">
        <f t="array" aca="1" ref="I10" ca="1">IFERROR(INDIRECT("'" &amp;$C10&amp; "'!" &amp;"f18"),0)</f>
        <v>0</v>
      </c>
      <c r="J10" s="55">
        <f t="array" aca="1" ref="J10" ca="1">IFERROR(INDIRECT("'" &amp;$C10&amp; "'!" &amp;"f19"),0)</f>
        <v>0</v>
      </c>
      <c r="K10" s="55">
        <f t="array" aca="1" ref="K10" ca="1">IFERROR(INDIRECT("'" &amp;$C10&amp; "'!" &amp;"f20"),0)</f>
        <v>0</v>
      </c>
      <c r="L10" s="55">
        <f t="array" aca="1" ref="L10" ca="1">IFERROR(INDIRECT("'" &amp;$C10&amp; "'!" &amp;"f21"),0)</f>
        <v>0</v>
      </c>
      <c r="M10" s="55">
        <f t="array" aca="1" ref="M10" ca="1">IFERROR(INDIRECT("'" &amp;$C10&amp; "'!" &amp;"f22"),0)</f>
        <v>0</v>
      </c>
      <c r="N10" s="55">
        <f t="shared" ca="1" si="68"/>
        <v>0</v>
      </c>
      <c r="O10" s="55">
        <f t="shared" ca="1" si="68"/>
        <v>0</v>
      </c>
      <c r="P10" s="55">
        <f t="shared" ca="1" si="68"/>
        <v>0</v>
      </c>
      <c r="Q10" s="55">
        <f t="shared" ca="1" si="68"/>
        <v>0</v>
      </c>
      <c r="R10" s="55">
        <f t="shared" ca="1" si="68"/>
        <v>0</v>
      </c>
      <c r="S10" s="55">
        <f t="shared" ca="1" si="68"/>
        <v>0</v>
      </c>
      <c r="T10" s="55">
        <f t="shared" ca="1" si="68"/>
        <v>0</v>
      </c>
      <c r="U10" s="55">
        <f t="shared" ca="1" si="68"/>
        <v>0</v>
      </c>
      <c r="V10" s="55">
        <f t="shared" ca="1" si="68"/>
        <v>0</v>
      </c>
      <c r="W10" s="55">
        <f t="shared" ca="1" si="68"/>
        <v>0</v>
      </c>
      <c r="X10" s="55">
        <f t="shared" ca="1" si="68"/>
        <v>0</v>
      </c>
      <c r="Y10" s="55">
        <f t="shared" ca="1" si="68"/>
        <v>0</v>
      </c>
      <c r="Z10" s="55">
        <f t="shared" ca="1" si="68"/>
        <v>0</v>
      </c>
      <c r="AA10" s="55">
        <f t="shared" ca="1" si="68"/>
        <v>0</v>
      </c>
      <c r="AB10" s="55">
        <f t="shared" ca="1" si="68"/>
        <v>0</v>
      </c>
      <c r="AC10" s="55">
        <f t="shared" ca="1" si="68"/>
        <v>0</v>
      </c>
      <c r="AD10" s="55">
        <f t="shared" ca="1" si="68"/>
        <v>0</v>
      </c>
      <c r="AE10" s="55">
        <f t="shared" ca="1" si="68"/>
        <v>0</v>
      </c>
      <c r="AF10" s="55">
        <f t="shared" ca="1" si="68"/>
        <v>0</v>
      </c>
      <c r="AG10" s="55">
        <f t="shared" ca="1" si="68"/>
        <v>0</v>
      </c>
      <c r="AH10" s="55">
        <f t="shared" ca="1" si="68"/>
        <v>0</v>
      </c>
      <c r="AI10" s="55">
        <f t="shared" ca="1" si="68"/>
        <v>0</v>
      </c>
      <c r="AJ10" s="55">
        <f t="shared" ca="1" si="68"/>
        <v>0</v>
      </c>
      <c r="AK10" s="55">
        <f t="shared" ca="1" si="68"/>
        <v>0</v>
      </c>
      <c r="AL10" s="55">
        <f t="shared" ca="1" si="68"/>
        <v>0</v>
      </c>
      <c r="AM10" s="55">
        <f t="shared" ca="1" si="68"/>
        <v>0</v>
      </c>
      <c r="AN10" s="55">
        <f t="shared" ca="1" si="69"/>
        <v>0</v>
      </c>
      <c r="AO10" s="55">
        <f t="shared" ca="1" si="70"/>
        <v>0</v>
      </c>
      <c r="AP10" s="55">
        <f t="shared" ca="1" si="71"/>
        <v>0</v>
      </c>
      <c r="AQ10" s="55">
        <f t="shared" ca="1" si="1"/>
        <v>0</v>
      </c>
      <c r="AR10" s="55">
        <f t="shared" ca="1" si="2"/>
        <v>0</v>
      </c>
      <c r="AS10" s="55">
        <f t="shared" ca="1" si="3"/>
        <v>0</v>
      </c>
      <c r="AT10" s="55">
        <f t="shared" ca="1" si="4"/>
        <v>0</v>
      </c>
      <c r="AU10" s="55">
        <f t="shared" ca="1" si="5"/>
        <v>0</v>
      </c>
      <c r="AV10" s="55">
        <f t="shared" ca="1" si="6"/>
        <v>0</v>
      </c>
      <c r="AW10" s="55">
        <f t="shared" ca="1" si="7"/>
        <v>0</v>
      </c>
      <c r="AX10" s="55">
        <f t="shared" ca="1" si="8"/>
        <v>0</v>
      </c>
      <c r="AY10" s="55">
        <f t="shared" ca="1" si="9"/>
        <v>0</v>
      </c>
      <c r="AZ10" s="55">
        <f t="shared" ca="1" si="10"/>
        <v>0</v>
      </c>
      <c r="BA10" s="55">
        <f t="shared" ca="1" si="11"/>
        <v>0</v>
      </c>
      <c r="BB10" s="55">
        <f t="shared" ca="1" si="12"/>
        <v>0</v>
      </c>
      <c r="BC10" s="55">
        <f t="shared" ca="1" si="13"/>
        <v>0</v>
      </c>
      <c r="BD10" s="55">
        <f t="shared" ca="1" si="14"/>
        <v>0</v>
      </c>
      <c r="BE10" s="55">
        <f t="shared" ca="1" si="15"/>
        <v>0</v>
      </c>
      <c r="BF10" s="55">
        <f t="shared" ca="1" si="16"/>
        <v>0</v>
      </c>
      <c r="BG10" s="55">
        <f t="shared" ca="1" si="17"/>
        <v>0</v>
      </c>
      <c r="BH10" s="55">
        <f t="shared" ca="1" si="18"/>
        <v>0</v>
      </c>
      <c r="BI10" s="55">
        <f t="shared" ca="1" si="19"/>
        <v>0</v>
      </c>
      <c r="BJ10" s="55">
        <f t="shared" ca="1" si="20"/>
        <v>0</v>
      </c>
      <c r="BK10" s="55">
        <f t="shared" ca="1" si="21"/>
        <v>0</v>
      </c>
      <c r="BL10" s="55">
        <f t="shared" ca="1" si="22"/>
        <v>0</v>
      </c>
      <c r="BM10" s="55">
        <f t="shared" ca="1" si="23"/>
        <v>0</v>
      </c>
      <c r="BN10" s="55">
        <f t="shared" ca="1" si="24"/>
        <v>0</v>
      </c>
      <c r="BO10" s="55">
        <f t="shared" ca="1" si="25"/>
        <v>0</v>
      </c>
      <c r="BP10" s="55">
        <f t="shared" ca="1" si="26"/>
        <v>0</v>
      </c>
      <c r="BQ10" s="55">
        <f t="shared" ca="1" si="27"/>
        <v>0</v>
      </c>
      <c r="BR10" s="55">
        <f t="shared" ca="1" si="28"/>
        <v>0</v>
      </c>
      <c r="BS10" s="55">
        <f t="shared" ca="1" si="29"/>
        <v>0</v>
      </c>
      <c r="BT10" s="55">
        <f t="shared" ca="1" si="30"/>
        <v>0</v>
      </c>
      <c r="BU10" s="55">
        <f t="shared" ca="1" si="31"/>
        <v>0</v>
      </c>
      <c r="BV10" s="55">
        <f t="shared" ca="1" si="32"/>
        <v>0</v>
      </c>
      <c r="BW10" s="55">
        <f t="shared" ca="1" si="33"/>
        <v>0</v>
      </c>
      <c r="BX10" s="55">
        <f t="shared" ca="1" si="34"/>
        <v>0</v>
      </c>
      <c r="BY10" s="55">
        <f t="shared" ca="1" si="35"/>
        <v>0</v>
      </c>
      <c r="BZ10" s="55">
        <f t="shared" ca="1" si="36"/>
        <v>0</v>
      </c>
      <c r="CA10" s="55">
        <f t="shared" ca="1" si="37"/>
        <v>0</v>
      </c>
      <c r="CB10" s="55">
        <f t="shared" ca="1" si="38"/>
        <v>0</v>
      </c>
      <c r="CC10" s="55">
        <f t="shared" ca="1" si="39"/>
        <v>0</v>
      </c>
      <c r="CD10" s="55">
        <f t="shared" ca="1" si="40"/>
        <v>0</v>
      </c>
      <c r="CE10" s="55">
        <f t="shared" ca="1" si="41"/>
        <v>0</v>
      </c>
      <c r="CF10" s="55">
        <f t="shared" ca="1" si="42"/>
        <v>0</v>
      </c>
      <c r="CG10" s="55">
        <f t="shared" ca="1" si="43"/>
        <v>0</v>
      </c>
      <c r="CH10" s="55">
        <f t="shared" ca="1" si="44"/>
        <v>0</v>
      </c>
      <c r="CI10" s="55">
        <f t="shared" ca="1" si="45"/>
        <v>0</v>
      </c>
      <c r="CJ10" s="55">
        <f t="shared" ca="1" si="46"/>
        <v>0</v>
      </c>
      <c r="CK10" s="55">
        <f t="shared" ca="1" si="47"/>
        <v>0</v>
      </c>
      <c r="CL10" s="55">
        <f t="shared" ca="1" si="48"/>
        <v>0</v>
      </c>
      <c r="CM10" s="55">
        <f t="shared" ca="1" si="49"/>
        <v>0</v>
      </c>
      <c r="CN10" s="55">
        <f t="shared" ca="1" si="50"/>
        <v>0</v>
      </c>
      <c r="CO10" s="55">
        <f t="shared" ca="1" si="51"/>
        <v>0</v>
      </c>
      <c r="CP10" s="55">
        <f t="shared" ca="1" si="52"/>
        <v>0</v>
      </c>
      <c r="CQ10" s="55">
        <f t="shared" ca="1" si="53"/>
        <v>0</v>
      </c>
      <c r="CR10" s="55">
        <f t="shared" ca="1" si="54"/>
        <v>0</v>
      </c>
      <c r="CS10" s="55">
        <f t="shared" ca="1" si="55"/>
        <v>0</v>
      </c>
      <c r="CT10" s="55">
        <f t="shared" ca="1" si="56"/>
        <v>0</v>
      </c>
      <c r="CU10" s="55">
        <f t="shared" ca="1" si="57"/>
        <v>0</v>
      </c>
      <c r="CV10" s="55">
        <f t="shared" ca="1" si="58"/>
        <v>0</v>
      </c>
      <c r="CW10" s="55">
        <f t="shared" ca="1" si="59"/>
        <v>0</v>
      </c>
      <c r="CX10" s="55">
        <f t="shared" ca="1" si="60"/>
        <v>0</v>
      </c>
      <c r="CY10" s="59">
        <f t="shared" ca="1" si="61"/>
        <v>0</v>
      </c>
      <c r="CZ10" s="55">
        <f t="shared" ca="1" si="62"/>
        <v>0</v>
      </c>
      <c r="DA10" s="55">
        <f t="shared" ca="1" si="63"/>
        <v>0</v>
      </c>
      <c r="DB10" s="55">
        <f t="shared" ca="1" si="64"/>
        <v>0</v>
      </c>
      <c r="DC10" s="55">
        <f t="shared" ca="1" si="65"/>
        <v>0</v>
      </c>
      <c r="DD10" s="55">
        <f t="shared" ca="1" si="66"/>
        <v>0</v>
      </c>
      <c r="DE10" s="55">
        <f t="shared" ca="1" si="67"/>
        <v>0</v>
      </c>
    </row>
    <row r="11" spans="1:109" ht="19.5" customHeight="1">
      <c r="A11" s="45"/>
      <c r="B11" s="61" t="str">
        <f t="array" aca="1" ref="B11" ca="1">IF(C11=0,"",IFERROR(INDIRECT("'"&amp;$C11&amp;"'!"&amp;"D5"),"Некорректное название листа"))</f>
        <v/>
      </c>
      <c r="C11" s="62"/>
      <c r="D11" s="55">
        <f t="array" aca="1" ref="D11" ca="1">IFERROR(INDIRECT("'"&amp;$C11&amp;"'!"&amp;"d18"),0)</f>
        <v>0</v>
      </c>
      <c r="E11" s="55">
        <f t="array" aca="1" ref="E11" ca="1">IFERROR(INDIRECT("'" &amp;$C11&amp; "'!" &amp;"d19"),0)</f>
        <v>0</v>
      </c>
      <c r="F11" s="55">
        <f t="array" aca="1" ref="F11" ca="1">IFERROR(INDIRECT("'" &amp;$C11&amp; "'!" &amp;"d20"),0)</f>
        <v>0</v>
      </c>
      <c r="G11" s="55">
        <f t="array" aca="1" ref="G11" ca="1">IFERROR(INDIRECT("'" &amp;$C11&amp; "'!" &amp;"d21"),0)</f>
        <v>0</v>
      </c>
      <c r="H11" s="55">
        <f t="array" aca="1" ref="H11" ca="1">IFERROR(INDIRECT("'" &amp;$C11&amp; "'!" &amp;"d22"),0)</f>
        <v>0</v>
      </c>
      <c r="I11" s="55">
        <f t="array" aca="1" ref="I11" ca="1">IFERROR(INDIRECT("'" &amp;$C11&amp; "'!" &amp;"f18"),0)</f>
        <v>0</v>
      </c>
      <c r="J11" s="55">
        <f t="array" aca="1" ref="J11" ca="1">IFERROR(INDIRECT("'" &amp;$C11&amp; "'!" &amp;"f19"),0)</f>
        <v>0</v>
      </c>
      <c r="K11" s="55">
        <f t="array" aca="1" ref="K11" ca="1">IFERROR(INDIRECT("'" &amp;$C11&amp; "'!" &amp;"f20"),0)</f>
        <v>0</v>
      </c>
      <c r="L11" s="55">
        <f t="array" aca="1" ref="L11" ca="1">IFERROR(INDIRECT("'" &amp;$C11&amp; "'!" &amp;"f21"),0)</f>
        <v>0</v>
      </c>
      <c r="M11" s="55">
        <f t="array" aca="1" ref="M11" ca="1">IFERROR(INDIRECT("'" &amp;$C11&amp; "'!" &amp;"f22"),0)</f>
        <v>0</v>
      </c>
      <c r="N11" s="55">
        <f t="shared" ca="1" si="68"/>
        <v>0</v>
      </c>
      <c r="O11" s="55">
        <f t="shared" ca="1" si="68"/>
        <v>0</v>
      </c>
      <c r="P11" s="55">
        <f t="shared" ca="1" si="68"/>
        <v>0</v>
      </c>
      <c r="Q11" s="55">
        <f t="shared" ca="1" si="68"/>
        <v>0</v>
      </c>
      <c r="R11" s="55">
        <f t="shared" ca="1" si="68"/>
        <v>0</v>
      </c>
      <c r="S11" s="55">
        <f t="shared" ca="1" si="68"/>
        <v>0</v>
      </c>
      <c r="T11" s="55">
        <f t="shared" ca="1" si="68"/>
        <v>0</v>
      </c>
      <c r="U11" s="55">
        <f t="shared" ca="1" si="68"/>
        <v>0</v>
      </c>
      <c r="V11" s="55">
        <f t="shared" ca="1" si="68"/>
        <v>0</v>
      </c>
      <c r="W11" s="55">
        <f t="shared" ca="1" si="68"/>
        <v>0</v>
      </c>
      <c r="X11" s="55">
        <f t="shared" ca="1" si="68"/>
        <v>0</v>
      </c>
      <c r="Y11" s="55">
        <f t="shared" ca="1" si="68"/>
        <v>0</v>
      </c>
      <c r="Z11" s="55">
        <f t="shared" ca="1" si="68"/>
        <v>0</v>
      </c>
      <c r="AA11" s="55">
        <f t="shared" ca="1" si="68"/>
        <v>0</v>
      </c>
      <c r="AB11" s="55">
        <f t="shared" ca="1" si="68"/>
        <v>0</v>
      </c>
      <c r="AC11" s="55">
        <f t="shared" ca="1" si="68"/>
        <v>0</v>
      </c>
      <c r="AD11" s="55">
        <f t="shared" ca="1" si="68"/>
        <v>0</v>
      </c>
      <c r="AE11" s="55">
        <f t="shared" ca="1" si="68"/>
        <v>0</v>
      </c>
      <c r="AF11" s="55">
        <f t="shared" ca="1" si="68"/>
        <v>0</v>
      </c>
      <c r="AG11" s="55">
        <f t="shared" ca="1" si="68"/>
        <v>0</v>
      </c>
      <c r="AH11" s="55">
        <f t="shared" ca="1" si="68"/>
        <v>0</v>
      </c>
      <c r="AI11" s="55">
        <f t="shared" ca="1" si="68"/>
        <v>0</v>
      </c>
      <c r="AJ11" s="55">
        <f t="shared" ca="1" si="68"/>
        <v>0</v>
      </c>
      <c r="AK11" s="55">
        <f t="shared" ca="1" si="68"/>
        <v>0</v>
      </c>
      <c r="AL11" s="55">
        <f t="shared" ca="1" si="68"/>
        <v>0</v>
      </c>
      <c r="AM11" s="55">
        <f t="shared" ca="1" si="68"/>
        <v>0</v>
      </c>
      <c r="AN11" s="55">
        <f t="shared" ca="1" si="69"/>
        <v>0</v>
      </c>
      <c r="AO11" s="55">
        <f t="shared" ca="1" si="70"/>
        <v>0</v>
      </c>
      <c r="AP11" s="55">
        <f t="shared" ca="1" si="71"/>
        <v>0</v>
      </c>
      <c r="AQ11" s="55">
        <f t="shared" ca="1" si="1"/>
        <v>0</v>
      </c>
      <c r="AR11" s="55">
        <f t="shared" ca="1" si="2"/>
        <v>0</v>
      </c>
      <c r="AS11" s="55">
        <f t="shared" ca="1" si="3"/>
        <v>0</v>
      </c>
      <c r="AT11" s="55">
        <f t="shared" ca="1" si="4"/>
        <v>0</v>
      </c>
      <c r="AU11" s="55">
        <f t="shared" ca="1" si="5"/>
        <v>0</v>
      </c>
      <c r="AV11" s="55">
        <f t="shared" ca="1" si="6"/>
        <v>0</v>
      </c>
      <c r="AW11" s="55">
        <f t="shared" ca="1" si="7"/>
        <v>0</v>
      </c>
      <c r="AX11" s="55">
        <f t="shared" ca="1" si="8"/>
        <v>0</v>
      </c>
      <c r="AY11" s="55">
        <f t="shared" ca="1" si="9"/>
        <v>0</v>
      </c>
      <c r="AZ11" s="55">
        <f t="shared" ca="1" si="10"/>
        <v>0</v>
      </c>
      <c r="BA11" s="55">
        <f t="shared" ca="1" si="11"/>
        <v>0</v>
      </c>
      <c r="BB11" s="55">
        <f t="shared" ca="1" si="12"/>
        <v>0</v>
      </c>
      <c r="BC11" s="55">
        <f t="shared" ca="1" si="13"/>
        <v>0</v>
      </c>
      <c r="BD11" s="55">
        <f t="shared" ca="1" si="14"/>
        <v>0</v>
      </c>
      <c r="BE11" s="55">
        <f t="shared" ca="1" si="15"/>
        <v>0</v>
      </c>
      <c r="BF11" s="55">
        <f t="shared" ca="1" si="16"/>
        <v>0</v>
      </c>
      <c r="BG11" s="55">
        <f t="shared" ca="1" si="17"/>
        <v>0</v>
      </c>
      <c r="BH11" s="55">
        <f t="shared" ca="1" si="18"/>
        <v>0</v>
      </c>
      <c r="BI11" s="55">
        <f t="shared" ca="1" si="19"/>
        <v>0</v>
      </c>
      <c r="BJ11" s="55">
        <f t="shared" ca="1" si="20"/>
        <v>0</v>
      </c>
      <c r="BK11" s="55">
        <f t="shared" ca="1" si="21"/>
        <v>0</v>
      </c>
      <c r="BL11" s="55">
        <f t="shared" ca="1" si="22"/>
        <v>0</v>
      </c>
      <c r="BM11" s="55">
        <f t="shared" ca="1" si="23"/>
        <v>0</v>
      </c>
      <c r="BN11" s="55">
        <f t="shared" ca="1" si="24"/>
        <v>0</v>
      </c>
      <c r="BO11" s="55">
        <f t="shared" ca="1" si="25"/>
        <v>0</v>
      </c>
      <c r="BP11" s="55">
        <f t="shared" ca="1" si="26"/>
        <v>0</v>
      </c>
      <c r="BQ11" s="55">
        <f t="shared" ca="1" si="27"/>
        <v>0</v>
      </c>
      <c r="BR11" s="55">
        <f t="shared" ca="1" si="28"/>
        <v>0</v>
      </c>
      <c r="BS11" s="55">
        <f t="shared" ca="1" si="29"/>
        <v>0</v>
      </c>
      <c r="BT11" s="55">
        <f t="shared" ca="1" si="30"/>
        <v>0</v>
      </c>
      <c r="BU11" s="55">
        <f t="shared" ca="1" si="31"/>
        <v>0</v>
      </c>
      <c r="BV11" s="55">
        <f t="shared" ca="1" si="32"/>
        <v>0</v>
      </c>
      <c r="BW11" s="55">
        <f t="shared" ca="1" si="33"/>
        <v>0</v>
      </c>
      <c r="BX11" s="55">
        <f t="shared" ca="1" si="34"/>
        <v>0</v>
      </c>
      <c r="BY11" s="55">
        <f t="shared" ca="1" si="35"/>
        <v>0</v>
      </c>
      <c r="BZ11" s="55">
        <f t="shared" ca="1" si="36"/>
        <v>0</v>
      </c>
      <c r="CA11" s="55">
        <f t="shared" ca="1" si="37"/>
        <v>0</v>
      </c>
      <c r="CB11" s="55">
        <f t="shared" ca="1" si="38"/>
        <v>0</v>
      </c>
      <c r="CC11" s="55">
        <f t="shared" ca="1" si="39"/>
        <v>0</v>
      </c>
      <c r="CD11" s="55">
        <f t="shared" ca="1" si="40"/>
        <v>0</v>
      </c>
      <c r="CE11" s="55">
        <f t="shared" ca="1" si="41"/>
        <v>0</v>
      </c>
      <c r="CF11" s="55">
        <f t="shared" ca="1" si="42"/>
        <v>0</v>
      </c>
      <c r="CG11" s="55">
        <f t="shared" ca="1" si="43"/>
        <v>0</v>
      </c>
      <c r="CH11" s="55">
        <f t="shared" ca="1" si="44"/>
        <v>0</v>
      </c>
      <c r="CI11" s="55">
        <f t="shared" ca="1" si="45"/>
        <v>0</v>
      </c>
      <c r="CJ11" s="55">
        <f t="shared" ca="1" si="46"/>
        <v>0</v>
      </c>
      <c r="CK11" s="55">
        <f t="shared" ca="1" si="47"/>
        <v>0</v>
      </c>
      <c r="CL11" s="55">
        <f t="shared" ca="1" si="48"/>
        <v>0</v>
      </c>
      <c r="CM11" s="55">
        <f t="shared" ca="1" si="49"/>
        <v>0</v>
      </c>
      <c r="CN11" s="55">
        <f t="shared" ca="1" si="50"/>
        <v>0</v>
      </c>
      <c r="CO11" s="55">
        <f t="shared" ca="1" si="51"/>
        <v>0</v>
      </c>
      <c r="CP11" s="55">
        <f t="shared" ca="1" si="52"/>
        <v>0</v>
      </c>
      <c r="CQ11" s="55">
        <f t="shared" ca="1" si="53"/>
        <v>0</v>
      </c>
      <c r="CR11" s="55">
        <f t="shared" ca="1" si="54"/>
        <v>0</v>
      </c>
      <c r="CS11" s="55">
        <f t="shared" ca="1" si="55"/>
        <v>0</v>
      </c>
      <c r="CT11" s="55">
        <f t="shared" ca="1" si="56"/>
        <v>0</v>
      </c>
      <c r="CU11" s="55">
        <f t="shared" ca="1" si="57"/>
        <v>0</v>
      </c>
      <c r="CV11" s="55">
        <f t="shared" ca="1" si="58"/>
        <v>0</v>
      </c>
      <c r="CW11" s="55">
        <f t="shared" ca="1" si="59"/>
        <v>0</v>
      </c>
      <c r="CX11" s="55">
        <f t="shared" ca="1" si="60"/>
        <v>0</v>
      </c>
      <c r="CY11" s="59">
        <f t="shared" ca="1" si="61"/>
        <v>0</v>
      </c>
      <c r="CZ11" s="55">
        <f t="shared" ca="1" si="62"/>
        <v>0</v>
      </c>
      <c r="DA11" s="55">
        <f t="shared" ca="1" si="63"/>
        <v>0</v>
      </c>
      <c r="DB11" s="55">
        <f t="shared" ca="1" si="64"/>
        <v>0</v>
      </c>
      <c r="DC11" s="55">
        <f t="shared" ca="1" si="65"/>
        <v>0</v>
      </c>
      <c r="DD11" s="55">
        <f t="shared" ca="1" si="66"/>
        <v>0</v>
      </c>
      <c r="DE11" s="55">
        <f t="shared" ca="1" si="67"/>
        <v>0</v>
      </c>
    </row>
    <row r="12" spans="1:109" ht="19.5" customHeight="1">
      <c r="A12" s="45"/>
      <c r="B12" s="61" t="str">
        <f t="array" aca="1" ref="B12" ca="1">IF(C12=0,"",IFERROR(INDIRECT("'"&amp;$C12&amp;"'!"&amp;"D5"),"Некорректное название листа"))</f>
        <v/>
      </c>
      <c r="C12" s="62"/>
      <c r="D12" s="55">
        <f t="array" aca="1" ref="D12" ca="1">IFERROR(INDIRECT("'"&amp;$C12&amp;"'!"&amp;"d18"),0)</f>
        <v>0</v>
      </c>
      <c r="E12" s="55">
        <f t="array" aca="1" ref="E12" ca="1">IFERROR(INDIRECT("'" &amp;$C12&amp; "'!" &amp;"d19"),0)</f>
        <v>0</v>
      </c>
      <c r="F12" s="55">
        <f t="array" aca="1" ref="F12" ca="1">IFERROR(INDIRECT("'" &amp;$C12&amp; "'!" &amp;"d20"),0)</f>
        <v>0</v>
      </c>
      <c r="G12" s="55">
        <f t="array" aca="1" ref="G12" ca="1">IFERROR(INDIRECT("'" &amp;$C12&amp; "'!" &amp;"d21"),0)</f>
        <v>0</v>
      </c>
      <c r="H12" s="55">
        <f t="array" aca="1" ref="H12" ca="1">IFERROR(INDIRECT("'" &amp;$C12&amp; "'!" &amp;"d22"),0)</f>
        <v>0</v>
      </c>
      <c r="I12" s="55">
        <f t="array" aca="1" ref="I12" ca="1">IFERROR(INDIRECT("'" &amp;$C12&amp; "'!" &amp;"f18"),0)</f>
        <v>0</v>
      </c>
      <c r="J12" s="55">
        <f t="array" aca="1" ref="J12" ca="1">IFERROR(INDIRECT("'" &amp;$C12&amp; "'!" &amp;"f19"),0)</f>
        <v>0</v>
      </c>
      <c r="K12" s="55">
        <f t="array" aca="1" ref="K12" ca="1">IFERROR(INDIRECT("'" &amp;$C12&amp; "'!" &amp;"f20"),0)</f>
        <v>0</v>
      </c>
      <c r="L12" s="55">
        <f t="array" aca="1" ref="L12" ca="1">IFERROR(INDIRECT("'" &amp;$C12&amp; "'!" &amp;"f21"),0)</f>
        <v>0</v>
      </c>
      <c r="M12" s="55">
        <f t="array" aca="1" ref="M12" ca="1">IFERROR(INDIRECT("'" &amp;$C12&amp; "'!" &amp;"f22"),0)</f>
        <v>0</v>
      </c>
      <c r="N12" s="55">
        <f t="shared" ca="1" si="68"/>
        <v>0</v>
      </c>
      <c r="O12" s="55">
        <f t="shared" ca="1" si="68"/>
        <v>0</v>
      </c>
      <c r="P12" s="55">
        <f t="shared" ca="1" si="68"/>
        <v>0</v>
      </c>
      <c r="Q12" s="55">
        <f t="shared" ca="1" si="68"/>
        <v>0</v>
      </c>
      <c r="R12" s="55">
        <f t="shared" ca="1" si="68"/>
        <v>0</v>
      </c>
      <c r="S12" s="55">
        <f t="shared" ca="1" si="68"/>
        <v>0</v>
      </c>
      <c r="T12" s="55">
        <f t="shared" ca="1" si="68"/>
        <v>0</v>
      </c>
      <c r="U12" s="55">
        <f t="shared" ca="1" si="68"/>
        <v>0</v>
      </c>
      <c r="V12" s="55">
        <f t="shared" ca="1" si="68"/>
        <v>0</v>
      </c>
      <c r="W12" s="55">
        <f t="shared" ca="1" si="68"/>
        <v>0</v>
      </c>
      <c r="X12" s="55">
        <f t="shared" ca="1" si="68"/>
        <v>0</v>
      </c>
      <c r="Y12" s="55">
        <f t="shared" ca="1" si="68"/>
        <v>0</v>
      </c>
      <c r="Z12" s="55">
        <f t="shared" ca="1" si="68"/>
        <v>0</v>
      </c>
      <c r="AA12" s="55">
        <f t="shared" ca="1" si="68"/>
        <v>0</v>
      </c>
      <c r="AB12" s="55">
        <f t="shared" ca="1" si="68"/>
        <v>0</v>
      </c>
      <c r="AC12" s="55">
        <f t="shared" ca="1" si="68"/>
        <v>0</v>
      </c>
      <c r="AD12" s="55">
        <f t="shared" ca="1" si="68"/>
        <v>0</v>
      </c>
      <c r="AE12" s="55">
        <f t="shared" ca="1" si="68"/>
        <v>0</v>
      </c>
      <c r="AF12" s="55">
        <f t="shared" ca="1" si="68"/>
        <v>0</v>
      </c>
      <c r="AG12" s="55">
        <f t="shared" ca="1" si="68"/>
        <v>0</v>
      </c>
      <c r="AH12" s="55">
        <f t="shared" ca="1" si="68"/>
        <v>0</v>
      </c>
      <c r="AI12" s="55">
        <f t="shared" ca="1" si="68"/>
        <v>0</v>
      </c>
      <c r="AJ12" s="55">
        <f t="shared" ca="1" si="68"/>
        <v>0</v>
      </c>
      <c r="AK12" s="55">
        <f t="shared" ca="1" si="68"/>
        <v>0</v>
      </c>
      <c r="AL12" s="55">
        <f t="shared" ca="1" si="68"/>
        <v>0</v>
      </c>
      <c r="AM12" s="55">
        <f t="shared" ca="1" si="68"/>
        <v>0</v>
      </c>
      <c r="AN12" s="55">
        <f t="shared" ca="1" si="69"/>
        <v>0</v>
      </c>
      <c r="AO12" s="55">
        <f t="shared" ca="1" si="70"/>
        <v>0</v>
      </c>
      <c r="AP12" s="55">
        <f t="shared" ca="1" si="71"/>
        <v>0</v>
      </c>
      <c r="AQ12" s="55">
        <f t="shared" ca="1" si="1"/>
        <v>0</v>
      </c>
      <c r="AR12" s="55">
        <f t="shared" ca="1" si="2"/>
        <v>0</v>
      </c>
      <c r="AS12" s="55">
        <f t="shared" ca="1" si="3"/>
        <v>0</v>
      </c>
      <c r="AT12" s="55">
        <f t="shared" ca="1" si="4"/>
        <v>0</v>
      </c>
      <c r="AU12" s="55">
        <f t="shared" ca="1" si="5"/>
        <v>0</v>
      </c>
      <c r="AV12" s="55">
        <f t="shared" ca="1" si="6"/>
        <v>0</v>
      </c>
      <c r="AW12" s="55">
        <f t="shared" ca="1" si="7"/>
        <v>0</v>
      </c>
      <c r="AX12" s="55">
        <f t="shared" ca="1" si="8"/>
        <v>0</v>
      </c>
      <c r="AY12" s="55">
        <f t="shared" ca="1" si="9"/>
        <v>0</v>
      </c>
      <c r="AZ12" s="55">
        <f t="shared" ca="1" si="10"/>
        <v>0</v>
      </c>
      <c r="BA12" s="55">
        <f t="shared" ca="1" si="11"/>
        <v>0</v>
      </c>
      <c r="BB12" s="55">
        <f t="shared" ca="1" si="12"/>
        <v>0</v>
      </c>
      <c r="BC12" s="55">
        <f t="shared" ca="1" si="13"/>
        <v>0</v>
      </c>
      <c r="BD12" s="55">
        <f t="shared" ca="1" si="14"/>
        <v>0</v>
      </c>
      <c r="BE12" s="55">
        <f t="shared" ca="1" si="15"/>
        <v>0</v>
      </c>
      <c r="BF12" s="55">
        <f t="shared" ca="1" si="16"/>
        <v>0</v>
      </c>
      <c r="BG12" s="55">
        <f t="shared" ca="1" si="17"/>
        <v>0</v>
      </c>
      <c r="BH12" s="55">
        <f t="shared" ca="1" si="18"/>
        <v>0</v>
      </c>
      <c r="BI12" s="55">
        <f t="shared" ca="1" si="19"/>
        <v>0</v>
      </c>
      <c r="BJ12" s="55">
        <f t="shared" ca="1" si="20"/>
        <v>0</v>
      </c>
      <c r="BK12" s="55">
        <f t="shared" ca="1" si="21"/>
        <v>0</v>
      </c>
      <c r="BL12" s="55">
        <f t="shared" ca="1" si="22"/>
        <v>0</v>
      </c>
      <c r="BM12" s="55">
        <f t="shared" ca="1" si="23"/>
        <v>0</v>
      </c>
      <c r="BN12" s="55">
        <f t="shared" ca="1" si="24"/>
        <v>0</v>
      </c>
      <c r="BO12" s="55">
        <f t="shared" ca="1" si="25"/>
        <v>0</v>
      </c>
      <c r="BP12" s="55">
        <f t="shared" ca="1" si="26"/>
        <v>0</v>
      </c>
      <c r="BQ12" s="55">
        <f t="shared" ca="1" si="27"/>
        <v>0</v>
      </c>
      <c r="BR12" s="55">
        <f t="shared" ca="1" si="28"/>
        <v>0</v>
      </c>
      <c r="BS12" s="55">
        <f t="shared" ca="1" si="29"/>
        <v>0</v>
      </c>
      <c r="BT12" s="55">
        <f t="shared" ca="1" si="30"/>
        <v>0</v>
      </c>
      <c r="BU12" s="55">
        <f t="shared" ca="1" si="31"/>
        <v>0</v>
      </c>
      <c r="BV12" s="55">
        <f t="shared" ca="1" si="32"/>
        <v>0</v>
      </c>
      <c r="BW12" s="55">
        <f t="shared" ca="1" si="33"/>
        <v>0</v>
      </c>
      <c r="BX12" s="55">
        <f t="shared" ca="1" si="34"/>
        <v>0</v>
      </c>
      <c r="BY12" s="55">
        <f t="shared" ca="1" si="35"/>
        <v>0</v>
      </c>
      <c r="BZ12" s="55">
        <f t="shared" ca="1" si="36"/>
        <v>0</v>
      </c>
      <c r="CA12" s="55">
        <f t="shared" ca="1" si="37"/>
        <v>0</v>
      </c>
      <c r="CB12" s="55">
        <f t="shared" ca="1" si="38"/>
        <v>0</v>
      </c>
      <c r="CC12" s="55">
        <f t="shared" ca="1" si="39"/>
        <v>0</v>
      </c>
      <c r="CD12" s="55">
        <f t="shared" ca="1" si="40"/>
        <v>0</v>
      </c>
      <c r="CE12" s="55">
        <f t="shared" ca="1" si="41"/>
        <v>0</v>
      </c>
      <c r="CF12" s="55">
        <f t="shared" ca="1" si="42"/>
        <v>0</v>
      </c>
      <c r="CG12" s="55">
        <f t="shared" ca="1" si="43"/>
        <v>0</v>
      </c>
      <c r="CH12" s="55">
        <f t="shared" ca="1" si="44"/>
        <v>0</v>
      </c>
      <c r="CI12" s="55">
        <f t="shared" ca="1" si="45"/>
        <v>0</v>
      </c>
      <c r="CJ12" s="55">
        <f t="shared" ca="1" si="46"/>
        <v>0</v>
      </c>
      <c r="CK12" s="55">
        <f t="shared" ca="1" si="47"/>
        <v>0</v>
      </c>
      <c r="CL12" s="55">
        <f t="shared" ca="1" si="48"/>
        <v>0</v>
      </c>
      <c r="CM12" s="55">
        <f t="shared" ca="1" si="49"/>
        <v>0</v>
      </c>
      <c r="CN12" s="55">
        <f t="shared" ca="1" si="50"/>
        <v>0</v>
      </c>
      <c r="CO12" s="55">
        <f t="shared" ca="1" si="51"/>
        <v>0</v>
      </c>
      <c r="CP12" s="55">
        <f t="shared" ca="1" si="52"/>
        <v>0</v>
      </c>
      <c r="CQ12" s="55">
        <f t="shared" ca="1" si="53"/>
        <v>0</v>
      </c>
      <c r="CR12" s="55">
        <f t="shared" ca="1" si="54"/>
        <v>0</v>
      </c>
      <c r="CS12" s="55">
        <f t="shared" ca="1" si="55"/>
        <v>0</v>
      </c>
      <c r="CT12" s="55">
        <f t="shared" ca="1" si="56"/>
        <v>0</v>
      </c>
      <c r="CU12" s="55">
        <f t="shared" ca="1" si="57"/>
        <v>0</v>
      </c>
      <c r="CV12" s="55">
        <f t="shared" ca="1" si="58"/>
        <v>0</v>
      </c>
      <c r="CW12" s="55">
        <f t="shared" ca="1" si="59"/>
        <v>0</v>
      </c>
      <c r="CX12" s="55">
        <f t="shared" ca="1" si="60"/>
        <v>0</v>
      </c>
      <c r="CY12" s="59">
        <f t="shared" ca="1" si="61"/>
        <v>0</v>
      </c>
      <c r="CZ12" s="55">
        <f t="shared" ca="1" si="62"/>
        <v>0</v>
      </c>
      <c r="DA12" s="55">
        <f t="shared" ca="1" si="63"/>
        <v>0</v>
      </c>
      <c r="DB12" s="55">
        <f t="shared" ca="1" si="64"/>
        <v>0</v>
      </c>
      <c r="DC12" s="55">
        <f t="shared" ca="1" si="65"/>
        <v>0</v>
      </c>
      <c r="DD12" s="55">
        <f t="shared" ca="1" si="66"/>
        <v>0</v>
      </c>
      <c r="DE12" s="55">
        <f t="shared" ca="1" si="67"/>
        <v>0</v>
      </c>
    </row>
    <row r="13" spans="1:109" ht="19.5" customHeight="1">
      <c r="A13" s="45"/>
      <c r="B13" s="61" t="str">
        <f t="array" aca="1" ref="B13" ca="1">IF(C13=0,"",IFERROR(INDIRECT("'"&amp;$C13&amp;"'!"&amp;"D5"),"Некорректное название листа"))</f>
        <v/>
      </c>
      <c r="C13" s="62"/>
      <c r="D13" s="55">
        <f t="array" aca="1" ref="D13" ca="1">IFERROR(INDIRECT("'"&amp;$C13&amp;"'!"&amp;"d18"),0)</f>
        <v>0</v>
      </c>
      <c r="E13" s="55">
        <f t="array" aca="1" ref="E13" ca="1">IFERROR(INDIRECT("'" &amp;$C13&amp; "'!" &amp;"d19"),0)</f>
        <v>0</v>
      </c>
      <c r="F13" s="55">
        <f t="array" aca="1" ref="F13" ca="1">IFERROR(INDIRECT("'" &amp;$C13&amp; "'!" &amp;"d20"),0)</f>
        <v>0</v>
      </c>
      <c r="G13" s="55">
        <f t="array" aca="1" ref="G13" ca="1">IFERROR(INDIRECT("'" &amp;$C13&amp; "'!" &amp;"d21"),0)</f>
        <v>0</v>
      </c>
      <c r="H13" s="55">
        <f t="array" aca="1" ref="H13" ca="1">IFERROR(INDIRECT("'" &amp;$C13&amp; "'!" &amp;"d22"),0)</f>
        <v>0</v>
      </c>
      <c r="I13" s="55">
        <f t="array" aca="1" ref="I13" ca="1">IFERROR(INDIRECT("'" &amp;$C13&amp; "'!" &amp;"f18"),0)</f>
        <v>0</v>
      </c>
      <c r="J13" s="55">
        <f t="array" aca="1" ref="J13" ca="1">IFERROR(INDIRECT("'" &amp;$C13&amp; "'!" &amp;"f19"),0)</f>
        <v>0</v>
      </c>
      <c r="K13" s="55">
        <f t="array" aca="1" ref="K13" ca="1">IFERROR(INDIRECT("'" &amp;$C13&amp; "'!" &amp;"f20"),0)</f>
        <v>0</v>
      </c>
      <c r="L13" s="55">
        <f t="array" aca="1" ref="L13" ca="1">IFERROR(INDIRECT("'" &amp;$C13&amp; "'!" &amp;"f21"),0)</f>
        <v>0</v>
      </c>
      <c r="M13" s="55">
        <f t="array" aca="1" ref="M13" ca="1">IFERROR(INDIRECT("'" &amp;$C13&amp; "'!" &amp;"f22"),0)</f>
        <v>0</v>
      </c>
      <c r="N13" s="55">
        <f t="shared" ca="1" si="68"/>
        <v>0</v>
      </c>
      <c r="O13" s="55">
        <f t="shared" ca="1" si="68"/>
        <v>0</v>
      </c>
      <c r="P13" s="55">
        <f t="shared" ca="1" si="68"/>
        <v>0</v>
      </c>
      <c r="Q13" s="55">
        <f t="shared" ca="1" si="68"/>
        <v>0</v>
      </c>
      <c r="R13" s="55">
        <f t="shared" ca="1" si="68"/>
        <v>0</v>
      </c>
      <c r="S13" s="55">
        <f t="shared" ca="1" si="68"/>
        <v>0</v>
      </c>
      <c r="T13" s="55">
        <f t="shared" ca="1" si="68"/>
        <v>0</v>
      </c>
      <c r="U13" s="55">
        <f t="shared" ca="1" si="68"/>
        <v>0</v>
      </c>
      <c r="V13" s="55">
        <f t="shared" ca="1" si="68"/>
        <v>0</v>
      </c>
      <c r="W13" s="55">
        <f t="shared" ca="1" si="68"/>
        <v>0</v>
      </c>
      <c r="X13" s="55">
        <f t="shared" ca="1" si="68"/>
        <v>0</v>
      </c>
      <c r="Y13" s="55">
        <f t="shared" ca="1" si="68"/>
        <v>0</v>
      </c>
      <c r="Z13" s="55">
        <f t="shared" ca="1" si="68"/>
        <v>0</v>
      </c>
      <c r="AA13" s="55">
        <f t="shared" ca="1" si="68"/>
        <v>0</v>
      </c>
      <c r="AB13" s="55">
        <f t="shared" ca="1" si="68"/>
        <v>0</v>
      </c>
      <c r="AC13" s="55">
        <f t="shared" ca="1" si="68"/>
        <v>0</v>
      </c>
      <c r="AD13" s="55">
        <f t="shared" ca="1" si="68"/>
        <v>0</v>
      </c>
      <c r="AE13" s="55">
        <f t="shared" ca="1" si="68"/>
        <v>0</v>
      </c>
      <c r="AF13" s="55">
        <f t="shared" ca="1" si="68"/>
        <v>0</v>
      </c>
      <c r="AG13" s="55">
        <f t="shared" ca="1" si="68"/>
        <v>0</v>
      </c>
      <c r="AH13" s="55">
        <f t="shared" ca="1" si="68"/>
        <v>0</v>
      </c>
      <c r="AI13" s="55">
        <f t="shared" ref="AI13:AM13" ca="1" si="72">IFERROR(INDEX(INDIRECT("'" &amp;$C13&amp; "'!" &amp;"E:E"),MATCH(AI$3,INDIRECT("'" &amp;$C13&amp; "'!" &amp;"C:C"),0),1),0)</f>
        <v>0</v>
      </c>
      <c r="AJ13" s="55">
        <f t="shared" ca="1" si="72"/>
        <v>0</v>
      </c>
      <c r="AK13" s="55">
        <f t="shared" ca="1" si="72"/>
        <v>0</v>
      </c>
      <c r="AL13" s="55">
        <f t="shared" ca="1" si="72"/>
        <v>0</v>
      </c>
      <c r="AM13" s="55">
        <f t="shared" ca="1" si="72"/>
        <v>0</v>
      </c>
      <c r="AN13" s="55">
        <f t="shared" ca="1" si="69"/>
        <v>0</v>
      </c>
      <c r="AO13" s="55">
        <f t="shared" ca="1" si="70"/>
        <v>0</v>
      </c>
      <c r="AP13" s="55">
        <f t="shared" ca="1" si="71"/>
        <v>0</v>
      </c>
      <c r="AQ13" s="55">
        <f t="shared" ca="1" si="1"/>
        <v>0</v>
      </c>
      <c r="AR13" s="55">
        <f t="shared" ca="1" si="2"/>
        <v>0</v>
      </c>
      <c r="AS13" s="55">
        <f t="shared" ca="1" si="3"/>
        <v>0</v>
      </c>
      <c r="AT13" s="55">
        <f t="shared" ca="1" si="4"/>
        <v>0</v>
      </c>
      <c r="AU13" s="55">
        <f t="shared" ca="1" si="5"/>
        <v>0</v>
      </c>
      <c r="AV13" s="55">
        <f t="shared" ca="1" si="6"/>
        <v>0</v>
      </c>
      <c r="AW13" s="55">
        <f t="shared" ca="1" si="7"/>
        <v>0</v>
      </c>
      <c r="AX13" s="55">
        <f t="shared" ca="1" si="8"/>
        <v>0</v>
      </c>
      <c r="AY13" s="55">
        <f t="shared" ca="1" si="9"/>
        <v>0</v>
      </c>
      <c r="AZ13" s="55">
        <f t="shared" ca="1" si="10"/>
        <v>0</v>
      </c>
      <c r="BA13" s="55">
        <f t="shared" ca="1" si="11"/>
        <v>0</v>
      </c>
      <c r="BB13" s="55">
        <f t="shared" ca="1" si="12"/>
        <v>0</v>
      </c>
      <c r="BC13" s="55">
        <f t="shared" ca="1" si="13"/>
        <v>0</v>
      </c>
      <c r="BD13" s="55">
        <f t="shared" ca="1" si="14"/>
        <v>0</v>
      </c>
      <c r="BE13" s="55">
        <f t="shared" ca="1" si="15"/>
        <v>0</v>
      </c>
      <c r="BF13" s="55">
        <f t="shared" ca="1" si="16"/>
        <v>0</v>
      </c>
      <c r="BG13" s="55">
        <f t="shared" ca="1" si="17"/>
        <v>0</v>
      </c>
      <c r="BH13" s="55">
        <f t="shared" ca="1" si="18"/>
        <v>0</v>
      </c>
      <c r="BI13" s="55">
        <f t="shared" ca="1" si="19"/>
        <v>0</v>
      </c>
      <c r="BJ13" s="55">
        <f t="shared" ca="1" si="20"/>
        <v>0</v>
      </c>
      <c r="BK13" s="55">
        <f t="shared" ca="1" si="21"/>
        <v>0</v>
      </c>
      <c r="BL13" s="55">
        <f t="shared" ca="1" si="22"/>
        <v>0</v>
      </c>
      <c r="BM13" s="55">
        <f t="shared" ca="1" si="23"/>
        <v>0</v>
      </c>
      <c r="BN13" s="55">
        <f t="shared" ca="1" si="24"/>
        <v>0</v>
      </c>
      <c r="BO13" s="55">
        <f t="shared" ca="1" si="25"/>
        <v>0</v>
      </c>
      <c r="BP13" s="55">
        <f t="shared" ca="1" si="26"/>
        <v>0</v>
      </c>
      <c r="BQ13" s="55">
        <f t="shared" ca="1" si="27"/>
        <v>0</v>
      </c>
      <c r="BR13" s="55">
        <f t="shared" ca="1" si="28"/>
        <v>0</v>
      </c>
      <c r="BS13" s="55">
        <f t="shared" ca="1" si="29"/>
        <v>0</v>
      </c>
      <c r="BT13" s="55">
        <f t="shared" ca="1" si="30"/>
        <v>0</v>
      </c>
      <c r="BU13" s="55">
        <f t="shared" ca="1" si="31"/>
        <v>0</v>
      </c>
      <c r="BV13" s="55">
        <f t="shared" ca="1" si="32"/>
        <v>0</v>
      </c>
      <c r="BW13" s="55">
        <f t="shared" ca="1" si="33"/>
        <v>0</v>
      </c>
      <c r="BX13" s="55">
        <f t="shared" ca="1" si="34"/>
        <v>0</v>
      </c>
      <c r="BY13" s="55">
        <f t="shared" ca="1" si="35"/>
        <v>0</v>
      </c>
      <c r="BZ13" s="55">
        <f t="shared" ca="1" si="36"/>
        <v>0</v>
      </c>
      <c r="CA13" s="55">
        <f t="shared" ca="1" si="37"/>
        <v>0</v>
      </c>
      <c r="CB13" s="55">
        <f t="shared" ca="1" si="38"/>
        <v>0</v>
      </c>
      <c r="CC13" s="55">
        <f t="shared" ca="1" si="39"/>
        <v>0</v>
      </c>
      <c r="CD13" s="55">
        <f t="shared" ca="1" si="40"/>
        <v>0</v>
      </c>
      <c r="CE13" s="55">
        <f t="shared" ca="1" si="41"/>
        <v>0</v>
      </c>
      <c r="CF13" s="55">
        <f t="shared" ca="1" si="42"/>
        <v>0</v>
      </c>
      <c r="CG13" s="55">
        <f t="shared" ca="1" si="43"/>
        <v>0</v>
      </c>
      <c r="CH13" s="55">
        <f t="shared" ca="1" si="44"/>
        <v>0</v>
      </c>
      <c r="CI13" s="55">
        <f t="shared" ca="1" si="45"/>
        <v>0</v>
      </c>
      <c r="CJ13" s="55">
        <f t="shared" ca="1" si="46"/>
        <v>0</v>
      </c>
      <c r="CK13" s="55">
        <f t="shared" ca="1" si="47"/>
        <v>0</v>
      </c>
      <c r="CL13" s="55">
        <f t="shared" ca="1" si="48"/>
        <v>0</v>
      </c>
      <c r="CM13" s="55">
        <f t="shared" ca="1" si="49"/>
        <v>0</v>
      </c>
      <c r="CN13" s="55">
        <f t="shared" ca="1" si="50"/>
        <v>0</v>
      </c>
      <c r="CO13" s="55">
        <f t="shared" ca="1" si="51"/>
        <v>0</v>
      </c>
      <c r="CP13" s="55">
        <f t="shared" ca="1" si="52"/>
        <v>0</v>
      </c>
      <c r="CQ13" s="55">
        <f t="shared" ca="1" si="53"/>
        <v>0</v>
      </c>
      <c r="CR13" s="55">
        <f t="shared" ca="1" si="54"/>
        <v>0</v>
      </c>
      <c r="CS13" s="55">
        <f t="shared" ca="1" si="55"/>
        <v>0</v>
      </c>
      <c r="CT13" s="55">
        <f t="shared" ca="1" si="56"/>
        <v>0</v>
      </c>
      <c r="CU13" s="55">
        <f t="shared" ca="1" si="57"/>
        <v>0</v>
      </c>
      <c r="CV13" s="55">
        <f t="shared" ca="1" si="58"/>
        <v>0</v>
      </c>
      <c r="CW13" s="55">
        <f t="shared" ca="1" si="59"/>
        <v>0</v>
      </c>
      <c r="CX13" s="55">
        <f t="shared" ca="1" si="60"/>
        <v>0</v>
      </c>
      <c r="CY13" s="59">
        <f t="shared" ca="1" si="61"/>
        <v>0</v>
      </c>
      <c r="CZ13" s="55">
        <f t="shared" ca="1" si="62"/>
        <v>0</v>
      </c>
      <c r="DA13" s="55">
        <f t="shared" ca="1" si="63"/>
        <v>0</v>
      </c>
      <c r="DB13" s="55">
        <f t="shared" ca="1" si="64"/>
        <v>0</v>
      </c>
      <c r="DC13" s="55">
        <f t="shared" ca="1" si="65"/>
        <v>0</v>
      </c>
      <c r="DD13" s="55">
        <f t="shared" ca="1" si="66"/>
        <v>0</v>
      </c>
      <c r="DE13" s="55">
        <f t="shared" ca="1" si="67"/>
        <v>0</v>
      </c>
    </row>
    <row r="14" spans="1:109" ht="19.5" customHeight="1">
      <c r="A14" s="45"/>
      <c r="B14" s="61" t="str">
        <f t="array" aca="1" ref="B14" ca="1">IF(C14=0,"",IFERROR(INDIRECT("'"&amp;$C14&amp;"'!"&amp;"D5"),"Некорректное название листа"))</f>
        <v/>
      </c>
      <c r="C14" s="62"/>
      <c r="D14" s="55">
        <f t="array" aca="1" ref="D14" ca="1">IFERROR(INDIRECT("'"&amp;$C14&amp;"'!"&amp;"d18"),0)</f>
        <v>0</v>
      </c>
      <c r="E14" s="55">
        <f t="array" aca="1" ref="E14" ca="1">IFERROR(INDIRECT("'" &amp;$C14&amp; "'!" &amp;"d19"),0)</f>
        <v>0</v>
      </c>
      <c r="F14" s="55">
        <f t="array" aca="1" ref="F14" ca="1">IFERROR(INDIRECT("'" &amp;$C14&amp; "'!" &amp;"d20"),0)</f>
        <v>0</v>
      </c>
      <c r="G14" s="55">
        <f t="array" aca="1" ref="G14" ca="1">IFERROR(INDIRECT("'" &amp;$C14&amp; "'!" &amp;"d21"),0)</f>
        <v>0</v>
      </c>
      <c r="H14" s="55">
        <f t="array" aca="1" ref="H14" ca="1">IFERROR(INDIRECT("'" &amp;$C14&amp; "'!" &amp;"d22"),0)</f>
        <v>0</v>
      </c>
      <c r="I14" s="55">
        <f t="array" aca="1" ref="I14" ca="1">IFERROR(INDIRECT("'" &amp;$C14&amp; "'!" &amp;"f18"),0)</f>
        <v>0</v>
      </c>
      <c r="J14" s="55">
        <f t="array" aca="1" ref="J14" ca="1">IFERROR(INDIRECT("'" &amp;$C14&amp; "'!" &amp;"f19"),0)</f>
        <v>0</v>
      </c>
      <c r="K14" s="55">
        <f t="array" aca="1" ref="K14" ca="1">IFERROR(INDIRECT("'" &amp;$C14&amp; "'!" &amp;"f20"),0)</f>
        <v>0</v>
      </c>
      <c r="L14" s="55">
        <f t="array" aca="1" ref="L14" ca="1">IFERROR(INDIRECT("'" &amp;$C14&amp; "'!" &amp;"f21"),0)</f>
        <v>0</v>
      </c>
      <c r="M14" s="55">
        <f t="array" aca="1" ref="M14" ca="1">IFERROR(INDIRECT("'" &amp;$C14&amp; "'!" &amp;"f22"),0)</f>
        <v>0</v>
      </c>
      <c r="N14" s="55">
        <f t="shared" ref="N14:AM23" ca="1" si="73">IFERROR(INDEX(INDIRECT("'" &amp;$C14&amp; "'!" &amp;"E:E"),MATCH(N$3,INDIRECT("'" &amp;$C14&amp; "'!" &amp;"C:C"),0),1),0)</f>
        <v>0</v>
      </c>
      <c r="O14" s="55">
        <f t="shared" ca="1" si="73"/>
        <v>0</v>
      </c>
      <c r="P14" s="55">
        <f t="shared" ca="1" si="73"/>
        <v>0</v>
      </c>
      <c r="Q14" s="55">
        <f t="shared" ca="1" si="73"/>
        <v>0</v>
      </c>
      <c r="R14" s="55">
        <f t="shared" ca="1" si="73"/>
        <v>0</v>
      </c>
      <c r="S14" s="55">
        <f t="shared" ca="1" si="73"/>
        <v>0</v>
      </c>
      <c r="T14" s="55">
        <f t="shared" ca="1" si="73"/>
        <v>0</v>
      </c>
      <c r="U14" s="55">
        <f t="shared" ca="1" si="73"/>
        <v>0</v>
      </c>
      <c r="V14" s="55">
        <f t="shared" ca="1" si="73"/>
        <v>0</v>
      </c>
      <c r="W14" s="55">
        <f t="shared" ca="1" si="73"/>
        <v>0</v>
      </c>
      <c r="X14" s="55">
        <f t="shared" ca="1" si="73"/>
        <v>0</v>
      </c>
      <c r="Y14" s="55">
        <f t="shared" ca="1" si="73"/>
        <v>0</v>
      </c>
      <c r="Z14" s="55">
        <f t="shared" ca="1" si="73"/>
        <v>0</v>
      </c>
      <c r="AA14" s="55">
        <f t="shared" ca="1" si="73"/>
        <v>0</v>
      </c>
      <c r="AB14" s="55">
        <f t="shared" ca="1" si="73"/>
        <v>0</v>
      </c>
      <c r="AC14" s="55">
        <f t="shared" ca="1" si="73"/>
        <v>0</v>
      </c>
      <c r="AD14" s="55">
        <f t="shared" ca="1" si="73"/>
        <v>0</v>
      </c>
      <c r="AE14" s="55">
        <f t="shared" ca="1" si="73"/>
        <v>0</v>
      </c>
      <c r="AF14" s="55">
        <f t="shared" ca="1" si="73"/>
        <v>0</v>
      </c>
      <c r="AG14" s="55">
        <f t="shared" ca="1" si="73"/>
        <v>0</v>
      </c>
      <c r="AH14" s="55">
        <f t="shared" ca="1" si="73"/>
        <v>0</v>
      </c>
      <c r="AI14" s="55">
        <f t="shared" ca="1" si="73"/>
        <v>0</v>
      </c>
      <c r="AJ14" s="55">
        <f t="shared" ca="1" si="73"/>
        <v>0</v>
      </c>
      <c r="AK14" s="55">
        <f t="shared" ca="1" si="73"/>
        <v>0</v>
      </c>
      <c r="AL14" s="55">
        <f t="shared" ca="1" si="73"/>
        <v>0</v>
      </c>
      <c r="AM14" s="55">
        <f t="shared" ca="1" si="73"/>
        <v>0</v>
      </c>
      <c r="AN14" s="55">
        <f t="shared" ca="1" si="69"/>
        <v>0</v>
      </c>
      <c r="AO14" s="55">
        <f t="shared" ca="1" si="70"/>
        <v>0</v>
      </c>
      <c r="AP14" s="55">
        <f t="shared" ca="1" si="71"/>
        <v>0</v>
      </c>
      <c r="AQ14" s="55">
        <f t="shared" ca="1" si="1"/>
        <v>0</v>
      </c>
      <c r="AR14" s="55">
        <f t="shared" ca="1" si="2"/>
        <v>0</v>
      </c>
      <c r="AS14" s="55">
        <f t="shared" ca="1" si="3"/>
        <v>0</v>
      </c>
      <c r="AT14" s="55">
        <f t="shared" ca="1" si="4"/>
        <v>0</v>
      </c>
      <c r="AU14" s="55">
        <f t="shared" ca="1" si="5"/>
        <v>0</v>
      </c>
      <c r="AV14" s="55">
        <f t="shared" ca="1" si="6"/>
        <v>0</v>
      </c>
      <c r="AW14" s="55">
        <f t="shared" ca="1" si="7"/>
        <v>0</v>
      </c>
      <c r="AX14" s="55">
        <f t="shared" ca="1" si="8"/>
        <v>0</v>
      </c>
      <c r="AY14" s="55">
        <f t="shared" ca="1" si="9"/>
        <v>0</v>
      </c>
      <c r="AZ14" s="55">
        <f t="shared" ca="1" si="10"/>
        <v>0</v>
      </c>
      <c r="BA14" s="55">
        <f t="shared" ca="1" si="11"/>
        <v>0</v>
      </c>
      <c r="BB14" s="55">
        <f t="shared" ca="1" si="12"/>
        <v>0</v>
      </c>
      <c r="BC14" s="55">
        <f t="shared" ca="1" si="13"/>
        <v>0</v>
      </c>
      <c r="BD14" s="55">
        <f t="shared" ca="1" si="14"/>
        <v>0</v>
      </c>
      <c r="BE14" s="55">
        <f t="shared" ca="1" si="15"/>
        <v>0</v>
      </c>
      <c r="BF14" s="55">
        <f t="shared" ca="1" si="16"/>
        <v>0</v>
      </c>
      <c r="BG14" s="55">
        <f t="shared" ca="1" si="17"/>
        <v>0</v>
      </c>
      <c r="BH14" s="55">
        <f t="shared" ca="1" si="18"/>
        <v>0</v>
      </c>
      <c r="BI14" s="55">
        <f t="shared" ca="1" si="19"/>
        <v>0</v>
      </c>
      <c r="BJ14" s="55">
        <f t="shared" ca="1" si="20"/>
        <v>0</v>
      </c>
      <c r="BK14" s="55">
        <f t="shared" ca="1" si="21"/>
        <v>0</v>
      </c>
      <c r="BL14" s="55">
        <f t="shared" ca="1" si="22"/>
        <v>0</v>
      </c>
      <c r="BM14" s="55">
        <f t="shared" ca="1" si="23"/>
        <v>0</v>
      </c>
      <c r="BN14" s="55">
        <f t="shared" ca="1" si="24"/>
        <v>0</v>
      </c>
      <c r="BO14" s="55">
        <f t="shared" ca="1" si="25"/>
        <v>0</v>
      </c>
      <c r="BP14" s="55">
        <f t="shared" ca="1" si="26"/>
        <v>0</v>
      </c>
      <c r="BQ14" s="55">
        <f t="shared" ca="1" si="27"/>
        <v>0</v>
      </c>
      <c r="BR14" s="55">
        <f t="shared" ca="1" si="28"/>
        <v>0</v>
      </c>
      <c r="BS14" s="55">
        <f t="shared" ca="1" si="29"/>
        <v>0</v>
      </c>
      <c r="BT14" s="55">
        <f t="shared" ca="1" si="30"/>
        <v>0</v>
      </c>
      <c r="BU14" s="55">
        <f t="shared" ca="1" si="31"/>
        <v>0</v>
      </c>
      <c r="BV14" s="55">
        <f t="shared" ca="1" si="32"/>
        <v>0</v>
      </c>
      <c r="BW14" s="55">
        <f t="shared" ca="1" si="33"/>
        <v>0</v>
      </c>
      <c r="BX14" s="55">
        <f t="shared" ca="1" si="34"/>
        <v>0</v>
      </c>
      <c r="BY14" s="55">
        <f t="shared" ca="1" si="35"/>
        <v>0</v>
      </c>
      <c r="BZ14" s="55">
        <f t="shared" ca="1" si="36"/>
        <v>0</v>
      </c>
      <c r="CA14" s="55">
        <f t="shared" ca="1" si="37"/>
        <v>0</v>
      </c>
      <c r="CB14" s="55">
        <f t="shared" ca="1" si="38"/>
        <v>0</v>
      </c>
      <c r="CC14" s="55">
        <f t="shared" ca="1" si="39"/>
        <v>0</v>
      </c>
      <c r="CD14" s="55">
        <f t="shared" ca="1" si="40"/>
        <v>0</v>
      </c>
      <c r="CE14" s="55">
        <f t="shared" ca="1" si="41"/>
        <v>0</v>
      </c>
      <c r="CF14" s="55">
        <f t="shared" ca="1" si="42"/>
        <v>0</v>
      </c>
      <c r="CG14" s="55">
        <f t="shared" ca="1" si="43"/>
        <v>0</v>
      </c>
      <c r="CH14" s="55">
        <f t="shared" ca="1" si="44"/>
        <v>0</v>
      </c>
      <c r="CI14" s="55">
        <f t="shared" ca="1" si="45"/>
        <v>0</v>
      </c>
      <c r="CJ14" s="55">
        <f t="shared" ca="1" si="46"/>
        <v>0</v>
      </c>
      <c r="CK14" s="55">
        <f t="shared" ca="1" si="47"/>
        <v>0</v>
      </c>
      <c r="CL14" s="55">
        <f t="shared" ca="1" si="48"/>
        <v>0</v>
      </c>
      <c r="CM14" s="55">
        <f t="shared" ca="1" si="49"/>
        <v>0</v>
      </c>
      <c r="CN14" s="55">
        <f t="shared" ca="1" si="50"/>
        <v>0</v>
      </c>
      <c r="CO14" s="55">
        <f t="shared" ca="1" si="51"/>
        <v>0</v>
      </c>
      <c r="CP14" s="55">
        <f t="shared" ca="1" si="52"/>
        <v>0</v>
      </c>
      <c r="CQ14" s="55">
        <f t="shared" ca="1" si="53"/>
        <v>0</v>
      </c>
      <c r="CR14" s="55">
        <f t="shared" ca="1" si="54"/>
        <v>0</v>
      </c>
      <c r="CS14" s="55">
        <f t="shared" ca="1" si="55"/>
        <v>0</v>
      </c>
      <c r="CT14" s="55">
        <f t="shared" ca="1" si="56"/>
        <v>0</v>
      </c>
      <c r="CU14" s="55">
        <f t="shared" ca="1" si="57"/>
        <v>0</v>
      </c>
      <c r="CV14" s="55">
        <f t="shared" ca="1" si="58"/>
        <v>0</v>
      </c>
      <c r="CW14" s="55">
        <f t="shared" ca="1" si="59"/>
        <v>0</v>
      </c>
      <c r="CX14" s="55">
        <f t="shared" ca="1" si="60"/>
        <v>0</v>
      </c>
      <c r="CY14" s="59">
        <f t="shared" ca="1" si="61"/>
        <v>0</v>
      </c>
      <c r="CZ14" s="55">
        <f t="shared" ca="1" si="62"/>
        <v>0</v>
      </c>
      <c r="DA14" s="55">
        <f t="shared" ca="1" si="63"/>
        <v>0</v>
      </c>
      <c r="DB14" s="55">
        <f t="shared" ca="1" si="64"/>
        <v>0</v>
      </c>
      <c r="DC14" s="55">
        <f t="shared" ca="1" si="65"/>
        <v>0</v>
      </c>
      <c r="DD14" s="55">
        <f t="shared" ca="1" si="66"/>
        <v>0</v>
      </c>
      <c r="DE14" s="55">
        <f t="shared" ca="1" si="67"/>
        <v>0</v>
      </c>
    </row>
    <row r="15" spans="1:109" ht="19.5" customHeight="1">
      <c r="A15" s="45"/>
      <c r="B15" s="61" t="str">
        <f t="array" aca="1" ref="B15" ca="1">IF(C15=0,"",IFERROR(INDIRECT("'"&amp;$C15&amp;"'!"&amp;"D5"),"Некорректное название листа"))</f>
        <v/>
      </c>
      <c r="C15" s="62"/>
      <c r="D15" s="55">
        <f t="array" aca="1" ref="D15" ca="1">IFERROR(INDIRECT("'"&amp;$C15&amp;"'!"&amp;"d18"),0)</f>
        <v>0</v>
      </c>
      <c r="E15" s="55">
        <f t="array" aca="1" ref="E15" ca="1">IFERROR(INDIRECT("'" &amp;$C15&amp; "'!" &amp;"d19"),0)</f>
        <v>0</v>
      </c>
      <c r="F15" s="55">
        <f t="array" aca="1" ref="F15" ca="1">IFERROR(INDIRECT("'" &amp;$C15&amp; "'!" &amp;"d20"),0)</f>
        <v>0</v>
      </c>
      <c r="G15" s="55">
        <f t="array" aca="1" ref="G15" ca="1">IFERROR(INDIRECT("'" &amp;$C15&amp; "'!" &amp;"d21"),0)</f>
        <v>0</v>
      </c>
      <c r="H15" s="55">
        <f t="array" aca="1" ref="H15" ca="1">IFERROR(INDIRECT("'" &amp;$C15&amp; "'!" &amp;"d22"),0)</f>
        <v>0</v>
      </c>
      <c r="I15" s="55">
        <f t="array" aca="1" ref="I15" ca="1">IFERROR(INDIRECT("'" &amp;$C15&amp; "'!" &amp;"f18"),0)</f>
        <v>0</v>
      </c>
      <c r="J15" s="55">
        <f t="array" aca="1" ref="J15" ca="1">IFERROR(INDIRECT("'" &amp;$C15&amp; "'!" &amp;"f19"),0)</f>
        <v>0</v>
      </c>
      <c r="K15" s="55">
        <f t="array" aca="1" ref="K15" ca="1">IFERROR(INDIRECT("'" &amp;$C15&amp; "'!" &amp;"f20"),0)</f>
        <v>0</v>
      </c>
      <c r="L15" s="55">
        <f t="array" aca="1" ref="L15" ca="1">IFERROR(INDIRECT("'" &amp;$C15&amp; "'!" &amp;"f21"),0)</f>
        <v>0</v>
      </c>
      <c r="M15" s="55">
        <f t="array" aca="1" ref="M15" ca="1">IFERROR(INDIRECT("'" &amp;$C15&amp; "'!" &amp;"f22"),0)</f>
        <v>0</v>
      </c>
      <c r="N15" s="55">
        <f t="shared" ca="1" si="73"/>
        <v>0</v>
      </c>
      <c r="O15" s="55">
        <f t="shared" ca="1" si="73"/>
        <v>0</v>
      </c>
      <c r="P15" s="55">
        <f t="shared" ca="1" si="73"/>
        <v>0</v>
      </c>
      <c r="Q15" s="55">
        <f t="shared" ca="1" si="73"/>
        <v>0</v>
      </c>
      <c r="R15" s="55">
        <f t="shared" ca="1" si="73"/>
        <v>0</v>
      </c>
      <c r="S15" s="55">
        <f t="shared" ca="1" si="73"/>
        <v>0</v>
      </c>
      <c r="T15" s="55">
        <f t="shared" ca="1" si="73"/>
        <v>0</v>
      </c>
      <c r="U15" s="55">
        <f t="shared" ca="1" si="73"/>
        <v>0</v>
      </c>
      <c r="V15" s="55">
        <f t="shared" ca="1" si="73"/>
        <v>0</v>
      </c>
      <c r="W15" s="55">
        <f t="shared" ca="1" si="73"/>
        <v>0</v>
      </c>
      <c r="X15" s="55">
        <f t="shared" ca="1" si="73"/>
        <v>0</v>
      </c>
      <c r="Y15" s="55">
        <f t="shared" ca="1" si="73"/>
        <v>0</v>
      </c>
      <c r="Z15" s="55">
        <f t="shared" ca="1" si="73"/>
        <v>0</v>
      </c>
      <c r="AA15" s="55">
        <f t="shared" ca="1" si="73"/>
        <v>0</v>
      </c>
      <c r="AB15" s="55">
        <f t="shared" ca="1" si="73"/>
        <v>0</v>
      </c>
      <c r="AC15" s="55">
        <f t="shared" ca="1" si="73"/>
        <v>0</v>
      </c>
      <c r="AD15" s="55">
        <f t="shared" ca="1" si="73"/>
        <v>0</v>
      </c>
      <c r="AE15" s="55">
        <f t="shared" ca="1" si="73"/>
        <v>0</v>
      </c>
      <c r="AF15" s="55">
        <f t="shared" ca="1" si="73"/>
        <v>0</v>
      </c>
      <c r="AG15" s="55">
        <f t="shared" ca="1" si="73"/>
        <v>0</v>
      </c>
      <c r="AH15" s="55">
        <f t="shared" ca="1" si="73"/>
        <v>0</v>
      </c>
      <c r="AI15" s="55">
        <f t="shared" ca="1" si="73"/>
        <v>0</v>
      </c>
      <c r="AJ15" s="55">
        <f t="shared" ca="1" si="73"/>
        <v>0</v>
      </c>
      <c r="AK15" s="55">
        <f t="shared" ca="1" si="73"/>
        <v>0</v>
      </c>
      <c r="AL15" s="55">
        <f t="shared" ca="1" si="73"/>
        <v>0</v>
      </c>
      <c r="AM15" s="55">
        <f t="shared" ca="1" si="73"/>
        <v>0</v>
      </c>
      <c r="AN15" s="55">
        <f t="shared" ca="1" si="69"/>
        <v>0</v>
      </c>
      <c r="AO15" s="55">
        <f t="shared" ca="1" si="70"/>
        <v>0</v>
      </c>
      <c r="AP15" s="55">
        <f t="shared" ca="1" si="71"/>
        <v>0</v>
      </c>
      <c r="AQ15" s="55">
        <f t="shared" ca="1" si="1"/>
        <v>0</v>
      </c>
      <c r="AR15" s="55">
        <f t="shared" ca="1" si="2"/>
        <v>0</v>
      </c>
      <c r="AS15" s="55">
        <f t="shared" ca="1" si="3"/>
        <v>0</v>
      </c>
      <c r="AT15" s="55">
        <f t="shared" ca="1" si="4"/>
        <v>0</v>
      </c>
      <c r="AU15" s="55">
        <f t="shared" ca="1" si="5"/>
        <v>0</v>
      </c>
      <c r="AV15" s="55">
        <f t="shared" ca="1" si="6"/>
        <v>0</v>
      </c>
      <c r="AW15" s="55">
        <f t="shared" ca="1" si="7"/>
        <v>0</v>
      </c>
      <c r="AX15" s="55">
        <f t="shared" ca="1" si="8"/>
        <v>0</v>
      </c>
      <c r="AY15" s="55">
        <f t="shared" ca="1" si="9"/>
        <v>0</v>
      </c>
      <c r="AZ15" s="55">
        <f t="shared" ca="1" si="10"/>
        <v>0</v>
      </c>
      <c r="BA15" s="55">
        <f t="shared" ca="1" si="11"/>
        <v>0</v>
      </c>
      <c r="BB15" s="55">
        <f t="shared" ca="1" si="12"/>
        <v>0</v>
      </c>
      <c r="BC15" s="55">
        <f t="shared" ca="1" si="13"/>
        <v>0</v>
      </c>
      <c r="BD15" s="55">
        <f t="shared" ca="1" si="14"/>
        <v>0</v>
      </c>
      <c r="BE15" s="55">
        <f t="shared" ca="1" si="15"/>
        <v>0</v>
      </c>
      <c r="BF15" s="55">
        <f t="shared" ca="1" si="16"/>
        <v>0</v>
      </c>
      <c r="BG15" s="55">
        <f t="shared" ca="1" si="17"/>
        <v>0</v>
      </c>
      <c r="BH15" s="55">
        <f t="shared" ca="1" si="18"/>
        <v>0</v>
      </c>
      <c r="BI15" s="55">
        <f t="shared" ca="1" si="19"/>
        <v>0</v>
      </c>
      <c r="BJ15" s="55">
        <f t="shared" ca="1" si="20"/>
        <v>0</v>
      </c>
      <c r="BK15" s="55">
        <f t="shared" ca="1" si="21"/>
        <v>0</v>
      </c>
      <c r="BL15" s="55">
        <f t="shared" ca="1" si="22"/>
        <v>0</v>
      </c>
      <c r="BM15" s="55">
        <f t="shared" ca="1" si="23"/>
        <v>0</v>
      </c>
      <c r="BN15" s="55">
        <f t="shared" ca="1" si="24"/>
        <v>0</v>
      </c>
      <c r="BO15" s="55">
        <f t="shared" ca="1" si="25"/>
        <v>0</v>
      </c>
      <c r="BP15" s="55">
        <f t="shared" ca="1" si="26"/>
        <v>0</v>
      </c>
      <c r="BQ15" s="55">
        <f t="shared" ca="1" si="27"/>
        <v>0</v>
      </c>
      <c r="BR15" s="55">
        <f t="shared" ca="1" si="28"/>
        <v>0</v>
      </c>
      <c r="BS15" s="55">
        <f t="shared" ca="1" si="29"/>
        <v>0</v>
      </c>
      <c r="BT15" s="55">
        <f t="shared" ca="1" si="30"/>
        <v>0</v>
      </c>
      <c r="BU15" s="55">
        <f t="shared" ca="1" si="31"/>
        <v>0</v>
      </c>
      <c r="BV15" s="55">
        <f t="shared" ca="1" si="32"/>
        <v>0</v>
      </c>
      <c r="BW15" s="55">
        <f t="shared" ca="1" si="33"/>
        <v>0</v>
      </c>
      <c r="BX15" s="55">
        <f t="shared" ca="1" si="34"/>
        <v>0</v>
      </c>
      <c r="BY15" s="55">
        <f t="shared" ca="1" si="35"/>
        <v>0</v>
      </c>
      <c r="BZ15" s="55">
        <f t="shared" ca="1" si="36"/>
        <v>0</v>
      </c>
      <c r="CA15" s="55">
        <f t="shared" ca="1" si="37"/>
        <v>0</v>
      </c>
      <c r="CB15" s="55">
        <f t="shared" ca="1" si="38"/>
        <v>0</v>
      </c>
      <c r="CC15" s="55">
        <f t="shared" ca="1" si="39"/>
        <v>0</v>
      </c>
      <c r="CD15" s="55">
        <f t="shared" ca="1" si="40"/>
        <v>0</v>
      </c>
      <c r="CE15" s="55">
        <f t="shared" ca="1" si="41"/>
        <v>0</v>
      </c>
      <c r="CF15" s="55">
        <f t="shared" ca="1" si="42"/>
        <v>0</v>
      </c>
      <c r="CG15" s="55">
        <f t="shared" ca="1" si="43"/>
        <v>0</v>
      </c>
      <c r="CH15" s="55">
        <f t="shared" ca="1" si="44"/>
        <v>0</v>
      </c>
      <c r="CI15" s="55">
        <f t="shared" ca="1" si="45"/>
        <v>0</v>
      </c>
      <c r="CJ15" s="55">
        <f t="shared" ca="1" si="46"/>
        <v>0</v>
      </c>
      <c r="CK15" s="55">
        <f t="shared" ca="1" si="47"/>
        <v>0</v>
      </c>
      <c r="CL15" s="55">
        <f t="shared" ca="1" si="48"/>
        <v>0</v>
      </c>
      <c r="CM15" s="55">
        <f t="shared" ca="1" si="49"/>
        <v>0</v>
      </c>
      <c r="CN15" s="55">
        <f t="shared" ca="1" si="50"/>
        <v>0</v>
      </c>
      <c r="CO15" s="55">
        <f t="shared" ca="1" si="51"/>
        <v>0</v>
      </c>
      <c r="CP15" s="55">
        <f t="shared" ca="1" si="52"/>
        <v>0</v>
      </c>
      <c r="CQ15" s="55">
        <f t="shared" ca="1" si="53"/>
        <v>0</v>
      </c>
      <c r="CR15" s="55">
        <f t="shared" ca="1" si="54"/>
        <v>0</v>
      </c>
      <c r="CS15" s="55">
        <f t="shared" ca="1" si="55"/>
        <v>0</v>
      </c>
      <c r="CT15" s="55">
        <f t="shared" ca="1" si="56"/>
        <v>0</v>
      </c>
      <c r="CU15" s="55">
        <f t="shared" ca="1" si="57"/>
        <v>0</v>
      </c>
      <c r="CV15" s="55">
        <f t="shared" ca="1" si="58"/>
        <v>0</v>
      </c>
      <c r="CW15" s="55">
        <f t="shared" ca="1" si="59"/>
        <v>0</v>
      </c>
      <c r="CX15" s="55">
        <f t="shared" ca="1" si="60"/>
        <v>0</v>
      </c>
      <c r="CY15" s="59">
        <f t="shared" ca="1" si="61"/>
        <v>0</v>
      </c>
      <c r="CZ15" s="55">
        <f t="shared" ca="1" si="62"/>
        <v>0</v>
      </c>
      <c r="DA15" s="55">
        <f t="shared" ca="1" si="63"/>
        <v>0</v>
      </c>
      <c r="DB15" s="55">
        <f t="shared" ca="1" si="64"/>
        <v>0</v>
      </c>
      <c r="DC15" s="55">
        <f t="shared" ca="1" si="65"/>
        <v>0</v>
      </c>
      <c r="DD15" s="55">
        <f t="shared" ca="1" si="66"/>
        <v>0</v>
      </c>
      <c r="DE15" s="55">
        <f t="shared" ca="1" si="67"/>
        <v>0</v>
      </c>
    </row>
    <row r="16" spans="1:109" ht="19.5" customHeight="1">
      <c r="A16" s="45"/>
      <c r="B16" s="61" t="str">
        <f t="array" aca="1" ref="B16" ca="1">IF(C16=0,"",IFERROR(INDIRECT("'"&amp;$C16&amp;"'!"&amp;"D5"),"Некорректное название листа"))</f>
        <v/>
      </c>
      <c r="C16" s="62"/>
      <c r="D16" s="55">
        <f t="array" aca="1" ref="D16" ca="1">IFERROR(INDIRECT("'"&amp;$C16&amp;"'!"&amp;"d18"),0)</f>
        <v>0</v>
      </c>
      <c r="E16" s="55">
        <f t="array" aca="1" ref="E16" ca="1">IFERROR(INDIRECT("'" &amp;$C16&amp; "'!" &amp;"d19"),0)</f>
        <v>0</v>
      </c>
      <c r="F16" s="55">
        <f t="array" aca="1" ref="F16" ca="1">IFERROR(INDIRECT("'" &amp;$C16&amp; "'!" &amp;"d20"),0)</f>
        <v>0</v>
      </c>
      <c r="G16" s="55">
        <f t="array" aca="1" ref="G16" ca="1">IFERROR(INDIRECT("'" &amp;$C16&amp; "'!" &amp;"d21"),0)</f>
        <v>0</v>
      </c>
      <c r="H16" s="55">
        <f t="array" aca="1" ref="H16" ca="1">IFERROR(INDIRECT("'" &amp;$C16&amp; "'!" &amp;"d22"),0)</f>
        <v>0</v>
      </c>
      <c r="I16" s="55">
        <f t="array" aca="1" ref="I16" ca="1">IFERROR(INDIRECT("'" &amp;$C16&amp; "'!" &amp;"f18"),0)</f>
        <v>0</v>
      </c>
      <c r="J16" s="55">
        <f t="array" aca="1" ref="J16" ca="1">IFERROR(INDIRECT("'" &amp;$C16&amp; "'!" &amp;"f19"),0)</f>
        <v>0</v>
      </c>
      <c r="K16" s="55">
        <f t="array" aca="1" ref="K16" ca="1">IFERROR(INDIRECT("'" &amp;$C16&amp; "'!" &amp;"f20"),0)</f>
        <v>0</v>
      </c>
      <c r="L16" s="55">
        <f t="array" aca="1" ref="L16" ca="1">IFERROR(INDIRECT("'" &amp;$C16&amp; "'!" &amp;"f21"),0)</f>
        <v>0</v>
      </c>
      <c r="M16" s="55">
        <f t="array" aca="1" ref="M16" ca="1">IFERROR(INDIRECT("'" &amp;$C16&amp; "'!" &amp;"f22"),0)</f>
        <v>0</v>
      </c>
      <c r="N16" s="55">
        <f t="shared" ca="1" si="73"/>
        <v>0</v>
      </c>
      <c r="O16" s="55">
        <f t="shared" ca="1" si="73"/>
        <v>0</v>
      </c>
      <c r="P16" s="55">
        <f t="shared" ca="1" si="73"/>
        <v>0</v>
      </c>
      <c r="Q16" s="55">
        <f t="shared" ca="1" si="73"/>
        <v>0</v>
      </c>
      <c r="R16" s="55">
        <f t="shared" ca="1" si="73"/>
        <v>0</v>
      </c>
      <c r="S16" s="55">
        <f t="shared" ca="1" si="73"/>
        <v>0</v>
      </c>
      <c r="T16" s="55">
        <f t="shared" ca="1" si="73"/>
        <v>0</v>
      </c>
      <c r="U16" s="55">
        <f t="shared" ca="1" si="73"/>
        <v>0</v>
      </c>
      <c r="V16" s="55">
        <f t="shared" ca="1" si="73"/>
        <v>0</v>
      </c>
      <c r="W16" s="55">
        <f t="shared" ca="1" si="73"/>
        <v>0</v>
      </c>
      <c r="X16" s="55">
        <f t="shared" ca="1" si="73"/>
        <v>0</v>
      </c>
      <c r="Y16" s="55">
        <f t="shared" ca="1" si="73"/>
        <v>0</v>
      </c>
      <c r="Z16" s="55">
        <f t="shared" ca="1" si="73"/>
        <v>0</v>
      </c>
      <c r="AA16" s="55">
        <f t="shared" ca="1" si="73"/>
        <v>0</v>
      </c>
      <c r="AB16" s="55">
        <f t="shared" ca="1" si="73"/>
        <v>0</v>
      </c>
      <c r="AC16" s="55">
        <f t="shared" ca="1" si="73"/>
        <v>0</v>
      </c>
      <c r="AD16" s="55">
        <f t="shared" ca="1" si="73"/>
        <v>0</v>
      </c>
      <c r="AE16" s="55">
        <f t="shared" ca="1" si="73"/>
        <v>0</v>
      </c>
      <c r="AF16" s="55">
        <f t="shared" ca="1" si="73"/>
        <v>0</v>
      </c>
      <c r="AG16" s="55">
        <f t="shared" ca="1" si="73"/>
        <v>0</v>
      </c>
      <c r="AH16" s="55">
        <f t="shared" ca="1" si="73"/>
        <v>0</v>
      </c>
      <c r="AI16" s="55">
        <f t="shared" ca="1" si="73"/>
        <v>0</v>
      </c>
      <c r="AJ16" s="55">
        <f t="shared" ca="1" si="73"/>
        <v>0</v>
      </c>
      <c r="AK16" s="55">
        <f t="shared" ca="1" si="73"/>
        <v>0</v>
      </c>
      <c r="AL16" s="55">
        <f t="shared" ca="1" si="73"/>
        <v>0</v>
      </c>
      <c r="AM16" s="55">
        <f t="shared" ca="1" si="73"/>
        <v>0</v>
      </c>
      <c r="AN16" s="55">
        <f t="shared" ca="1" si="69"/>
        <v>0</v>
      </c>
      <c r="AO16" s="55">
        <f t="shared" ca="1" si="70"/>
        <v>0</v>
      </c>
      <c r="AP16" s="55">
        <f t="shared" ca="1" si="71"/>
        <v>0</v>
      </c>
      <c r="AQ16" s="55">
        <f t="shared" ca="1" si="1"/>
        <v>0</v>
      </c>
      <c r="AR16" s="55">
        <f t="shared" ca="1" si="2"/>
        <v>0</v>
      </c>
      <c r="AS16" s="55">
        <f t="shared" ca="1" si="3"/>
        <v>0</v>
      </c>
      <c r="AT16" s="55">
        <f t="shared" ca="1" si="4"/>
        <v>0</v>
      </c>
      <c r="AU16" s="55">
        <f t="shared" ca="1" si="5"/>
        <v>0</v>
      </c>
      <c r="AV16" s="55">
        <f t="shared" ca="1" si="6"/>
        <v>0</v>
      </c>
      <c r="AW16" s="55">
        <f t="shared" ca="1" si="7"/>
        <v>0</v>
      </c>
      <c r="AX16" s="55">
        <f t="shared" ca="1" si="8"/>
        <v>0</v>
      </c>
      <c r="AY16" s="55">
        <f t="shared" ca="1" si="9"/>
        <v>0</v>
      </c>
      <c r="AZ16" s="55">
        <f t="shared" ca="1" si="10"/>
        <v>0</v>
      </c>
      <c r="BA16" s="55">
        <f t="shared" ca="1" si="11"/>
        <v>0</v>
      </c>
      <c r="BB16" s="55">
        <f t="shared" ca="1" si="12"/>
        <v>0</v>
      </c>
      <c r="BC16" s="55">
        <f t="shared" ca="1" si="13"/>
        <v>0</v>
      </c>
      <c r="BD16" s="55">
        <f t="shared" ca="1" si="14"/>
        <v>0</v>
      </c>
      <c r="BE16" s="55">
        <f t="shared" ca="1" si="15"/>
        <v>0</v>
      </c>
      <c r="BF16" s="55">
        <f t="shared" ca="1" si="16"/>
        <v>0</v>
      </c>
      <c r="BG16" s="55">
        <f t="shared" ca="1" si="17"/>
        <v>0</v>
      </c>
      <c r="BH16" s="55">
        <f t="shared" ca="1" si="18"/>
        <v>0</v>
      </c>
      <c r="BI16" s="55">
        <f t="shared" ca="1" si="19"/>
        <v>0</v>
      </c>
      <c r="BJ16" s="55">
        <f t="shared" ca="1" si="20"/>
        <v>0</v>
      </c>
      <c r="BK16" s="55">
        <f t="shared" ca="1" si="21"/>
        <v>0</v>
      </c>
      <c r="BL16" s="55">
        <f t="shared" ca="1" si="22"/>
        <v>0</v>
      </c>
      <c r="BM16" s="55">
        <f t="shared" ca="1" si="23"/>
        <v>0</v>
      </c>
      <c r="BN16" s="55">
        <f t="shared" ca="1" si="24"/>
        <v>0</v>
      </c>
      <c r="BO16" s="55">
        <f t="shared" ca="1" si="25"/>
        <v>0</v>
      </c>
      <c r="BP16" s="55">
        <f t="shared" ca="1" si="26"/>
        <v>0</v>
      </c>
      <c r="BQ16" s="55">
        <f t="shared" ca="1" si="27"/>
        <v>0</v>
      </c>
      <c r="BR16" s="55">
        <f t="shared" ca="1" si="28"/>
        <v>0</v>
      </c>
      <c r="BS16" s="55">
        <f t="shared" ca="1" si="29"/>
        <v>0</v>
      </c>
      <c r="BT16" s="55">
        <f t="shared" ca="1" si="30"/>
        <v>0</v>
      </c>
      <c r="BU16" s="55">
        <f t="shared" ca="1" si="31"/>
        <v>0</v>
      </c>
      <c r="BV16" s="55">
        <f t="shared" ca="1" si="32"/>
        <v>0</v>
      </c>
      <c r="BW16" s="55">
        <f t="shared" ca="1" si="33"/>
        <v>0</v>
      </c>
      <c r="BX16" s="55">
        <f t="shared" ca="1" si="34"/>
        <v>0</v>
      </c>
      <c r="BY16" s="55">
        <f t="shared" ca="1" si="35"/>
        <v>0</v>
      </c>
      <c r="BZ16" s="55">
        <f t="shared" ca="1" si="36"/>
        <v>0</v>
      </c>
      <c r="CA16" s="55">
        <f t="shared" ca="1" si="37"/>
        <v>0</v>
      </c>
      <c r="CB16" s="55">
        <f t="shared" ca="1" si="38"/>
        <v>0</v>
      </c>
      <c r="CC16" s="55">
        <f t="shared" ca="1" si="39"/>
        <v>0</v>
      </c>
      <c r="CD16" s="55">
        <f t="shared" ca="1" si="40"/>
        <v>0</v>
      </c>
      <c r="CE16" s="55">
        <f t="shared" ca="1" si="41"/>
        <v>0</v>
      </c>
      <c r="CF16" s="55">
        <f t="shared" ca="1" si="42"/>
        <v>0</v>
      </c>
      <c r="CG16" s="55">
        <f t="shared" ca="1" si="43"/>
        <v>0</v>
      </c>
      <c r="CH16" s="55">
        <f t="shared" ca="1" si="44"/>
        <v>0</v>
      </c>
      <c r="CI16" s="55">
        <f t="shared" ca="1" si="45"/>
        <v>0</v>
      </c>
      <c r="CJ16" s="55">
        <f t="shared" ca="1" si="46"/>
        <v>0</v>
      </c>
      <c r="CK16" s="55">
        <f t="shared" ca="1" si="47"/>
        <v>0</v>
      </c>
      <c r="CL16" s="55">
        <f t="shared" ca="1" si="48"/>
        <v>0</v>
      </c>
      <c r="CM16" s="55">
        <f t="shared" ca="1" si="49"/>
        <v>0</v>
      </c>
      <c r="CN16" s="55">
        <f t="shared" ca="1" si="50"/>
        <v>0</v>
      </c>
      <c r="CO16" s="55">
        <f t="shared" ca="1" si="51"/>
        <v>0</v>
      </c>
      <c r="CP16" s="55">
        <f t="shared" ca="1" si="52"/>
        <v>0</v>
      </c>
      <c r="CQ16" s="55">
        <f t="shared" ca="1" si="53"/>
        <v>0</v>
      </c>
      <c r="CR16" s="55">
        <f t="shared" ca="1" si="54"/>
        <v>0</v>
      </c>
      <c r="CS16" s="55">
        <f t="shared" ca="1" si="55"/>
        <v>0</v>
      </c>
      <c r="CT16" s="55">
        <f t="shared" ca="1" si="56"/>
        <v>0</v>
      </c>
      <c r="CU16" s="55">
        <f t="shared" ca="1" si="57"/>
        <v>0</v>
      </c>
      <c r="CV16" s="55">
        <f t="shared" ca="1" si="58"/>
        <v>0</v>
      </c>
      <c r="CW16" s="55">
        <f t="shared" ca="1" si="59"/>
        <v>0</v>
      </c>
      <c r="CX16" s="55">
        <f t="shared" ca="1" si="60"/>
        <v>0</v>
      </c>
      <c r="CY16" s="59">
        <f t="shared" ca="1" si="61"/>
        <v>0</v>
      </c>
      <c r="CZ16" s="55">
        <f t="shared" ca="1" si="62"/>
        <v>0</v>
      </c>
      <c r="DA16" s="55">
        <f t="shared" ca="1" si="63"/>
        <v>0</v>
      </c>
      <c r="DB16" s="55">
        <f t="shared" ca="1" si="64"/>
        <v>0</v>
      </c>
      <c r="DC16" s="55">
        <f t="shared" ca="1" si="65"/>
        <v>0</v>
      </c>
      <c r="DD16" s="55">
        <f t="shared" ca="1" si="66"/>
        <v>0</v>
      </c>
      <c r="DE16" s="55">
        <f t="shared" ca="1" si="67"/>
        <v>0</v>
      </c>
    </row>
    <row r="17" spans="1:109" ht="19.5" customHeight="1">
      <c r="A17" s="45"/>
      <c r="B17" s="61" t="str">
        <f t="array" aca="1" ref="B17" ca="1">IF(C17=0,"",IFERROR(INDIRECT("'"&amp;$C17&amp;"'!"&amp;"D5"),"Некорректное название листа"))</f>
        <v/>
      </c>
      <c r="C17" s="62"/>
      <c r="D17" s="55">
        <f t="array" aca="1" ref="D17" ca="1">IFERROR(INDIRECT("'"&amp;$C17&amp;"'!"&amp;"d18"),0)</f>
        <v>0</v>
      </c>
      <c r="E17" s="55">
        <f t="array" aca="1" ref="E17" ca="1">IFERROR(INDIRECT("'" &amp;$C17&amp; "'!" &amp;"d19"),0)</f>
        <v>0</v>
      </c>
      <c r="F17" s="55">
        <f t="array" aca="1" ref="F17" ca="1">IFERROR(INDIRECT("'" &amp;$C17&amp; "'!" &amp;"d20"),0)</f>
        <v>0</v>
      </c>
      <c r="G17" s="55">
        <f t="array" aca="1" ref="G17" ca="1">IFERROR(INDIRECT("'" &amp;$C17&amp; "'!" &amp;"d21"),0)</f>
        <v>0</v>
      </c>
      <c r="H17" s="55">
        <f t="array" aca="1" ref="H17" ca="1">IFERROR(INDIRECT("'" &amp;$C17&amp; "'!" &amp;"d22"),0)</f>
        <v>0</v>
      </c>
      <c r="I17" s="55">
        <f t="array" aca="1" ref="I17" ca="1">IFERROR(INDIRECT("'" &amp;$C17&amp; "'!" &amp;"f18"),0)</f>
        <v>0</v>
      </c>
      <c r="J17" s="55">
        <f t="array" aca="1" ref="J17" ca="1">IFERROR(INDIRECT("'" &amp;$C17&amp; "'!" &amp;"f19"),0)</f>
        <v>0</v>
      </c>
      <c r="K17" s="55">
        <f t="array" aca="1" ref="K17" ca="1">IFERROR(INDIRECT("'" &amp;$C17&amp; "'!" &amp;"f20"),0)</f>
        <v>0</v>
      </c>
      <c r="L17" s="55">
        <f t="array" aca="1" ref="L17" ca="1">IFERROR(INDIRECT("'" &amp;$C17&amp; "'!" &amp;"f21"),0)</f>
        <v>0</v>
      </c>
      <c r="M17" s="55">
        <f t="array" aca="1" ref="M17" ca="1">IFERROR(INDIRECT("'" &amp;$C17&amp; "'!" &amp;"f22"),0)</f>
        <v>0</v>
      </c>
      <c r="N17" s="55">
        <f t="shared" ca="1" si="73"/>
        <v>0</v>
      </c>
      <c r="O17" s="55">
        <f t="shared" ca="1" si="73"/>
        <v>0</v>
      </c>
      <c r="P17" s="55">
        <f t="shared" ca="1" si="73"/>
        <v>0</v>
      </c>
      <c r="Q17" s="55">
        <f t="shared" ca="1" si="73"/>
        <v>0</v>
      </c>
      <c r="R17" s="55">
        <f t="shared" ca="1" si="73"/>
        <v>0</v>
      </c>
      <c r="S17" s="55">
        <f t="shared" ca="1" si="73"/>
        <v>0</v>
      </c>
      <c r="T17" s="55">
        <f t="shared" ca="1" si="73"/>
        <v>0</v>
      </c>
      <c r="U17" s="55">
        <f t="shared" ca="1" si="73"/>
        <v>0</v>
      </c>
      <c r="V17" s="55">
        <f t="shared" ca="1" si="73"/>
        <v>0</v>
      </c>
      <c r="W17" s="55">
        <f t="shared" ca="1" si="73"/>
        <v>0</v>
      </c>
      <c r="X17" s="55">
        <f t="shared" ca="1" si="73"/>
        <v>0</v>
      </c>
      <c r="Y17" s="55">
        <f t="shared" ca="1" si="73"/>
        <v>0</v>
      </c>
      <c r="Z17" s="55">
        <f t="shared" ca="1" si="73"/>
        <v>0</v>
      </c>
      <c r="AA17" s="55">
        <f t="shared" ca="1" si="73"/>
        <v>0</v>
      </c>
      <c r="AB17" s="55">
        <f t="shared" ca="1" si="73"/>
        <v>0</v>
      </c>
      <c r="AC17" s="55">
        <f t="shared" ca="1" si="73"/>
        <v>0</v>
      </c>
      <c r="AD17" s="55">
        <f t="shared" ca="1" si="73"/>
        <v>0</v>
      </c>
      <c r="AE17" s="55">
        <f t="shared" ca="1" si="73"/>
        <v>0</v>
      </c>
      <c r="AF17" s="55">
        <f t="shared" ca="1" si="73"/>
        <v>0</v>
      </c>
      <c r="AG17" s="55">
        <f t="shared" ca="1" si="73"/>
        <v>0</v>
      </c>
      <c r="AH17" s="55">
        <f t="shared" ca="1" si="73"/>
        <v>0</v>
      </c>
      <c r="AI17" s="55">
        <f t="shared" ca="1" si="73"/>
        <v>0</v>
      </c>
      <c r="AJ17" s="55">
        <f t="shared" ca="1" si="73"/>
        <v>0</v>
      </c>
      <c r="AK17" s="55">
        <f t="shared" ca="1" si="73"/>
        <v>0</v>
      </c>
      <c r="AL17" s="55">
        <f t="shared" ca="1" si="73"/>
        <v>0</v>
      </c>
      <c r="AM17" s="55">
        <f t="shared" ca="1" si="73"/>
        <v>0</v>
      </c>
      <c r="AN17" s="55">
        <f t="shared" ca="1" si="69"/>
        <v>0</v>
      </c>
      <c r="AO17" s="55">
        <f t="shared" ca="1" si="70"/>
        <v>0</v>
      </c>
      <c r="AP17" s="55">
        <f t="shared" ca="1" si="71"/>
        <v>0</v>
      </c>
      <c r="AQ17" s="55">
        <f t="shared" ca="1" si="1"/>
        <v>0</v>
      </c>
      <c r="AR17" s="55">
        <f t="shared" ca="1" si="2"/>
        <v>0</v>
      </c>
      <c r="AS17" s="55">
        <f t="shared" ca="1" si="3"/>
        <v>0</v>
      </c>
      <c r="AT17" s="55">
        <f t="shared" ca="1" si="4"/>
        <v>0</v>
      </c>
      <c r="AU17" s="55">
        <f t="shared" ca="1" si="5"/>
        <v>0</v>
      </c>
      <c r="AV17" s="55">
        <f t="shared" ca="1" si="6"/>
        <v>0</v>
      </c>
      <c r="AW17" s="55">
        <f t="shared" ca="1" si="7"/>
        <v>0</v>
      </c>
      <c r="AX17" s="55">
        <f t="shared" ca="1" si="8"/>
        <v>0</v>
      </c>
      <c r="AY17" s="55">
        <f t="shared" ca="1" si="9"/>
        <v>0</v>
      </c>
      <c r="AZ17" s="55">
        <f t="shared" ca="1" si="10"/>
        <v>0</v>
      </c>
      <c r="BA17" s="55">
        <f t="shared" ca="1" si="11"/>
        <v>0</v>
      </c>
      <c r="BB17" s="55">
        <f t="shared" ca="1" si="12"/>
        <v>0</v>
      </c>
      <c r="BC17" s="55">
        <f t="shared" ca="1" si="13"/>
        <v>0</v>
      </c>
      <c r="BD17" s="55">
        <f t="shared" ca="1" si="14"/>
        <v>0</v>
      </c>
      <c r="BE17" s="55">
        <f t="shared" ca="1" si="15"/>
        <v>0</v>
      </c>
      <c r="BF17" s="55">
        <f t="shared" ca="1" si="16"/>
        <v>0</v>
      </c>
      <c r="BG17" s="55">
        <f t="shared" ca="1" si="17"/>
        <v>0</v>
      </c>
      <c r="BH17" s="55">
        <f t="shared" ca="1" si="18"/>
        <v>0</v>
      </c>
      <c r="BI17" s="55">
        <f t="shared" ca="1" si="19"/>
        <v>0</v>
      </c>
      <c r="BJ17" s="55">
        <f t="shared" ca="1" si="20"/>
        <v>0</v>
      </c>
      <c r="BK17" s="55">
        <f t="shared" ca="1" si="21"/>
        <v>0</v>
      </c>
      <c r="BL17" s="55">
        <f t="shared" ca="1" si="22"/>
        <v>0</v>
      </c>
      <c r="BM17" s="55">
        <f t="shared" ca="1" si="23"/>
        <v>0</v>
      </c>
      <c r="BN17" s="55">
        <f t="shared" ca="1" si="24"/>
        <v>0</v>
      </c>
      <c r="BO17" s="55">
        <f t="shared" ca="1" si="25"/>
        <v>0</v>
      </c>
      <c r="BP17" s="55">
        <f t="shared" ca="1" si="26"/>
        <v>0</v>
      </c>
      <c r="BQ17" s="55">
        <f t="shared" ca="1" si="27"/>
        <v>0</v>
      </c>
      <c r="BR17" s="55">
        <f t="shared" ca="1" si="28"/>
        <v>0</v>
      </c>
      <c r="BS17" s="55">
        <f t="shared" ca="1" si="29"/>
        <v>0</v>
      </c>
      <c r="BT17" s="55">
        <f t="shared" ca="1" si="30"/>
        <v>0</v>
      </c>
      <c r="BU17" s="55">
        <f t="shared" ca="1" si="31"/>
        <v>0</v>
      </c>
      <c r="BV17" s="55">
        <f t="shared" ca="1" si="32"/>
        <v>0</v>
      </c>
      <c r="BW17" s="55">
        <f t="shared" ca="1" si="33"/>
        <v>0</v>
      </c>
      <c r="BX17" s="55">
        <f t="shared" ca="1" si="34"/>
        <v>0</v>
      </c>
      <c r="BY17" s="55">
        <f t="shared" ca="1" si="35"/>
        <v>0</v>
      </c>
      <c r="BZ17" s="55">
        <f t="shared" ca="1" si="36"/>
        <v>0</v>
      </c>
      <c r="CA17" s="55">
        <f t="shared" ca="1" si="37"/>
        <v>0</v>
      </c>
      <c r="CB17" s="55">
        <f t="shared" ca="1" si="38"/>
        <v>0</v>
      </c>
      <c r="CC17" s="55">
        <f t="shared" ca="1" si="39"/>
        <v>0</v>
      </c>
      <c r="CD17" s="55">
        <f t="shared" ca="1" si="40"/>
        <v>0</v>
      </c>
      <c r="CE17" s="55">
        <f t="shared" ca="1" si="41"/>
        <v>0</v>
      </c>
      <c r="CF17" s="55">
        <f t="shared" ca="1" si="42"/>
        <v>0</v>
      </c>
      <c r="CG17" s="55">
        <f t="shared" ca="1" si="43"/>
        <v>0</v>
      </c>
      <c r="CH17" s="55">
        <f t="shared" ca="1" si="44"/>
        <v>0</v>
      </c>
      <c r="CI17" s="55">
        <f t="shared" ca="1" si="45"/>
        <v>0</v>
      </c>
      <c r="CJ17" s="55">
        <f t="shared" ca="1" si="46"/>
        <v>0</v>
      </c>
      <c r="CK17" s="55">
        <f t="shared" ca="1" si="47"/>
        <v>0</v>
      </c>
      <c r="CL17" s="55">
        <f t="shared" ca="1" si="48"/>
        <v>0</v>
      </c>
      <c r="CM17" s="55">
        <f t="shared" ca="1" si="49"/>
        <v>0</v>
      </c>
      <c r="CN17" s="55">
        <f t="shared" ca="1" si="50"/>
        <v>0</v>
      </c>
      <c r="CO17" s="55">
        <f t="shared" ca="1" si="51"/>
        <v>0</v>
      </c>
      <c r="CP17" s="55">
        <f t="shared" ca="1" si="52"/>
        <v>0</v>
      </c>
      <c r="CQ17" s="55">
        <f t="shared" ca="1" si="53"/>
        <v>0</v>
      </c>
      <c r="CR17" s="55">
        <f t="shared" ca="1" si="54"/>
        <v>0</v>
      </c>
      <c r="CS17" s="55">
        <f t="shared" ca="1" si="55"/>
        <v>0</v>
      </c>
      <c r="CT17" s="55">
        <f t="shared" ca="1" si="56"/>
        <v>0</v>
      </c>
      <c r="CU17" s="55">
        <f t="shared" ca="1" si="57"/>
        <v>0</v>
      </c>
      <c r="CV17" s="55">
        <f t="shared" ca="1" si="58"/>
        <v>0</v>
      </c>
      <c r="CW17" s="55">
        <f t="shared" ca="1" si="59"/>
        <v>0</v>
      </c>
      <c r="CX17" s="55">
        <f t="shared" ca="1" si="60"/>
        <v>0</v>
      </c>
      <c r="CY17" s="59">
        <f t="shared" ca="1" si="61"/>
        <v>0</v>
      </c>
      <c r="CZ17" s="55">
        <f t="shared" ca="1" si="62"/>
        <v>0</v>
      </c>
      <c r="DA17" s="55">
        <f t="shared" ca="1" si="63"/>
        <v>0</v>
      </c>
      <c r="DB17" s="55">
        <f t="shared" ca="1" si="64"/>
        <v>0</v>
      </c>
      <c r="DC17" s="55">
        <f t="shared" ca="1" si="65"/>
        <v>0</v>
      </c>
      <c r="DD17" s="55">
        <f t="shared" ca="1" si="66"/>
        <v>0</v>
      </c>
      <c r="DE17" s="55">
        <f t="shared" ca="1" si="67"/>
        <v>0</v>
      </c>
    </row>
    <row r="18" spans="1:109" ht="19.5" customHeight="1">
      <c r="A18" s="45"/>
      <c r="B18" s="61" t="str">
        <f t="array" aca="1" ref="B18" ca="1">IF(C18=0,"",IFERROR(INDIRECT("'"&amp;$C18&amp;"'!"&amp;"D5"),"Некорректное название листа"))</f>
        <v/>
      </c>
      <c r="C18" s="62"/>
      <c r="D18" s="55">
        <f t="array" aca="1" ref="D18" ca="1">IFERROR(INDIRECT("'"&amp;$C18&amp;"'!"&amp;"d18"),0)</f>
        <v>0</v>
      </c>
      <c r="E18" s="55">
        <f t="array" aca="1" ref="E18" ca="1">IFERROR(INDIRECT("'" &amp;$C18&amp; "'!" &amp;"d19"),0)</f>
        <v>0</v>
      </c>
      <c r="F18" s="55">
        <f t="array" aca="1" ref="F18" ca="1">IFERROR(INDIRECT("'" &amp;$C18&amp; "'!" &amp;"d20"),0)</f>
        <v>0</v>
      </c>
      <c r="G18" s="55">
        <f t="array" aca="1" ref="G18" ca="1">IFERROR(INDIRECT("'" &amp;$C18&amp; "'!" &amp;"d21"),0)</f>
        <v>0</v>
      </c>
      <c r="H18" s="55">
        <f t="array" aca="1" ref="H18" ca="1">IFERROR(INDIRECT("'" &amp;$C18&amp; "'!" &amp;"d22"),0)</f>
        <v>0</v>
      </c>
      <c r="I18" s="55">
        <f t="array" aca="1" ref="I18" ca="1">IFERROR(INDIRECT("'" &amp;$C18&amp; "'!" &amp;"f18"),0)</f>
        <v>0</v>
      </c>
      <c r="J18" s="55">
        <f t="array" aca="1" ref="J18" ca="1">IFERROR(INDIRECT("'" &amp;$C18&amp; "'!" &amp;"f19"),0)</f>
        <v>0</v>
      </c>
      <c r="K18" s="55">
        <f t="array" aca="1" ref="K18" ca="1">IFERROR(INDIRECT("'" &amp;$C18&amp; "'!" &amp;"f20"),0)</f>
        <v>0</v>
      </c>
      <c r="L18" s="55">
        <f t="array" aca="1" ref="L18" ca="1">IFERROR(INDIRECT("'" &amp;$C18&amp; "'!" &amp;"f21"),0)</f>
        <v>0</v>
      </c>
      <c r="M18" s="55">
        <f t="array" aca="1" ref="M18" ca="1">IFERROR(INDIRECT("'" &amp;$C18&amp; "'!" &amp;"f22"),0)</f>
        <v>0</v>
      </c>
      <c r="N18" s="55">
        <f t="shared" ca="1" si="73"/>
        <v>0</v>
      </c>
      <c r="O18" s="55">
        <f t="shared" ca="1" si="73"/>
        <v>0</v>
      </c>
      <c r="P18" s="55">
        <f t="shared" ca="1" si="73"/>
        <v>0</v>
      </c>
      <c r="Q18" s="55">
        <f t="shared" ca="1" si="73"/>
        <v>0</v>
      </c>
      <c r="R18" s="55">
        <f t="shared" ca="1" si="73"/>
        <v>0</v>
      </c>
      <c r="S18" s="55">
        <f t="shared" ca="1" si="73"/>
        <v>0</v>
      </c>
      <c r="T18" s="55">
        <f t="shared" ca="1" si="73"/>
        <v>0</v>
      </c>
      <c r="U18" s="55">
        <f t="shared" ca="1" si="73"/>
        <v>0</v>
      </c>
      <c r="V18" s="55">
        <f t="shared" ca="1" si="73"/>
        <v>0</v>
      </c>
      <c r="W18" s="55">
        <f t="shared" ca="1" si="73"/>
        <v>0</v>
      </c>
      <c r="X18" s="55">
        <f t="shared" ca="1" si="73"/>
        <v>0</v>
      </c>
      <c r="Y18" s="55">
        <f t="shared" ca="1" si="73"/>
        <v>0</v>
      </c>
      <c r="Z18" s="55">
        <f t="shared" ca="1" si="73"/>
        <v>0</v>
      </c>
      <c r="AA18" s="55">
        <f t="shared" ca="1" si="73"/>
        <v>0</v>
      </c>
      <c r="AB18" s="55">
        <f t="shared" ca="1" si="73"/>
        <v>0</v>
      </c>
      <c r="AC18" s="55">
        <f t="shared" ca="1" si="73"/>
        <v>0</v>
      </c>
      <c r="AD18" s="55">
        <f t="shared" ca="1" si="73"/>
        <v>0</v>
      </c>
      <c r="AE18" s="55">
        <f t="shared" ca="1" si="73"/>
        <v>0</v>
      </c>
      <c r="AF18" s="55">
        <f t="shared" ca="1" si="73"/>
        <v>0</v>
      </c>
      <c r="AG18" s="55">
        <f t="shared" ca="1" si="73"/>
        <v>0</v>
      </c>
      <c r="AH18" s="55">
        <f t="shared" ca="1" si="73"/>
        <v>0</v>
      </c>
      <c r="AI18" s="55">
        <f t="shared" ca="1" si="73"/>
        <v>0</v>
      </c>
      <c r="AJ18" s="55">
        <f t="shared" ca="1" si="73"/>
        <v>0</v>
      </c>
      <c r="AK18" s="55">
        <f t="shared" ca="1" si="73"/>
        <v>0</v>
      </c>
      <c r="AL18" s="55">
        <f t="shared" ca="1" si="73"/>
        <v>0</v>
      </c>
      <c r="AM18" s="55">
        <f t="shared" ca="1" si="73"/>
        <v>0</v>
      </c>
      <c r="AN18" s="55">
        <f t="shared" ca="1" si="69"/>
        <v>0</v>
      </c>
      <c r="AO18" s="55">
        <f t="shared" ca="1" si="70"/>
        <v>0</v>
      </c>
      <c r="AP18" s="55">
        <f t="shared" ca="1" si="71"/>
        <v>0</v>
      </c>
      <c r="AQ18" s="55">
        <f t="shared" ca="1" si="1"/>
        <v>0</v>
      </c>
      <c r="AR18" s="55">
        <f t="shared" ca="1" si="2"/>
        <v>0</v>
      </c>
      <c r="AS18" s="55">
        <f t="shared" ca="1" si="3"/>
        <v>0</v>
      </c>
      <c r="AT18" s="55">
        <f t="shared" ca="1" si="4"/>
        <v>0</v>
      </c>
      <c r="AU18" s="55">
        <f t="shared" ca="1" si="5"/>
        <v>0</v>
      </c>
      <c r="AV18" s="55">
        <f t="shared" ca="1" si="6"/>
        <v>0</v>
      </c>
      <c r="AW18" s="55">
        <f t="shared" ca="1" si="7"/>
        <v>0</v>
      </c>
      <c r="AX18" s="55">
        <f t="shared" ca="1" si="8"/>
        <v>0</v>
      </c>
      <c r="AY18" s="55">
        <f t="shared" ca="1" si="9"/>
        <v>0</v>
      </c>
      <c r="AZ18" s="55">
        <f t="shared" ca="1" si="10"/>
        <v>0</v>
      </c>
      <c r="BA18" s="55">
        <f t="shared" ca="1" si="11"/>
        <v>0</v>
      </c>
      <c r="BB18" s="55">
        <f t="shared" ca="1" si="12"/>
        <v>0</v>
      </c>
      <c r="BC18" s="55">
        <f t="shared" ca="1" si="13"/>
        <v>0</v>
      </c>
      <c r="BD18" s="55">
        <f t="shared" ca="1" si="14"/>
        <v>0</v>
      </c>
      <c r="BE18" s="55">
        <f t="shared" ca="1" si="15"/>
        <v>0</v>
      </c>
      <c r="BF18" s="55">
        <f t="shared" ca="1" si="16"/>
        <v>0</v>
      </c>
      <c r="BG18" s="55">
        <f t="shared" ca="1" si="17"/>
        <v>0</v>
      </c>
      <c r="BH18" s="55">
        <f t="shared" ca="1" si="18"/>
        <v>0</v>
      </c>
      <c r="BI18" s="55">
        <f t="shared" ca="1" si="19"/>
        <v>0</v>
      </c>
      <c r="BJ18" s="55">
        <f t="shared" ca="1" si="20"/>
        <v>0</v>
      </c>
      <c r="BK18" s="55">
        <f t="shared" ca="1" si="21"/>
        <v>0</v>
      </c>
      <c r="BL18" s="55">
        <f t="shared" ca="1" si="22"/>
        <v>0</v>
      </c>
      <c r="BM18" s="55">
        <f t="shared" ca="1" si="23"/>
        <v>0</v>
      </c>
      <c r="BN18" s="55">
        <f t="shared" ca="1" si="24"/>
        <v>0</v>
      </c>
      <c r="BO18" s="55">
        <f t="shared" ca="1" si="25"/>
        <v>0</v>
      </c>
      <c r="BP18" s="55">
        <f t="shared" ca="1" si="26"/>
        <v>0</v>
      </c>
      <c r="BQ18" s="55">
        <f t="shared" ca="1" si="27"/>
        <v>0</v>
      </c>
      <c r="BR18" s="55">
        <f t="shared" ca="1" si="28"/>
        <v>0</v>
      </c>
      <c r="BS18" s="55">
        <f t="shared" ca="1" si="29"/>
        <v>0</v>
      </c>
      <c r="BT18" s="55">
        <f t="shared" ca="1" si="30"/>
        <v>0</v>
      </c>
      <c r="BU18" s="55">
        <f t="shared" ca="1" si="31"/>
        <v>0</v>
      </c>
      <c r="BV18" s="55">
        <f t="shared" ca="1" si="32"/>
        <v>0</v>
      </c>
      <c r="BW18" s="55">
        <f t="shared" ca="1" si="33"/>
        <v>0</v>
      </c>
      <c r="BX18" s="55">
        <f t="shared" ca="1" si="34"/>
        <v>0</v>
      </c>
      <c r="BY18" s="55">
        <f t="shared" ca="1" si="35"/>
        <v>0</v>
      </c>
      <c r="BZ18" s="55">
        <f t="shared" ca="1" si="36"/>
        <v>0</v>
      </c>
      <c r="CA18" s="55">
        <f t="shared" ca="1" si="37"/>
        <v>0</v>
      </c>
      <c r="CB18" s="55">
        <f t="shared" ca="1" si="38"/>
        <v>0</v>
      </c>
      <c r="CC18" s="55">
        <f t="shared" ca="1" si="39"/>
        <v>0</v>
      </c>
      <c r="CD18" s="55">
        <f t="shared" ca="1" si="40"/>
        <v>0</v>
      </c>
      <c r="CE18" s="55">
        <f t="shared" ca="1" si="41"/>
        <v>0</v>
      </c>
      <c r="CF18" s="55">
        <f t="shared" ca="1" si="42"/>
        <v>0</v>
      </c>
      <c r="CG18" s="55">
        <f t="shared" ca="1" si="43"/>
        <v>0</v>
      </c>
      <c r="CH18" s="55">
        <f t="shared" ca="1" si="44"/>
        <v>0</v>
      </c>
      <c r="CI18" s="55">
        <f t="shared" ca="1" si="45"/>
        <v>0</v>
      </c>
      <c r="CJ18" s="55">
        <f t="shared" ca="1" si="46"/>
        <v>0</v>
      </c>
      <c r="CK18" s="55">
        <f t="shared" ca="1" si="47"/>
        <v>0</v>
      </c>
      <c r="CL18" s="55">
        <f t="shared" ca="1" si="48"/>
        <v>0</v>
      </c>
      <c r="CM18" s="55">
        <f t="shared" ca="1" si="49"/>
        <v>0</v>
      </c>
      <c r="CN18" s="55">
        <f t="shared" ca="1" si="50"/>
        <v>0</v>
      </c>
      <c r="CO18" s="55">
        <f t="shared" ca="1" si="51"/>
        <v>0</v>
      </c>
      <c r="CP18" s="55">
        <f t="shared" ca="1" si="52"/>
        <v>0</v>
      </c>
      <c r="CQ18" s="55">
        <f t="shared" ca="1" si="53"/>
        <v>0</v>
      </c>
      <c r="CR18" s="55">
        <f t="shared" ca="1" si="54"/>
        <v>0</v>
      </c>
      <c r="CS18" s="55">
        <f t="shared" ca="1" si="55"/>
        <v>0</v>
      </c>
      <c r="CT18" s="55">
        <f t="shared" ca="1" si="56"/>
        <v>0</v>
      </c>
      <c r="CU18" s="55">
        <f t="shared" ca="1" si="57"/>
        <v>0</v>
      </c>
      <c r="CV18" s="55">
        <f t="shared" ca="1" si="58"/>
        <v>0</v>
      </c>
      <c r="CW18" s="55">
        <f t="shared" ca="1" si="59"/>
        <v>0</v>
      </c>
      <c r="CX18" s="55">
        <f t="shared" ca="1" si="60"/>
        <v>0</v>
      </c>
      <c r="CY18" s="59">
        <f t="shared" ca="1" si="61"/>
        <v>0</v>
      </c>
      <c r="CZ18" s="55">
        <f t="shared" ca="1" si="62"/>
        <v>0</v>
      </c>
      <c r="DA18" s="55">
        <f t="shared" ca="1" si="63"/>
        <v>0</v>
      </c>
      <c r="DB18" s="55">
        <f t="shared" ca="1" si="64"/>
        <v>0</v>
      </c>
      <c r="DC18" s="55">
        <f t="shared" ca="1" si="65"/>
        <v>0</v>
      </c>
      <c r="DD18" s="55">
        <f t="shared" ca="1" si="66"/>
        <v>0</v>
      </c>
      <c r="DE18" s="55">
        <f t="shared" ca="1" si="67"/>
        <v>0</v>
      </c>
    </row>
    <row r="19" spans="1:109" ht="19.5" customHeight="1">
      <c r="A19" s="45"/>
      <c r="B19" s="61" t="str">
        <f t="array" aca="1" ref="B19" ca="1">IF(C19=0,"",IFERROR(INDIRECT("'"&amp;$C19&amp;"'!"&amp;"D5"),"Некорректное название листа"))</f>
        <v/>
      </c>
      <c r="C19" s="62"/>
      <c r="D19" s="55">
        <f t="array" aca="1" ref="D19" ca="1">IFERROR(INDIRECT("'"&amp;$C19&amp;"'!"&amp;"d18"),0)</f>
        <v>0</v>
      </c>
      <c r="E19" s="55">
        <f t="array" aca="1" ref="E19" ca="1">IFERROR(INDIRECT("'" &amp;$C19&amp; "'!" &amp;"d19"),0)</f>
        <v>0</v>
      </c>
      <c r="F19" s="55">
        <f t="array" aca="1" ref="F19" ca="1">IFERROR(INDIRECT("'" &amp;$C19&amp; "'!" &amp;"d20"),0)</f>
        <v>0</v>
      </c>
      <c r="G19" s="55">
        <f t="array" aca="1" ref="G19" ca="1">IFERROR(INDIRECT("'" &amp;$C19&amp; "'!" &amp;"d21"),0)</f>
        <v>0</v>
      </c>
      <c r="H19" s="55">
        <f t="array" aca="1" ref="H19" ca="1">IFERROR(INDIRECT("'" &amp;$C19&amp; "'!" &amp;"d22"),0)</f>
        <v>0</v>
      </c>
      <c r="I19" s="55">
        <f t="array" aca="1" ref="I19" ca="1">IFERROR(INDIRECT("'" &amp;$C19&amp; "'!" &amp;"f18"),0)</f>
        <v>0</v>
      </c>
      <c r="J19" s="55">
        <f t="array" aca="1" ref="J19" ca="1">IFERROR(INDIRECT("'" &amp;$C19&amp; "'!" &amp;"f19"),0)</f>
        <v>0</v>
      </c>
      <c r="K19" s="55">
        <f t="array" aca="1" ref="K19" ca="1">IFERROR(INDIRECT("'" &amp;$C19&amp; "'!" &amp;"f20"),0)</f>
        <v>0</v>
      </c>
      <c r="L19" s="55">
        <f t="array" aca="1" ref="L19" ca="1">IFERROR(INDIRECT("'" &amp;$C19&amp; "'!" &amp;"f21"),0)</f>
        <v>0</v>
      </c>
      <c r="M19" s="55">
        <f t="array" aca="1" ref="M19" ca="1">IFERROR(INDIRECT("'" &amp;$C19&amp; "'!" &amp;"f22"),0)</f>
        <v>0</v>
      </c>
      <c r="N19" s="55">
        <f t="shared" ca="1" si="73"/>
        <v>0</v>
      </c>
      <c r="O19" s="55">
        <f t="shared" ca="1" si="73"/>
        <v>0</v>
      </c>
      <c r="P19" s="55">
        <f t="shared" ca="1" si="73"/>
        <v>0</v>
      </c>
      <c r="Q19" s="55">
        <f t="shared" ca="1" si="73"/>
        <v>0</v>
      </c>
      <c r="R19" s="55">
        <f t="shared" ca="1" si="73"/>
        <v>0</v>
      </c>
      <c r="S19" s="55">
        <f t="shared" ca="1" si="73"/>
        <v>0</v>
      </c>
      <c r="T19" s="55">
        <f t="shared" ca="1" si="73"/>
        <v>0</v>
      </c>
      <c r="U19" s="55">
        <f t="shared" ca="1" si="73"/>
        <v>0</v>
      </c>
      <c r="V19" s="55">
        <f t="shared" ca="1" si="73"/>
        <v>0</v>
      </c>
      <c r="W19" s="55">
        <f t="shared" ca="1" si="73"/>
        <v>0</v>
      </c>
      <c r="X19" s="55">
        <f t="shared" ca="1" si="73"/>
        <v>0</v>
      </c>
      <c r="Y19" s="55">
        <f t="shared" ca="1" si="73"/>
        <v>0</v>
      </c>
      <c r="Z19" s="55">
        <f t="shared" ca="1" si="73"/>
        <v>0</v>
      </c>
      <c r="AA19" s="55">
        <f t="shared" ca="1" si="73"/>
        <v>0</v>
      </c>
      <c r="AB19" s="55">
        <f t="shared" ca="1" si="73"/>
        <v>0</v>
      </c>
      <c r="AC19" s="55">
        <f t="shared" ca="1" si="73"/>
        <v>0</v>
      </c>
      <c r="AD19" s="55">
        <f t="shared" ca="1" si="73"/>
        <v>0</v>
      </c>
      <c r="AE19" s="55">
        <f t="shared" ca="1" si="73"/>
        <v>0</v>
      </c>
      <c r="AF19" s="55">
        <f t="shared" ca="1" si="73"/>
        <v>0</v>
      </c>
      <c r="AG19" s="55">
        <f t="shared" ca="1" si="73"/>
        <v>0</v>
      </c>
      <c r="AH19" s="55">
        <f t="shared" ca="1" si="73"/>
        <v>0</v>
      </c>
      <c r="AI19" s="55">
        <f t="shared" ca="1" si="73"/>
        <v>0</v>
      </c>
      <c r="AJ19" s="55">
        <f t="shared" ca="1" si="73"/>
        <v>0</v>
      </c>
      <c r="AK19" s="55">
        <f t="shared" ca="1" si="73"/>
        <v>0</v>
      </c>
      <c r="AL19" s="55">
        <f t="shared" ca="1" si="73"/>
        <v>0</v>
      </c>
      <c r="AM19" s="55">
        <f t="shared" ca="1" si="73"/>
        <v>0</v>
      </c>
      <c r="AN19" s="55">
        <f t="shared" ca="1" si="69"/>
        <v>0</v>
      </c>
      <c r="AO19" s="55">
        <f t="shared" ca="1" si="70"/>
        <v>0</v>
      </c>
      <c r="AP19" s="55">
        <f t="shared" ca="1" si="71"/>
        <v>0</v>
      </c>
      <c r="AQ19" s="55">
        <f t="shared" ca="1" si="1"/>
        <v>0</v>
      </c>
      <c r="AR19" s="55">
        <f t="shared" ca="1" si="2"/>
        <v>0</v>
      </c>
      <c r="AS19" s="55">
        <f t="shared" ca="1" si="3"/>
        <v>0</v>
      </c>
      <c r="AT19" s="55">
        <f t="shared" ca="1" si="4"/>
        <v>0</v>
      </c>
      <c r="AU19" s="55">
        <f t="shared" ca="1" si="5"/>
        <v>0</v>
      </c>
      <c r="AV19" s="55">
        <f t="shared" ca="1" si="6"/>
        <v>0</v>
      </c>
      <c r="AW19" s="55">
        <f t="shared" ca="1" si="7"/>
        <v>0</v>
      </c>
      <c r="AX19" s="55">
        <f t="shared" ca="1" si="8"/>
        <v>0</v>
      </c>
      <c r="AY19" s="55">
        <f t="shared" ca="1" si="9"/>
        <v>0</v>
      </c>
      <c r="AZ19" s="55">
        <f t="shared" ca="1" si="10"/>
        <v>0</v>
      </c>
      <c r="BA19" s="55">
        <f t="shared" ca="1" si="11"/>
        <v>0</v>
      </c>
      <c r="BB19" s="55">
        <f t="shared" ca="1" si="12"/>
        <v>0</v>
      </c>
      <c r="BC19" s="55">
        <f t="shared" ca="1" si="13"/>
        <v>0</v>
      </c>
      <c r="BD19" s="55">
        <f t="shared" ca="1" si="14"/>
        <v>0</v>
      </c>
      <c r="BE19" s="55">
        <f t="shared" ca="1" si="15"/>
        <v>0</v>
      </c>
      <c r="BF19" s="55">
        <f t="shared" ca="1" si="16"/>
        <v>0</v>
      </c>
      <c r="BG19" s="55">
        <f t="shared" ca="1" si="17"/>
        <v>0</v>
      </c>
      <c r="BH19" s="55">
        <f t="shared" ca="1" si="18"/>
        <v>0</v>
      </c>
      <c r="BI19" s="55">
        <f t="shared" ca="1" si="19"/>
        <v>0</v>
      </c>
      <c r="BJ19" s="55">
        <f t="shared" ca="1" si="20"/>
        <v>0</v>
      </c>
      <c r="BK19" s="55">
        <f t="shared" ca="1" si="21"/>
        <v>0</v>
      </c>
      <c r="BL19" s="55">
        <f t="shared" ca="1" si="22"/>
        <v>0</v>
      </c>
      <c r="BM19" s="55">
        <f t="shared" ca="1" si="23"/>
        <v>0</v>
      </c>
      <c r="BN19" s="55">
        <f t="shared" ca="1" si="24"/>
        <v>0</v>
      </c>
      <c r="BO19" s="55">
        <f t="shared" ca="1" si="25"/>
        <v>0</v>
      </c>
      <c r="BP19" s="55">
        <f t="shared" ca="1" si="26"/>
        <v>0</v>
      </c>
      <c r="BQ19" s="55">
        <f t="shared" ca="1" si="27"/>
        <v>0</v>
      </c>
      <c r="BR19" s="55">
        <f t="shared" ca="1" si="28"/>
        <v>0</v>
      </c>
      <c r="BS19" s="55">
        <f t="shared" ca="1" si="29"/>
        <v>0</v>
      </c>
      <c r="BT19" s="55">
        <f t="shared" ca="1" si="30"/>
        <v>0</v>
      </c>
      <c r="BU19" s="55">
        <f t="shared" ca="1" si="31"/>
        <v>0</v>
      </c>
      <c r="BV19" s="55">
        <f t="shared" ca="1" si="32"/>
        <v>0</v>
      </c>
      <c r="BW19" s="55">
        <f t="shared" ca="1" si="33"/>
        <v>0</v>
      </c>
      <c r="BX19" s="55">
        <f t="shared" ca="1" si="34"/>
        <v>0</v>
      </c>
      <c r="BY19" s="55">
        <f t="shared" ca="1" si="35"/>
        <v>0</v>
      </c>
      <c r="BZ19" s="55">
        <f t="shared" ca="1" si="36"/>
        <v>0</v>
      </c>
      <c r="CA19" s="55">
        <f t="shared" ca="1" si="37"/>
        <v>0</v>
      </c>
      <c r="CB19" s="55">
        <f t="shared" ca="1" si="38"/>
        <v>0</v>
      </c>
      <c r="CC19" s="55">
        <f t="shared" ca="1" si="39"/>
        <v>0</v>
      </c>
      <c r="CD19" s="55">
        <f t="shared" ca="1" si="40"/>
        <v>0</v>
      </c>
      <c r="CE19" s="55">
        <f t="shared" ca="1" si="41"/>
        <v>0</v>
      </c>
      <c r="CF19" s="55">
        <f t="shared" ca="1" si="42"/>
        <v>0</v>
      </c>
      <c r="CG19" s="55">
        <f t="shared" ca="1" si="43"/>
        <v>0</v>
      </c>
      <c r="CH19" s="55">
        <f t="shared" ca="1" si="44"/>
        <v>0</v>
      </c>
      <c r="CI19" s="55">
        <f t="shared" ca="1" si="45"/>
        <v>0</v>
      </c>
      <c r="CJ19" s="55">
        <f t="shared" ca="1" si="46"/>
        <v>0</v>
      </c>
      <c r="CK19" s="55">
        <f t="shared" ca="1" si="47"/>
        <v>0</v>
      </c>
      <c r="CL19" s="55">
        <f t="shared" ca="1" si="48"/>
        <v>0</v>
      </c>
      <c r="CM19" s="55">
        <f t="shared" ca="1" si="49"/>
        <v>0</v>
      </c>
      <c r="CN19" s="55">
        <f t="shared" ca="1" si="50"/>
        <v>0</v>
      </c>
      <c r="CO19" s="55">
        <f t="shared" ca="1" si="51"/>
        <v>0</v>
      </c>
      <c r="CP19" s="55">
        <f t="shared" ca="1" si="52"/>
        <v>0</v>
      </c>
      <c r="CQ19" s="55">
        <f t="shared" ca="1" si="53"/>
        <v>0</v>
      </c>
      <c r="CR19" s="55">
        <f t="shared" ca="1" si="54"/>
        <v>0</v>
      </c>
      <c r="CS19" s="55">
        <f t="shared" ca="1" si="55"/>
        <v>0</v>
      </c>
      <c r="CT19" s="55">
        <f t="shared" ca="1" si="56"/>
        <v>0</v>
      </c>
      <c r="CU19" s="55">
        <f t="shared" ca="1" si="57"/>
        <v>0</v>
      </c>
      <c r="CV19" s="55">
        <f t="shared" ca="1" si="58"/>
        <v>0</v>
      </c>
      <c r="CW19" s="55">
        <f t="shared" ca="1" si="59"/>
        <v>0</v>
      </c>
      <c r="CX19" s="55">
        <f t="shared" ca="1" si="60"/>
        <v>0</v>
      </c>
      <c r="CY19" s="59">
        <f t="shared" ca="1" si="61"/>
        <v>0</v>
      </c>
      <c r="CZ19" s="55">
        <f t="shared" ca="1" si="62"/>
        <v>0</v>
      </c>
      <c r="DA19" s="55">
        <f t="shared" ca="1" si="63"/>
        <v>0</v>
      </c>
      <c r="DB19" s="55">
        <f t="shared" ca="1" si="64"/>
        <v>0</v>
      </c>
      <c r="DC19" s="55">
        <f t="shared" ca="1" si="65"/>
        <v>0</v>
      </c>
      <c r="DD19" s="55">
        <f t="shared" ca="1" si="66"/>
        <v>0</v>
      </c>
      <c r="DE19" s="55">
        <f t="shared" ca="1" si="67"/>
        <v>0</v>
      </c>
    </row>
    <row r="20" spans="1:109" ht="19.5" customHeight="1">
      <c r="A20" s="45"/>
      <c r="B20" s="61" t="str">
        <f t="array" aca="1" ref="B20" ca="1">IF(C20=0,"",IFERROR(INDIRECT("'"&amp;$C20&amp;"'!"&amp;"D5"),"Некорректное название листа"))</f>
        <v/>
      </c>
      <c r="C20" s="62"/>
      <c r="D20" s="55">
        <f t="array" aca="1" ref="D20" ca="1">IFERROR(INDIRECT("'"&amp;$C20&amp;"'!"&amp;"d18"),0)</f>
        <v>0</v>
      </c>
      <c r="E20" s="55">
        <f t="array" aca="1" ref="E20" ca="1">IFERROR(INDIRECT("'" &amp;$C20&amp; "'!" &amp;"d19"),0)</f>
        <v>0</v>
      </c>
      <c r="F20" s="55">
        <f t="array" aca="1" ref="F20" ca="1">IFERROR(INDIRECT("'" &amp;$C20&amp; "'!" &amp;"d20"),0)</f>
        <v>0</v>
      </c>
      <c r="G20" s="55">
        <f t="array" aca="1" ref="G20" ca="1">IFERROR(INDIRECT("'" &amp;$C20&amp; "'!" &amp;"d21"),0)</f>
        <v>0</v>
      </c>
      <c r="H20" s="55">
        <f t="array" aca="1" ref="H20" ca="1">IFERROR(INDIRECT("'" &amp;$C20&amp; "'!" &amp;"d22"),0)</f>
        <v>0</v>
      </c>
      <c r="I20" s="55">
        <f t="array" aca="1" ref="I20" ca="1">IFERROR(INDIRECT("'" &amp;$C20&amp; "'!" &amp;"f18"),0)</f>
        <v>0</v>
      </c>
      <c r="J20" s="55">
        <f t="array" aca="1" ref="J20" ca="1">IFERROR(INDIRECT("'" &amp;$C20&amp; "'!" &amp;"f19"),0)</f>
        <v>0</v>
      </c>
      <c r="K20" s="55">
        <f t="array" aca="1" ref="K20" ca="1">IFERROR(INDIRECT("'" &amp;$C20&amp; "'!" &amp;"f20"),0)</f>
        <v>0</v>
      </c>
      <c r="L20" s="55">
        <f t="array" aca="1" ref="L20" ca="1">IFERROR(INDIRECT("'" &amp;$C20&amp; "'!" &amp;"f21"),0)</f>
        <v>0</v>
      </c>
      <c r="M20" s="55">
        <f t="array" aca="1" ref="M20" ca="1">IFERROR(INDIRECT("'" &amp;$C20&amp; "'!" &amp;"f22"),0)</f>
        <v>0</v>
      </c>
      <c r="N20" s="55">
        <f t="shared" ca="1" si="73"/>
        <v>0</v>
      </c>
      <c r="O20" s="55">
        <f t="shared" ca="1" si="73"/>
        <v>0</v>
      </c>
      <c r="P20" s="55">
        <f t="shared" ca="1" si="73"/>
        <v>0</v>
      </c>
      <c r="Q20" s="55">
        <f t="shared" ca="1" si="73"/>
        <v>0</v>
      </c>
      <c r="R20" s="55">
        <f t="shared" ca="1" si="73"/>
        <v>0</v>
      </c>
      <c r="S20" s="55">
        <f t="shared" ca="1" si="73"/>
        <v>0</v>
      </c>
      <c r="T20" s="55">
        <f t="shared" ca="1" si="73"/>
        <v>0</v>
      </c>
      <c r="U20" s="55">
        <f t="shared" ca="1" si="73"/>
        <v>0</v>
      </c>
      <c r="V20" s="55">
        <f t="shared" ca="1" si="73"/>
        <v>0</v>
      </c>
      <c r="W20" s="55">
        <f t="shared" ca="1" si="73"/>
        <v>0</v>
      </c>
      <c r="X20" s="55">
        <f t="shared" ca="1" si="73"/>
        <v>0</v>
      </c>
      <c r="Y20" s="55">
        <f t="shared" ca="1" si="73"/>
        <v>0</v>
      </c>
      <c r="Z20" s="55">
        <f t="shared" ca="1" si="73"/>
        <v>0</v>
      </c>
      <c r="AA20" s="55">
        <f t="shared" ca="1" si="73"/>
        <v>0</v>
      </c>
      <c r="AB20" s="55">
        <f t="shared" ca="1" si="73"/>
        <v>0</v>
      </c>
      <c r="AC20" s="55">
        <f t="shared" ca="1" si="73"/>
        <v>0</v>
      </c>
      <c r="AD20" s="55">
        <f t="shared" ca="1" si="73"/>
        <v>0</v>
      </c>
      <c r="AE20" s="55">
        <f t="shared" ca="1" si="73"/>
        <v>0</v>
      </c>
      <c r="AF20" s="55">
        <f t="shared" ca="1" si="73"/>
        <v>0</v>
      </c>
      <c r="AG20" s="55">
        <f t="shared" ca="1" si="73"/>
        <v>0</v>
      </c>
      <c r="AH20" s="55">
        <f t="shared" ca="1" si="73"/>
        <v>0</v>
      </c>
      <c r="AI20" s="55">
        <f t="shared" ca="1" si="73"/>
        <v>0</v>
      </c>
      <c r="AJ20" s="55">
        <f t="shared" ca="1" si="73"/>
        <v>0</v>
      </c>
      <c r="AK20" s="55">
        <f t="shared" ca="1" si="73"/>
        <v>0</v>
      </c>
      <c r="AL20" s="55">
        <f t="shared" ca="1" si="73"/>
        <v>0</v>
      </c>
      <c r="AM20" s="55">
        <f t="shared" ca="1" si="73"/>
        <v>0</v>
      </c>
      <c r="AN20" s="55">
        <f t="shared" ca="1" si="69"/>
        <v>0</v>
      </c>
      <c r="AO20" s="55">
        <f t="shared" ca="1" si="70"/>
        <v>0</v>
      </c>
      <c r="AP20" s="55">
        <f t="shared" ca="1" si="71"/>
        <v>0</v>
      </c>
      <c r="AQ20" s="55">
        <f t="shared" ca="1" si="1"/>
        <v>0</v>
      </c>
      <c r="AR20" s="55">
        <f t="shared" ca="1" si="2"/>
        <v>0</v>
      </c>
      <c r="AS20" s="55">
        <f t="shared" ca="1" si="3"/>
        <v>0</v>
      </c>
      <c r="AT20" s="55">
        <f t="shared" ca="1" si="4"/>
        <v>0</v>
      </c>
      <c r="AU20" s="55">
        <f t="shared" ca="1" si="5"/>
        <v>0</v>
      </c>
      <c r="AV20" s="55">
        <f t="shared" ca="1" si="6"/>
        <v>0</v>
      </c>
      <c r="AW20" s="55">
        <f t="shared" ca="1" si="7"/>
        <v>0</v>
      </c>
      <c r="AX20" s="55">
        <f t="shared" ca="1" si="8"/>
        <v>0</v>
      </c>
      <c r="AY20" s="55">
        <f t="shared" ca="1" si="9"/>
        <v>0</v>
      </c>
      <c r="AZ20" s="55">
        <f t="shared" ca="1" si="10"/>
        <v>0</v>
      </c>
      <c r="BA20" s="55">
        <f t="shared" ca="1" si="11"/>
        <v>0</v>
      </c>
      <c r="BB20" s="55">
        <f t="shared" ca="1" si="12"/>
        <v>0</v>
      </c>
      <c r="BC20" s="55">
        <f t="shared" ca="1" si="13"/>
        <v>0</v>
      </c>
      <c r="BD20" s="55">
        <f t="shared" ca="1" si="14"/>
        <v>0</v>
      </c>
      <c r="BE20" s="55">
        <f t="shared" ca="1" si="15"/>
        <v>0</v>
      </c>
      <c r="BF20" s="55">
        <f t="shared" ca="1" si="16"/>
        <v>0</v>
      </c>
      <c r="BG20" s="55">
        <f t="shared" ca="1" si="17"/>
        <v>0</v>
      </c>
      <c r="BH20" s="55">
        <f t="shared" ca="1" si="18"/>
        <v>0</v>
      </c>
      <c r="BI20" s="55">
        <f t="shared" ca="1" si="19"/>
        <v>0</v>
      </c>
      <c r="BJ20" s="55">
        <f t="shared" ca="1" si="20"/>
        <v>0</v>
      </c>
      <c r="BK20" s="55">
        <f t="shared" ca="1" si="21"/>
        <v>0</v>
      </c>
      <c r="BL20" s="55">
        <f t="shared" ca="1" si="22"/>
        <v>0</v>
      </c>
      <c r="BM20" s="55">
        <f t="shared" ca="1" si="23"/>
        <v>0</v>
      </c>
      <c r="BN20" s="55">
        <f t="shared" ca="1" si="24"/>
        <v>0</v>
      </c>
      <c r="BO20" s="55">
        <f t="shared" ca="1" si="25"/>
        <v>0</v>
      </c>
      <c r="BP20" s="55">
        <f t="shared" ca="1" si="26"/>
        <v>0</v>
      </c>
      <c r="BQ20" s="55">
        <f t="shared" ca="1" si="27"/>
        <v>0</v>
      </c>
      <c r="BR20" s="55">
        <f t="shared" ca="1" si="28"/>
        <v>0</v>
      </c>
      <c r="BS20" s="55">
        <f t="shared" ca="1" si="29"/>
        <v>0</v>
      </c>
      <c r="BT20" s="55">
        <f t="shared" ca="1" si="30"/>
        <v>0</v>
      </c>
      <c r="BU20" s="55">
        <f t="shared" ca="1" si="31"/>
        <v>0</v>
      </c>
      <c r="BV20" s="55">
        <f t="shared" ca="1" si="32"/>
        <v>0</v>
      </c>
      <c r="BW20" s="55">
        <f t="shared" ca="1" si="33"/>
        <v>0</v>
      </c>
      <c r="BX20" s="55">
        <f t="shared" ca="1" si="34"/>
        <v>0</v>
      </c>
      <c r="BY20" s="55">
        <f t="shared" ca="1" si="35"/>
        <v>0</v>
      </c>
      <c r="BZ20" s="55">
        <f t="shared" ca="1" si="36"/>
        <v>0</v>
      </c>
      <c r="CA20" s="55">
        <f t="shared" ca="1" si="37"/>
        <v>0</v>
      </c>
      <c r="CB20" s="55">
        <f t="shared" ca="1" si="38"/>
        <v>0</v>
      </c>
      <c r="CC20" s="55">
        <f t="shared" ca="1" si="39"/>
        <v>0</v>
      </c>
      <c r="CD20" s="55">
        <f t="shared" ca="1" si="40"/>
        <v>0</v>
      </c>
      <c r="CE20" s="55">
        <f t="shared" ca="1" si="41"/>
        <v>0</v>
      </c>
      <c r="CF20" s="55">
        <f t="shared" ca="1" si="42"/>
        <v>0</v>
      </c>
      <c r="CG20" s="55">
        <f t="shared" ca="1" si="43"/>
        <v>0</v>
      </c>
      <c r="CH20" s="55">
        <f t="shared" ca="1" si="44"/>
        <v>0</v>
      </c>
      <c r="CI20" s="55">
        <f t="shared" ca="1" si="45"/>
        <v>0</v>
      </c>
      <c r="CJ20" s="55">
        <f t="shared" ca="1" si="46"/>
        <v>0</v>
      </c>
      <c r="CK20" s="55">
        <f t="shared" ca="1" si="47"/>
        <v>0</v>
      </c>
      <c r="CL20" s="55">
        <f t="shared" ca="1" si="48"/>
        <v>0</v>
      </c>
      <c r="CM20" s="55">
        <f t="shared" ca="1" si="49"/>
        <v>0</v>
      </c>
      <c r="CN20" s="55">
        <f t="shared" ca="1" si="50"/>
        <v>0</v>
      </c>
      <c r="CO20" s="55">
        <f t="shared" ca="1" si="51"/>
        <v>0</v>
      </c>
      <c r="CP20" s="55">
        <f t="shared" ca="1" si="52"/>
        <v>0</v>
      </c>
      <c r="CQ20" s="55">
        <f t="shared" ca="1" si="53"/>
        <v>0</v>
      </c>
      <c r="CR20" s="55">
        <f t="shared" ca="1" si="54"/>
        <v>0</v>
      </c>
      <c r="CS20" s="55">
        <f t="shared" ca="1" si="55"/>
        <v>0</v>
      </c>
      <c r="CT20" s="55">
        <f t="shared" ca="1" si="56"/>
        <v>0</v>
      </c>
      <c r="CU20" s="55">
        <f t="shared" ca="1" si="57"/>
        <v>0</v>
      </c>
      <c r="CV20" s="55">
        <f t="shared" ca="1" si="58"/>
        <v>0</v>
      </c>
      <c r="CW20" s="55">
        <f t="shared" ca="1" si="59"/>
        <v>0</v>
      </c>
      <c r="CX20" s="55">
        <f t="shared" ca="1" si="60"/>
        <v>0</v>
      </c>
      <c r="CY20" s="59">
        <f t="shared" ca="1" si="61"/>
        <v>0</v>
      </c>
      <c r="CZ20" s="55">
        <f t="shared" ca="1" si="62"/>
        <v>0</v>
      </c>
      <c r="DA20" s="55">
        <f t="shared" ca="1" si="63"/>
        <v>0</v>
      </c>
      <c r="DB20" s="55">
        <f t="shared" ca="1" si="64"/>
        <v>0</v>
      </c>
      <c r="DC20" s="55">
        <f t="shared" ca="1" si="65"/>
        <v>0</v>
      </c>
      <c r="DD20" s="55">
        <f t="shared" ca="1" si="66"/>
        <v>0</v>
      </c>
      <c r="DE20" s="55">
        <f t="shared" ca="1" si="67"/>
        <v>0</v>
      </c>
    </row>
    <row r="21" spans="1:109" ht="19.5" customHeight="1">
      <c r="A21" s="45"/>
      <c r="B21" s="61" t="str">
        <f t="array" aca="1" ref="B21" ca="1">IF(C21=0,"",IFERROR(INDIRECT("'"&amp;$C21&amp;"'!"&amp;"D5"),"Некорректное название листа"))</f>
        <v/>
      </c>
      <c r="C21" s="62"/>
      <c r="D21" s="55">
        <f t="array" aca="1" ref="D21" ca="1">IFERROR(INDIRECT("'"&amp;$C21&amp;"'!"&amp;"d18"),0)</f>
        <v>0</v>
      </c>
      <c r="E21" s="55">
        <f t="array" aca="1" ref="E21" ca="1">IFERROR(INDIRECT("'" &amp;$C21&amp; "'!" &amp;"d19"),0)</f>
        <v>0</v>
      </c>
      <c r="F21" s="55">
        <f t="array" aca="1" ref="F21" ca="1">IFERROR(INDIRECT("'" &amp;$C21&amp; "'!" &amp;"d20"),0)</f>
        <v>0</v>
      </c>
      <c r="G21" s="55">
        <f t="array" aca="1" ref="G21" ca="1">IFERROR(INDIRECT("'" &amp;$C21&amp; "'!" &amp;"d21"),0)</f>
        <v>0</v>
      </c>
      <c r="H21" s="55">
        <f t="array" aca="1" ref="H21" ca="1">IFERROR(INDIRECT("'" &amp;$C21&amp; "'!" &amp;"d22"),0)</f>
        <v>0</v>
      </c>
      <c r="I21" s="55">
        <f t="array" aca="1" ref="I21" ca="1">IFERROR(INDIRECT("'" &amp;$C21&amp; "'!" &amp;"f18"),0)</f>
        <v>0</v>
      </c>
      <c r="J21" s="55">
        <f t="array" aca="1" ref="J21" ca="1">IFERROR(INDIRECT("'" &amp;$C21&amp; "'!" &amp;"f19"),0)</f>
        <v>0</v>
      </c>
      <c r="K21" s="55">
        <f t="array" aca="1" ref="K21" ca="1">IFERROR(INDIRECT("'" &amp;$C21&amp; "'!" &amp;"f20"),0)</f>
        <v>0</v>
      </c>
      <c r="L21" s="55">
        <f t="array" aca="1" ref="L21" ca="1">IFERROR(INDIRECT("'" &amp;$C21&amp; "'!" &amp;"f21"),0)</f>
        <v>0</v>
      </c>
      <c r="M21" s="55">
        <f t="array" aca="1" ref="M21" ca="1">IFERROR(INDIRECT("'" &amp;$C21&amp; "'!" &amp;"f22"),0)</f>
        <v>0</v>
      </c>
      <c r="N21" s="55">
        <f t="shared" ca="1" si="73"/>
        <v>0</v>
      </c>
      <c r="O21" s="55">
        <f t="shared" ca="1" si="73"/>
        <v>0</v>
      </c>
      <c r="P21" s="55">
        <f t="shared" ca="1" si="73"/>
        <v>0</v>
      </c>
      <c r="Q21" s="55">
        <f t="shared" ca="1" si="73"/>
        <v>0</v>
      </c>
      <c r="R21" s="55">
        <f t="shared" ca="1" si="73"/>
        <v>0</v>
      </c>
      <c r="S21" s="55">
        <f t="shared" ca="1" si="73"/>
        <v>0</v>
      </c>
      <c r="T21" s="55">
        <f t="shared" ca="1" si="73"/>
        <v>0</v>
      </c>
      <c r="U21" s="55">
        <f t="shared" ca="1" si="73"/>
        <v>0</v>
      </c>
      <c r="V21" s="55">
        <f t="shared" ca="1" si="73"/>
        <v>0</v>
      </c>
      <c r="W21" s="55">
        <f t="shared" ca="1" si="73"/>
        <v>0</v>
      </c>
      <c r="X21" s="55">
        <f t="shared" ca="1" si="73"/>
        <v>0</v>
      </c>
      <c r="Y21" s="55">
        <f t="shared" ca="1" si="73"/>
        <v>0</v>
      </c>
      <c r="Z21" s="55">
        <f t="shared" ca="1" si="73"/>
        <v>0</v>
      </c>
      <c r="AA21" s="55">
        <f t="shared" ca="1" si="73"/>
        <v>0</v>
      </c>
      <c r="AB21" s="55">
        <f t="shared" ca="1" si="73"/>
        <v>0</v>
      </c>
      <c r="AC21" s="55">
        <f t="shared" ca="1" si="73"/>
        <v>0</v>
      </c>
      <c r="AD21" s="55">
        <f t="shared" ca="1" si="73"/>
        <v>0</v>
      </c>
      <c r="AE21" s="55">
        <f t="shared" ca="1" si="73"/>
        <v>0</v>
      </c>
      <c r="AF21" s="55">
        <f t="shared" ca="1" si="73"/>
        <v>0</v>
      </c>
      <c r="AG21" s="55">
        <f t="shared" ca="1" si="73"/>
        <v>0</v>
      </c>
      <c r="AH21" s="55">
        <f t="shared" ca="1" si="73"/>
        <v>0</v>
      </c>
      <c r="AI21" s="55">
        <f t="shared" ca="1" si="73"/>
        <v>0</v>
      </c>
      <c r="AJ21" s="55">
        <f t="shared" ca="1" si="73"/>
        <v>0</v>
      </c>
      <c r="AK21" s="55">
        <f t="shared" ca="1" si="73"/>
        <v>0</v>
      </c>
      <c r="AL21" s="55">
        <f t="shared" ca="1" si="73"/>
        <v>0</v>
      </c>
      <c r="AM21" s="55">
        <f t="shared" ca="1" si="73"/>
        <v>0</v>
      </c>
      <c r="AN21" s="55">
        <f t="shared" ca="1" si="69"/>
        <v>0</v>
      </c>
      <c r="AO21" s="55">
        <f t="shared" ca="1" si="70"/>
        <v>0</v>
      </c>
      <c r="AP21" s="55">
        <f t="shared" ca="1" si="71"/>
        <v>0</v>
      </c>
      <c r="AQ21" s="55">
        <f t="shared" ca="1" si="1"/>
        <v>0</v>
      </c>
      <c r="AR21" s="55">
        <f t="shared" ca="1" si="2"/>
        <v>0</v>
      </c>
      <c r="AS21" s="55">
        <f t="shared" ca="1" si="3"/>
        <v>0</v>
      </c>
      <c r="AT21" s="55">
        <f t="shared" ca="1" si="4"/>
        <v>0</v>
      </c>
      <c r="AU21" s="55">
        <f t="shared" ca="1" si="5"/>
        <v>0</v>
      </c>
      <c r="AV21" s="55">
        <f t="shared" ca="1" si="6"/>
        <v>0</v>
      </c>
      <c r="AW21" s="55">
        <f t="shared" ca="1" si="7"/>
        <v>0</v>
      </c>
      <c r="AX21" s="55">
        <f t="shared" ca="1" si="8"/>
        <v>0</v>
      </c>
      <c r="AY21" s="55">
        <f t="shared" ca="1" si="9"/>
        <v>0</v>
      </c>
      <c r="AZ21" s="55">
        <f t="shared" ca="1" si="10"/>
        <v>0</v>
      </c>
      <c r="BA21" s="55">
        <f t="shared" ca="1" si="11"/>
        <v>0</v>
      </c>
      <c r="BB21" s="55">
        <f t="shared" ca="1" si="12"/>
        <v>0</v>
      </c>
      <c r="BC21" s="55">
        <f t="shared" ca="1" si="13"/>
        <v>0</v>
      </c>
      <c r="BD21" s="55">
        <f t="shared" ca="1" si="14"/>
        <v>0</v>
      </c>
      <c r="BE21" s="55">
        <f t="shared" ca="1" si="15"/>
        <v>0</v>
      </c>
      <c r="BF21" s="55">
        <f t="shared" ca="1" si="16"/>
        <v>0</v>
      </c>
      <c r="BG21" s="55">
        <f t="shared" ca="1" si="17"/>
        <v>0</v>
      </c>
      <c r="BH21" s="55">
        <f t="shared" ca="1" si="18"/>
        <v>0</v>
      </c>
      <c r="BI21" s="55">
        <f t="shared" ca="1" si="19"/>
        <v>0</v>
      </c>
      <c r="BJ21" s="55">
        <f t="shared" ca="1" si="20"/>
        <v>0</v>
      </c>
      <c r="BK21" s="55">
        <f t="shared" ca="1" si="21"/>
        <v>0</v>
      </c>
      <c r="BL21" s="55">
        <f t="shared" ca="1" si="22"/>
        <v>0</v>
      </c>
      <c r="BM21" s="55">
        <f t="shared" ca="1" si="23"/>
        <v>0</v>
      </c>
      <c r="BN21" s="55">
        <f t="shared" ca="1" si="24"/>
        <v>0</v>
      </c>
      <c r="BO21" s="55">
        <f t="shared" ca="1" si="25"/>
        <v>0</v>
      </c>
      <c r="BP21" s="55">
        <f t="shared" ca="1" si="26"/>
        <v>0</v>
      </c>
      <c r="BQ21" s="55">
        <f t="shared" ca="1" si="27"/>
        <v>0</v>
      </c>
      <c r="BR21" s="55">
        <f t="shared" ca="1" si="28"/>
        <v>0</v>
      </c>
      <c r="BS21" s="55">
        <f t="shared" ca="1" si="29"/>
        <v>0</v>
      </c>
      <c r="BT21" s="55">
        <f t="shared" ca="1" si="30"/>
        <v>0</v>
      </c>
      <c r="BU21" s="55">
        <f t="shared" ca="1" si="31"/>
        <v>0</v>
      </c>
      <c r="BV21" s="55">
        <f t="shared" ca="1" si="32"/>
        <v>0</v>
      </c>
      <c r="BW21" s="55">
        <f t="shared" ca="1" si="33"/>
        <v>0</v>
      </c>
      <c r="BX21" s="55">
        <f t="shared" ca="1" si="34"/>
        <v>0</v>
      </c>
      <c r="BY21" s="55">
        <f t="shared" ca="1" si="35"/>
        <v>0</v>
      </c>
      <c r="BZ21" s="55">
        <f t="shared" ca="1" si="36"/>
        <v>0</v>
      </c>
      <c r="CA21" s="55">
        <f t="shared" ca="1" si="37"/>
        <v>0</v>
      </c>
      <c r="CB21" s="55">
        <f t="shared" ca="1" si="38"/>
        <v>0</v>
      </c>
      <c r="CC21" s="55">
        <f t="shared" ca="1" si="39"/>
        <v>0</v>
      </c>
      <c r="CD21" s="55">
        <f t="shared" ca="1" si="40"/>
        <v>0</v>
      </c>
      <c r="CE21" s="55">
        <f t="shared" ca="1" si="41"/>
        <v>0</v>
      </c>
      <c r="CF21" s="55">
        <f t="shared" ca="1" si="42"/>
        <v>0</v>
      </c>
      <c r="CG21" s="55">
        <f t="shared" ca="1" si="43"/>
        <v>0</v>
      </c>
      <c r="CH21" s="55">
        <f t="shared" ca="1" si="44"/>
        <v>0</v>
      </c>
      <c r="CI21" s="55">
        <f t="shared" ca="1" si="45"/>
        <v>0</v>
      </c>
      <c r="CJ21" s="55">
        <f t="shared" ca="1" si="46"/>
        <v>0</v>
      </c>
      <c r="CK21" s="55">
        <f t="shared" ca="1" si="47"/>
        <v>0</v>
      </c>
      <c r="CL21" s="55">
        <f t="shared" ca="1" si="48"/>
        <v>0</v>
      </c>
      <c r="CM21" s="55">
        <f t="shared" ca="1" si="49"/>
        <v>0</v>
      </c>
      <c r="CN21" s="55">
        <f t="shared" ca="1" si="50"/>
        <v>0</v>
      </c>
      <c r="CO21" s="55">
        <f t="shared" ca="1" si="51"/>
        <v>0</v>
      </c>
      <c r="CP21" s="55">
        <f t="shared" ca="1" si="52"/>
        <v>0</v>
      </c>
      <c r="CQ21" s="55">
        <f t="shared" ca="1" si="53"/>
        <v>0</v>
      </c>
      <c r="CR21" s="55">
        <f t="shared" ca="1" si="54"/>
        <v>0</v>
      </c>
      <c r="CS21" s="55">
        <f t="shared" ca="1" si="55"/>
        <v>0</v>
      </c>
      <c r="CT21" s="55">
        <f t="shared" ca="1" si="56"/>
        <v>0</v>
      </c>
      <c r="CU21" s="55">
        <f t="shared" ca="1" si="57"/>
        <v>0</v>
      </c>
      <c r="CV21" s="55">
        <f t="shared" ca="1" si="58"/>
        <v>0</v>
      </c>
      <c r="CW21" s="55">
        <f t="shared" ca="1" si="59"/>
        <v>0</v>
      </c>
      <c r="CX21" s="55">
        <f t="shared" ca="1" si="60"/>
        <v>0</v>
      </c>
      <c r="CY21" s="59">
        <f t="shared" ca="1" si="61"/>
        <v>0</v>
      </c>
      <c r="CZ21" s="55">
        <f t="shared" ca="1" si="62"/>
        <v>0</v>
      </c>
      <c r="DA21" s="55">
        <f t="shared" ca="1" si="63"/>
        <v>0</v>
      </c>
      <c r="DB21" s="55">
        <f t="shared" ca="1" si="64"/>
        <v>0</v>
      </c>
      <c r="DC21" s="55">
        <f t="shared" ca="1" si="65"/>
        <v>0</v>
      </c>
      <c r="DD21" s="55">
        <f t="shared" ca="1" si="66"/>
        <v>0</v>
      </c>
      <c r="DE21" s="55">
        <f t="shared" ca="1" si="67"/>
        <v>0</v>
      </c>
    </row>
    <row r="22" spans="1:109" ht="19.5" customHeight="1">
      <c r="A22" s="45"/>
      <c r="B22" s="61" t="str">
        <f t="array" aca="1" ref="B22" ca="1">IF(C22=0,"",IFERROR(INDIRECT("'"&amp;$C22&amp;"'!"&amp;"D5"),"Некорректное название листа"))</f>
        <v/>
      </c>
      <c r="C22" s="62"/>
      <c r="D22" s="55">
        <f t="array" aca="1" ref="D22" ca="1">IFERROR(INDIRECT("'"&amp;$C22&amp;"'!"&amp;"d18"),0)</f>
        <v>0</v>
      </c>
      <c r="E22" s="55">
        <f t="array" aca="1" ref="E22" ca="1">IFERROR(INDIRECT("'" &amp;$C22&amp; "'!" &amp;"d19"),0)</f>
        <v>0</v>
      </c>
      <c r="F22" s="55">
        <f t="array" aca="1" ref="F22" ca="1">IFERROR(INDIRECT("'" &amp;$C22&amp; "'!" &amp;"d20"),0)</f>
        <v>0</v>
      </c>
      <c r="G22" s="55">
        <f t="array" aca="1" ref="G22" ca="1">IFERROR(INDIRECT("'" &amp;$C22&amp; "'!" &amp;"d21"),0)</f>
        <v>0</v>
      </c>
      <c r="H22" s="55">
        <f t="array" aca="1" ref="H22" ca="1">IFERROR(INDIRECT("'" &amp;$C22&amp; "'!" &amp;"d22"),0)</f>
        <v>0</v>
      </c>
      <c r="I22" s="55">
        <f t="array" aca="1" ref="I22" ca="1">IFERROR(INDIRECT("'" &amp;$C22&amp; "'!" &amp;"f18"),0)</f>
        <v>0</v>
      </c>
      <c r="J22" s="55">
        <f t="array" aca="1" ref="J22" ca="1">IFERROR(INDIRECT("'" &amp;$C22&amp; "'!" &amp;"f19"),0)</f>
        <v>0</v>
      </c>
      <c r="K22" s="55">
        <f t="array" aca="1" ref="K22" ca="1">IFERROR(INDIRECT("'" &amp;$C22&amp; "'!" &amp;"f20"),0)</f>
        <v>0</v>
      </c>
      <c r="L22" s="55">
        <f t="array" aca="1" ref="L22" ca="1">IFERROR(INDIRECT("'" &amp;$C22&amp; "'!" &amp;"f21"),0)</f>
        <v>0</v>
      </c>
      <c r="M22" s="55">
        <f t="array" aca="1" ref="M22" ca="1">IFERROR(INDIRECT("'" &amp;$C22&amp; "'!" &amp;"f22"),0)</f>
        <v>0</v>
      </c>
      <c r="N22" s="55">
        <f t="shared" ca="1" si="73"/>
        <v>0</v>
      </c>
      <c r="O22" s="55">
        <f t="shared" ca="1" si="73"/>
        <v>0</v>
      </c>
      <c r="P22" s="55">
        <f t="shared" ca="1" si="73"/>
        <v>0</v>
      </c>
      <c r="Q22" s="55">
        <f t="shared" ca="1" si="73"/>
        <v>0</v>
      </c>
      <c r="R22" s="55">
        <f t="shared" ca="1" si="73"/>
        <v>0</v>
      </c>
      <c r="S22" s="55">
        <f t="shared" ca="1" si="73"/>
        <v>0</v>
      </c>
      <c r="T22" s="55">
        <f t="shared" ca="1" si="73"/>
        <v>0</v>
      </c>
      <c r="U22" s="55">
        <f t="shared" ca="1" si="73"/>
        <v>0</v>
      </c>
      <c r="V22" s="55">
        <f t="shared" ca="1" si="73"/>
        <v>0</v>
      </c>
      <c r="W22" s="55">
        <f t="shared" ca="1" si="73"/>
        <v>0</v>
      </c>
      <c r="X22" s="55">
        <f t="shared" ca="1" si="73"/>
        <v>0</v>
      </c>
      <c r="Y22" s="55">
        <f t="shared" ca="1" si="73"/>
        <v>0</v>
      </c>
      <c r="Z22" s="55">
        <f t="shared" ca="1" si="73"/>
        <v>0</v>
      </c>
      <c r="AA22" s="55">
        <f t="shared" ca="1" si="73"/>
        <v>0</v>
      </c>
      <c r="AB22" s="55">
        <f t="shared" ca="1" si="73"/>
        <v>0</v>
      </c>
      <c r="AC22" s="55">
        <f t="shared" ca="1" si="73"/>
        <v>0</v>
      </c>
      <c r="AD22" s="55">
        <f t="shared" ca="1" si="73"/>
        <v>0</v>
      </c>
      <c r="AE22" s="55">
        <f t="shared" ca="1" si="73"/>
        <v>0</v>
      </c>
      <c r="AF22" s="55">
        <f t="shared" ca="1" si="73"/>
        <v>0</v>
      </c>
      <c r="AG22" s="55">
        <f t="shared" ca="1" si="73"/>
        <v>0</v>
      </c>
      <c r="AH22" s="55">
        <f t="shared" ca="1" si="73"/>
        <v>0</v>
      </c>
      <c r="AI22" s="55">
        <f t="shared" ca="1" si="73"/>
        <v>0</v>
      </c>
      <c r="AJ22" s="55">
        <f t="shared" ca="1" si="73"/>
        <v>0</v>
      </c>
      <c r="AK22" s="55">
        <f t="shared" ca="1" si="73"/>
        <v>0</v>
      </c>
      <c r="AL22" s="55">
        <f t="shared" ca="1" si="73"/>
        <v>0</v>
      </c>
      <c r="AM22" s="55">
        <f t="shared" ca="1" si="73"/>
        <v>0</v>
      </c>
      <c r="AN22" s="55">
        <f t="shared" ca="1" si="69"/>
        <v>0</v>
      </c>
      <c r="AO22" s="55">
        <f t="shared" ca="1" si="70"/>
        <v>0</v>
      </c>
      <c r="AP22" s="55">
        <f t="shared" ca="1" si="71"/>
        <v>0</v>
      </c>
      <c r="AQ22" s="55">
        <f t="shared" ca="1" si="1"/>
        <v>0</v>
      </c>
      <c r="AR22" s="55">
        <f t="shared" ca="1" si="2"/>
        <v>0</v>
      </c>
      <c r="AS22" s="55">
        <f t="shared" ca="1" si="3"/>
        <v>0</v>
      </c>
      <c r="AT22" s="55">
        <f t="shared" ca="1" si="4"/>
        <v>0</v>
      </c>
      <c r="AU22" s="55">
        <f t="shared" ca="1" si="5"/>
        <v>0</v>
      </c>
      <c r="AV22" s="55">
        <f t="shared" ca="1" si="6"/>
        <v>0</v>
      </c>
      <c r="AW22" s="55">
        <f t="shared" ca="1" si="7"/>
        <v>0</v>
      </c>
      <c r="AX22" s="55">
        <f t="shared" ca="1" si="8"/>
        <v>0</v>
      </c>
      <c r="AY22" s="55">
        <f t="shared" ca="1" si="9"/>
        <v>0</v>
      </c>
      <c r="AZ22" s="55">
        <f t="shared" ca="1" si="10"/>
        <v>0</v>
      </c>
      <c r="BA22" s="55">
        <f t="shared" ca="1" si="11"/>
        <v>0</v>
      </c>
      <c r="BB22" s="55">
        <f t="shared" ca="1" si="12"/>
        <v>0</v>
      </c>
      <c r="BC22" s="55">
        <f t="shared" ca="1" si="13"/>
        <v>0</v>
      </c>
      <c r="BD22" s="55">
        <f t="shared" ca="1" si="14"/>
        <v>0</v>
      </c>
      <c r="BE22" s="55">
        <f t="shared" ca="1" si="15"/>
        <v>0</v>
      </c>
      <c r="BF22" s="55">
        <f t="shared" ca="1" si="16"/>
        <v>0</v>
      </c>
      <c r="BG22" s="55">
        <f t="shared" ca="1" si="17"/>
        <v>0</v>
      </c>
      <c r="BH22" s="55">
        <f t="shared" ca="1" si="18"/>
        <v>0</v>
      </c>
      <c r="BI22" s="55">
        <f t="shared" ca="1" si="19"/>
        <v>0</v>
      </c>
      <c r="BJ22" s="55">
        <f t="shared" ca="1" si="20"/>
        <v>0</v>
      </c>
      <c r="BK22" s="55">
        <f t="shared" ca="1" si="21"/>
        <v>0</v>
      </c>
      <c r="BL22" s="55">
        <f t="shared" ca="1" si="22"/>
        <v>0</v>
      </c>
      <c r="BM22" s="55">
        <f t="shared" ca="1" si="23"/>
        <v>0</v>
      </c>
      <c r="BN22" s="55">
        <f t="shared" ca="1" si="24"/>
        <v>0</v>
      </c>
      <c r="BO22" s="55">
        <f t="shared" ca="1" si="25"/>
        <v>0</v>
      </c>
      <c r="BP22" s="55">
        <f t="shared" ca="1" si="26"/>
        <v>0</v>
      </c>
      <c r="BQ22" s="55">
        <f t="shared" ca="1" si="27"/>
        <v>0</v>
      </c>
      <c r="BR22" s="55">
        <f t="shared" ca="1" si="28"/>
        <v>0</v>
      </c>
      <c r="BS22" s="55">
        <f t="shared" ca="1" si="29"/>
        <v>0</v>
      </c>
      <c r="BT22" s="55">
        <f t="shared" ca="1" si="30"/>
        <v>0</v>
      </c>
      <c r="BU22" s="55">
        <f t="shared" ca="1" si="31"/>
        <v>0</v>
      </c>
      <c r="BV22" s="55">
        <f t="shared" ca="1" si="32"/>
        <v>0</v>
      </c>
      <c r="BW22" s="55">
        <f t="shared" ca="1" si="33"/>
        <v>0</v>
      </c>
      <c r="BX22" s="55">
        <f t="shared" ca="1" si="34"/>
        <v>0</v>
      </c>
      <c r="BY22" s="55">
        <f t="shared" ca="1" si="35"/>
        <v>0</v>
      </c>
      <c r="BZ22" s="55">
        <f t="shared" ca="1" si="36"/>
        <v>0</v>
      </c>
      <c r="CA22" s="55">
        <f t="shared" ca="1" si="37"/>
        <v>0</v>
      </c>
      <c r="CB22" s="55">
        <f t="shared" ca="1" si="38"/>
        <v>0</v>
      </c>
      <c r="CC22" s="55">
        <f t="shared" ca="1" si="39"/>
        <v>0</v>
      </c>
      <c r="CD22" s="55">
        <f t="shared" ca="1" si="40"/>
        <v>0</v>
      </c>
      <c r="CE22" s="55">
        <f t="shared" ca="1" si="41"/>
        <v>0</v>
      </c>
      <c r="CF22" s="55">
        <f t="shared" ca="1" si="42"/>
        <v>0</v>
      </c>
      <c r="CG22" s="55">
        <f t="shared" ca="1" si="43"/>
        <v>0</v>
      </c>
      <c r="CH22" s="55">
        <f t="shared" ca="1" si="44"/>
        <v>0</v>
      </c>
      <c r="CI22" s="55">
        <f t="shared" ca="1" si="45"/>
        <v>0</v>
      </c>
      <c r="CJ22" s="55">
        <f t="shared" ca="1" si="46"/>
        <v>0</v>
      </c>
      <c r="CK22" s="55">
        <f t="shared" ca="1" si="47"/>
        <v>0</v>
      </c>
      <c r="CL22" s="55">
        <f t="shared" ca="1" si="48"/>
        <v>0</v>
      </c>
      <c r="CM22" s="55">
        <f t="shared" ca="1" si="49"/>
        <v>0</v>
      </c>
      <c r="CN22" s="55">
        <f t="shared" ca="1" si="50"/>
        <v>0</v>
      </c>
      <c r="CO22" s="55">
        <f t="shared" ca="1" si="51"/>
        <v>0</v>
      </c>
      <c r="CP22" s="55">
        <f t="shared" ca="1" si="52"/>
        <v>0</v>
      </c>
      <c r="CQ22" s="55">
        <f t="shared" ca="1" si="53"/>
        <v>0</v>
      </c>
      <c r="CR22" s="55">
        <f t="shared" ca="1" si="54"/>
        <v>0</v>
      </c>
      <c r="CS22" s="55">
        <f t="shared" ca="1" si="55"/>
        <v>0</v>
      </c>
      <c r="CT22" s="55">
        <f t="shared" ca="1" si="56"/>
        <v>0</v>
      </c>
      <c r="CU22" s="55">
        <f t="shared" ca="1" si="57"/>
        <v>0</v>
      </c>
      <c r="CV22" s="55">
        <f t="shared" ca="1" si="58"/>
        <v>0</v>
      </c>
      <c r="CW22" s="55">
        <f t="shared" ca="1" si="59"/>
        <v>0</v>
      </c>
      <c r="CX22" s="55">
        <f t="shared" ca="1" si="60"/>
        <v>0</v>
      </c>
      <c r="CY22" s="59">
        <f t="shared" ca="1" si="61"/>
        <v>0</v>
      </c>
      <c r="CZ22" s="55">
        <f t="shared" ca="1" si="62"/>
        <v>0</v>
      </c>
      <c r="DA22" s="55">
        <f t="shared" ca="1" si="63"/>
        <v>0</v>
      </c>
      <c r="DB22" s="55">
        <f t="shared" ca="1" si="64"/>
        <v>0</v>
      </c>
      <c r="DC22" s="55">
        <f t="shared" ca="1" si="65"/>
        <v>0</v>
      </c>
      <c r="DD22" s="55">
        <f t="shared" ca="1" si="66"/>
        <v>0</v>
      </c>
      <c r="DE22" s="55">
        <f t="shared" ca="1" si="67"/>
        <v>0</v>
      </c>
    </row>
    <row r="23" spans="1:109" ht="19.5" customHeight="1">
      <c r="A23" s="45"/>
      <c r="B23" s="61" t="str">
        <f t="array" aca="1" ref="B23" ca="1">IF(C23=0,"",IFERROR(INDIRECT("'"&amp;$C23&amp;"'!"&amp;"D5"),"Некорректное название листа"))</f>
        <v/>
      </c>
      <c r="C23" s="62"/>
      <c r="D23" s="55">
        <f t="array" aca="1" ref="D23" ca="1">IFERROR(INDIRECT("'"&amp;$C23&amp;"'!"&amp;"d18"),0)</f>
        <v>0</v>
      </c>
      <c r="E23" s="55">
        <f t="array" aca="1" ref="E23" ca="1">IFERROR(INDIRECT("'" &amp;$C23&amp; "'!" &amp;"d19"),0)</f>
        <v>0</v>
      </c>
      <c r="F23" s="55">
        <f t="array" aca="1" ref="F23" ca="1">IFERROR(INDIRECT("'" &amp;$C23&amp; "'!" &amp;"d20"),0)</f>
        <v>0</v>
      </c>
      <c r="G23" s="55">
        <f t="array" aca="1" ref="G23" ca="1">IFERROR(INDIRECT("'" &amp;$C23&amp; "'!" &amp;"d21"),0)</f>
        <v>0</v>
      </c>
      <c r="H23" s="55">
        <f t="array" aca="1" ref="H23" ca="1">IFERROR(INDIRECT("'" &amp;$C23&amp; "'!" &amp;"d22"),0)</f>
        <v>0</v>
      </c>
      <c r="I23" s="55">
        <f t="array" aca="1" ref="I23" ca="1">IFERROR(INDIRECT("'" &amp;$C23&amp; "'!" &amp;"f18"),0)</f>
        <v>0</v>
      </c>
      <c r="J23" s="55">
        <f t="array" aca="1" ref="J23" ca="1">IFERROR(INDIRECT("'" &amp;$C23&amp; "'!" &amp;"f19"),0)</f>
        <v>0</v>
      </c>
      <c r="K23" s="55">
        <f t="array" aca="1" ref="K23" ca="1">IFERROR(INDIRECT("'" &amp;$C23&amp; "'!" &amp;"f20"),0)</f>
        <v>0</v>
      </c>
      <c r="L23" s="55">
        <f t="array" aca="1" ref="L23" ca="1">IFERROR(INDIRECT("'" &amp;$C23&amp; "'!" &amp;"f21"),0)</f>
        <v>0</v>
      </c>
      <c r="M23" s="55">
        <f t="array" aca="1" ref="M23" ca="1">IFERROR(INDIRECT("'" &amp;$C23&amp; "'!" &amp;"f22"),0)</f>
        <v>0</v>
      </c>
      <c r="N23" s="55">
        <f t="shared" ca="1" si="73"/>
        <v>0</v>
      </c>
      <c r="O23" s="55">
        <f t="shared" ca="1" si="73"/>
        <v>0</v>
      </c>
      <c r="P23" s="55">
        <f t="shared" ca="1" si="73"/>
        <v>0</v>
      </c>
      <c r="Q23" s="55">
        <f t="shared" ca="1" si="73"/>
        <v>0</v>
      </c>
      <c r="R23" s="55">
        <f t="shared" ca="1" si="73"/>
        <v>0</v>
      </c>
      <c r="S23" s="55">
        <f t="shared" ca="1" si="73"/>
        <v>0</v>
      </c>
      <c r="T23" s="55">
        <f t="shared" ca="1" si="73"/>
        <v>0</v>
      </c>
      <c r="U23" s="55">
        <f t="shared" ca="1" si="73"/>
        <v>0</v>
      </c>
      <c r="V23" s="55">
        <f t="shared" ca="1" si="73"/>
        <v>0</v>
      </c>
      <c r="W23" s="55">
        <f t="shared" ca="1" si="73"/>
        <v>0</v>
      </c>
      <c r="X23" s="55">
        <f t="shared" ca="1" si="73"/>
        <v>0</v>
      </c>
      <c r="Y23" s="55">
        <f t="shared" ca="1" si="73"/>
        <v>0</v>
      </c>
      <c r="Z23" s="55">
        <f t="shared" ca="1" si="73"/>
        <v>0</v>
      </c>
      <c r="AA23" s="55">
        <f t="shared" ca="1" si="73"/>
        <v>0</v>
      </c>
      <c r="AB23" s="55">
        <f t="shared" ca="1" si="73"/>
        <v>0</v>
      </c>
      <c r="AC23" s="55">
        <f t="shared" ca="1" si="73"/>
        <v>0</v>
      </c>
      <c r="AD23" s="55">
        <f t="shared" ca="1" si="73"/>
        <v>0</v>
      </c>
      <c r="AE23" s="55">
        <f t="shared" ca="1" si="73"/>
        <v>0</v>
      </c>
      <c r="AF23" s="55">
        <f t="shared" ca="1" si="73"/>
        <v>0</v>
      </c>
      <c r="AG23" s="55">
        <f t="shared" ca="1" si="73"/>
        <v>0</v>
      </c>
      <c r="AH23" s="55">
        <f t="shared" ca="1" si="73"/>
        <v>0</v>
      </c>
      <c r="AI23" s="55">
        <f t="shared" ref="AI23:AM23" ca="1" si="74">IFERROR(INDEX(INDIRECT("'" &amp;$C23&amp; "'!" &amp;"E:E"),MATCH(AI$3,INDIRECT("'" &amp;$C23&amp; "'!" &amp;"C:C"),0),1),0)</f>
        <v>0</v>
      </c>
      <c r="AJ23" s="55">
        <f t="shared" ca="1" si="74"/>
        <v>0</v>
      </c>
      <c r="AK23" s="55">
        <f t="shared" ca="1" si="74"/>
        <v>0</v>
      </c>
      <c r="AL23" s="55">
        <f t="shared" ca="1" si="74"/>
        <v>0</v>
      </c>
      <c r="AM23" s="55">
        <f t="shared" ca="1" si="74"/>
        <v>0</v>
      </c>
      <c r="AN23" s="55">
        <f t="shared" ca="1" si="69"/>
        <v>0</v>
      </c>
      <c r="AO23" s="55">
        <f t="shared" ca="1" si="70"/>
        <v>0</v>
      </c>
      <c r="AP23" s="55">
        <f t="shared" ca="1" si="71"/>
        <v>0</v>
      </c>
      <c r="AQ23" s="55">
        <f t="shared" ca="1" si="1"/>
        <v>0</v>
      </c>
      <c r="AR23" s="55">
        <f t="shared" ca="1" si="2"/>
        <v>0</v>
      </c>
      <c r="AS23" s="55">
        <f t="shared" ca="1" si="3"/>
        <v>0</v>
      </c>
      <c r="AT23" s="55">
        <f t="shared" ca="1" si="4"/>
        <v>0</v>
      </c>
      <c r="AU23" s="55">
        <f t="shared" ca="1" si="5"/>
        <v>0</v>
      </c>
      <c r="AV23" s="55">
        <f t="shared" ca="1" si="6"/>
        <v>0</v>
      </c>
      <c r="AW23" s="55">
        <f t="shared" ca="1" si="7"/>
        <v>0</v>
      </c>
      <c r="AX23" s="55">
        <f t="shared" ca="1" si="8"/>
        <v>0</v>
      </c>
      <c r="AY23" s="55">
        <f t="shared" ca="1" si="9"/>
        <v>0</v>
      </c>
      <c r="AZ23" s="55">
        <f t="shared" ca="1" si="10"/>
        <v>0</v>
      </c>
      <c r="BA23" s="55">
        <f t="shared" ca="1" si="11"/>
        <v>0</v>
      </c>
      <c r="BB23" s="55">
        <f t="shared" ca="1" si="12"/>
        <v>0</v>
      </c>
      <c r="BC23" s="55">
        <f t="shared" ca="1" si="13"/>
        <v>0</v>
      </c>
      <c r="BD23" s="55">
        <f t="shared" ca="1" si="14"/>
        <v>0</v>
      </c>
      <c r="BE23" s="55">
        <f t="shared" ca="1" si="15"/>
        <v>0</v>
      </c>
      <c r="BF23" s="55">
        <f t="shared" ca="1" si="16"/>
        <v>0</v>
      </c>
      <c r="BG23" s="55">
        <f t="shared" ca="1" si="17"/>
        <v>0</v>
      </c>
      <c r="BH23" s="55">
        <f t="shared" ca="1" si="18"/>
        <v>0</v>
      </c>
      <c r="BI23" s="55">
        <f t="shared" ca="1" si="19"/>
        <v>0</v>
      </c>
      <c r="BJ23" s="55">
        <f t="shared" ca="1" si="20"/>
        <v>0</v>
      </c>
      <c r="BK23" s="55">
        <f t="shared" ca="1" si="21"/>
        <v>0</v>
      </c>
      <c r="BL23" s="55">
        <f t="shared" ca="1" si="22"/>
        <v>0</v>
      </c>
      <c r="BM23" s="55">
        <f t="shared" ca="1" si="23"/>
        <v>0</v>
      </c>
      <c r="BN23" s="55">
        <f t="shared" ca="1" si="24"/>
        <v>0</v>
      </c>
      <c r="BO23" s="55">
        <f t="shared" ca="1" si="25"/>
        <v>0</v>
      </c>
      <c r="BP23" s="55">
        <f t="shared" ca="1" si="26"/>
        <v>0</v>
      </c>
      <c r="BQ23" s="55">
        <f t="shared" ca="1" si="27"/>
        <v>0</v>
      </c>
      <c r="BR23" s="55">
        <f t="shared" ca="1" si="28"/>
        <v>0</v>
      </c>
      <c r="BS23" s="55">
        <f t="shared" ca="1" si="29"/>
        <v>0</v>
      </c>
      <c r="BT23" s="55">
        <f t="shared" ca="1" si="30"/>
        <v>0</v>
      </c>
      <c r="BU23" s="55">
        <f t="shared" ca="1" si="31"/>
        <v>0</v>
      </c>
      <c r="BV23" s="55">
        <f t="shared" ca="1" si="32"/>
        <v>0</v>
      </c>
      <c r="BW23" s="55">
        <f t="shared" ca="1" si="33"/>
        <v>0</v>
      </c>
      <c r="BX23" s="55">
        <f t="shared" ca="1" si="34"/>
        <v>0</v>
      </c>
      <c r="BY23" s="55">
        <f t="shared" ca="1" si="35"/>
        <v>0</v>
      </c>
      <c r="BZ23" s="55">
        <f t="shared" ca="1" si="36"/>
        <v>0</v>
      </c>
      <c r="CA23" s="55">
        <f t="shared" ca="1" si="37"/>
        <v>0</v>
      </c>
      <c r="CB23" s="55">
        <f t="shared" ca="1" si="38"/>
        <v>0</v>
      </c>
      <c r="CC23" s="55">
        <f t="shared" ca="1" si="39"/>
        <v>0</v>
      </c>
      <c r="CD23" s="55">
        <f t="shared" ca="1" si="40"/>
        <v>0</v>
      </c>
      <c r="CE23" s="55">
        <f t="shared" ca="1" si="41"/>
        <v>0</v>
      </c>
      <c r="CF23" s="55">
        <f t="shared" ca="1" si="42"/>
        <v>0</v>
      </c>
      <c r="CG23" s="55">
        <f t="shared" ca="1" si="43"/>
        <v>0</v>
      </c>
      <c r="CH23" s="55">
        <f t="shared" ca="1" si="44"/>
        <v>0</v>
      </c>
      <c r="CI23" s="55">
        <f t="shared" ca="1" si="45"/>
        <v>0</v>
      </c>
      <c r="CJ23" s="55">
        <f t="shared" ca="1" si="46"/>
        <v>0</v>
      </c>
      <c r="CK23" s="55">
        <f t="shared" ca="1" si="47"/>
        <v>0</v>
      </c>
      <c r="CL23" s="55">
        <f t="shared" ca="1" si="48"/>
        <v>0</v>
      </c>
      <c r="CM23" s="55">
        <f t="shared" ca="1" si="49"/>
        <v>0</v>
      </c>
      <c r="CN23" s="55">
        <f t="shared" ca="1" si="50"/>
        <v>0</v>
      </c>
      <c r="CO23" s="55">
        <f t="shared" ca="1" si="51"/>
        <v>0</v>
      </c>
      <c r="CP23" s="55">
        <f t="shared" ca="1" si="52"/>
        <v>0</v>
      </c>
      <c r="CQ23" s="55">
        <f t="shared" ca="1" si="53"/>
        <v>0</v>
      </c>
      <c r="CR23" s="55">
        <f t="shared" ca="1" si="54"/>
        <v>0</v>
      </c>
      <c r="CS23" s="55">
        <f t="shared" ca="1" si="55"/>
        <v>0</v>
      </c>
      <c r="CT23" s="55">
        <f t="shared" ca="1" si="56"/>
        <v>0</v>
      </c>
      <c r="CU23" s="55">
        <f t="shared" ca="1" si="57"/>
        <v>0</v>
      </c>
      <c r="CV23" s="55">
        <f t="shared" ca="1" si="58"/>
        <v>0</v>
      </c>
      <c r="CW23" s="55">
        <f t="shared" ca="1" si="59"/>
        <v>0</v>
      </c>
      <c r="CX23" s="55">
        <f t="shared" ca="1" si="60"/>
        <v>0</v>
      </c>
      <c r="CY23" s="59">
        <f t="shared" ca="1" si="61"/>
        <v>0</v>
      </c>
      <c r="CZ23" s="55">
        <f t="shared" ca="1" si="62"/>
        <v>0</v>
      </c>
      <c r="DA23" s="55">
        <f t="shared" ca="1" si="63"/>
        <v>0</v>
      </c>
      <c r="DB23" s="55">
        <f t="shared" ca="1" si="64"/>
        <v>0</v>
      </c>
      <c r="DC23" s="55">
        <f t="shared" ca="1" si="65"/>
        <v>0</v>
      </c>
      <c r="DD23" s="55">
        <f t="shared" ca="1" si="66"/>
        <v>0</v>
      </c>
      <c r="DE23" s="55">
        <f t="shared" ca="1" si="67"/>
        <v>0</v>
      </c>
    </row>
    <row r="24" spans="1:109" ht="19.5" customHeight="1">
      <c r="A24" s="45"/>
      <c r="B24" s="61" t="str">
        <f t="array" aca="1" ref="B24" ca="1">IF(C24=0,"",IFERROR(INDIRECT("'"&amp;$C24&amp;"'!"&amp;"D5"),"Некорректное название листа"))</f>
        <v/>
      </c>
      <c r="C24" s="62"/>
      <c r="D24" s="55">
        <f t="array" aca="1" ref="D24" ca="1">IFERROR(INDIRECT("'"&amp;$C24&amp;"'!"&amp;"d18"),0)</f>
        <v>0</v>
      </c>
      <c r="E24" s="55">
        <f t="array" aca="1" ref="E24" ca="1">IFERROR(INDIRECT("'" &amp;$C24&amp; "'!" &amp;"d19"),0)</f>
        <v>0</v>
      </c>
      <c r="F24" s="55">
        <f t="array" aca="1" ref="F24" ca="1">IFERROR(INDIRECT("'" &amp;$C24&amp; "'!" &amp;"d20"),0)</f>
        <v>0</v>
      </c>
      <c r="G24" s="55">
        <f t="array" aca="1" ref="G24" ca="1">IFERROR(INDIRECT("'" &amp;$C24&amp; "'!" &amp;"d21"),0)</f>
        <v>0</v>
      </c>
      <c r="H24" s="55">
        <f t="array" aca="1" ref="H24" ca="1">IFERROR(INDIRECT("'" &amp;$C24&amp; "'!" &amp;"d22"),0)</f>
        <v>0</v>
      </c>
      <c r="I24" s="55">
        <f t="array" aca="1" ref="I24" ca="1">IFERROR(INDIRECT("'" &amp;$C24&amp; "'!" &amp;"f18"),0)</f>
        <v>0</v>
      </c>
      <c r="J24" s="55">
        <f t="array" aca="1" ref="J24" ca="1">IFERROR(INDIRECT("'" &amp;$C24&amp; "'!" &amp;"f19"),0)</f>
        <v>0</v>
      </c>
      <c r="K24" s="55">
        <f t="array" aca="1" ref="K24" ca="1">IFERROR(INDIRECT("'" &amp;$C24&amp; "'!" &amp;"f20"),0)</f>
        <v>0</v>
      </c>
      <c r="L24" s="55">
        <f t="array" aca="1" ref="L24" ca="1">IFERROR(INDIRECT("'" &amp;$C24&amp; "'!" &amp;"f21"),0)</f>
        <v>0</v>
      </c>
      <c r="M24" s="55">
        <f t="array" aca="1" ref="M24" ca="1">IFERROR(INDIRECT("'" &amp;$C24&amp; "'!" &amp;"f22"),0)</f>
        <v>0</v>
      </c>
      <c r="N24" s="55">
        <f t="shared" ref="N24:AM33" ca="1" si="75">IFERROR(INDEX(INDIRECT("'" &amp;$C24&amp; "'!" &amp;"E:E"),MATCH(N$3,INDIRECT("'" &amp;$C24&amp; "'!" &amp;"C:C"),0),1),0)</f>
        <v>0</v>
      </c>
      <c r="O24" s="55">
        <f t="shared" ca="1" si="75"/>
        <v>0</v>
      </c>
      <c r="P24" s="55">
        <f t="shared" ca="1" si="75"/>
        <v>0</v>
      </c>
      <c r="Q24" s="55">
        <f t="shared" ca="1" si="75"/>
        <v>0</v>
      </c>
      <c r="R24" s="55">
        <f t="shared" ca="1" si="75"/>
        <v>0</v>
      </c>
      <c r="S24" s="55">
        <f t="shared" ca="1" si="75"/>
        <v>0</v>
      </c>
      <c r="T24" s="55">
        <f t="shared" ca="1" si="75"/>
        <v>0</v>
      </c>
      <c r="U24" s="55">
        <f t="shared" ca="1" si="75"/>
        <v>0</v>
      </c>
      <c r="V24" s="55">
        <f t="shared" ca="1" si="75"/>
        <v>0</v>
      </c>
      <c r="W24" s="55">
        <f t="shared" ca="1" si="75"/>
        <v>0</v>
      </c>
      <c r="X24" s="55">
        <f t="shared" ca="1" si="75"/>
        <v>0</v>
      </c>
      <c r="Y24" s="55">
        <f t="shared" ca="1" si="75"/>
        <v>0</v>
      </c>
      <c r="Z24" s="55">
        <f t="shared" ca="1" si="75"/>
        <v>0</v>
      </c>
      <c r="AA24" s="55">
        <f t="shared" ca="1" si="75"/>
        <v>0</v>
      </c>
      <c r="AB24" s="55">
        <f t="shared" ca="1" si="75"/>
        <v>0</v>
      </c>
      <c r="AC24" s="55">
        <f t="shared" ca="1" si="75"/>
        <v>0</v>
      </c>
      <c r="AD24" s="55">
        <f t="shared" ca="1" si="75"/>
        <v>0</v>
      </c>
      <c r="AE24" s="55">
        <f t="shared" ca="1" si="75"/>
        <v>0</v>
      </c>
      <c r="AF24" s="55">
        <f t="shared" ca="1" si="75"/>
        <v>0</v>
      </c>
      <c r="AG24" s="55">
        <f t="shared" ca="1" si="75"/>
        <v>0</v>
      </c>
      <c r="AH24" s="55">
        <f t="shared" ca="1" si="75"/>
        <v>0</v>
      </c>
      <c r="AI24" s="55">
        <f t="shared" ca="1" si="75"/>
        <v>0</v>
      </c>
      <c r="AJ24" s="55">
        <f t="shared" ca="1" si="75"/>
        <v>0</v>
      </c>
      <c r="AK24" s="55">
        <f t="shared" ca="1" si="75"/>
        <v>0</v>
      </c>
      <c r="AL24" s="55">
        <f t="shared" ca="1" si="75"/>
        <v>0</v>
      </c>
      <c r="AM24" s="55">
        <f t="shared" ca="1" si="75"/>
        <v>0</v>
      </c>
      <c r="AN24" s="55">
        <f t="shared" ca="1" si="69"/>
        <v>0</v>
      </c>
      <c r="AO24" s="55">
        <f t="shared" ca="1" si="70"/>
        <v>0</v>
      </c>
      <c r="AP24" s="55">
        <f t="shared" ca="1" si="71"/>
        <v>0</v>
      </c>
      <c r="AQ24" s="55">
        <f t="shared" ca="1" si="1"/>
        <v>0</v>
      </c>
      <c r="AR24" s="55">
        <f t="shared" ca="1" si="2"/>
        <v>0</v>
      </c>
      <c r="AS24" s="55">
        <f t="shared" ca="1" si="3"/>
        <v>0</v>
      </c>
      <c r="AT24" s="55">
        <f t="shared" ca="1" si="4"/>
        <v>0</v>
      </c>
      <c r="AU24" s="55">
        <f t="shared" ca="1" si="5"/>
        <v>0</v>
      </c>
      <c r="AV24" s="55">
        <f t="shared" ca="1" si="6"/>
        <v>0</v>
      </c>
      <c r="AW24" s="55">
        <f t="shared" ca="1" si="7"/>
        <v>0</v>
      </c>
      <c r="AX24" s="55">
        <f t="shared" ca="1" si="8"/>
        <v>0</v>
      </c>
      <c r="AY24" s="55">
        <f t="shared" ca="1" si="9"/>
        <v>0</v>
      </c>
      <c r="AZ24" s="55">
        <f t="shared" ca="1" si="10"/>
        <v>0</v>
      </c>
      <c r="BA24" s="55">
        <f t="shared" ca="1" si="11"/>
        <v>0</v>
      </c>
      <c r="BB24" s="55">
        <f t="shared" ca="1" si="12"/>
        <v>0</v>
      </c>
      <c r="BC24" s="55">
        <f t="shared" ca="1" si="13"/>
        <v>0</v>
      </c>
      <c r="BD24" s="55">
        <f t="shared" ca="1" si="14"/>
        <v>0</v>
      </c>
      <c r="BE24" s="55">
        <f t="shared" ca="1" si="15"/>
        <v>0</v>
      </c>
      <c r="BF24" s="55">
        <f t="shared" ca="1" si="16"/>
        <v>0</v>
      </c>
      <c r="BG24" s="55">
        <f t="shared" ca="1" si="17"/>
        <v>0</v>
      </c>
      <c r="BH24" s="55">
        <f t="shared" ca="1" si="18"/>
        <v>0</v>
      </c>
      <c r="BI24" s="55">
        <f t="shared" ca="1" si="19"/>
        <v>0</v>
      </c>
      <c r="BJ24" s="55">
        <f t="shared" ca="1" si="20"/>
        <v>0</v>
      </c>
      <c r="BK24" s="55">
        <f t="shared" ca="1" si="21"/>
        <v>0</v>
      </c>
      <c r="BL24" s="55">
        <f t="shared" ca="1" si="22"/>
        <v>0</v>
      </c>
      <c r="BM24" s="55">
        <f t="shared" ca="1" si="23"/>
        <v>0</v>
      </c>
      <c r="BN24" s="55">
        <f t="shared" ca="1" si="24"/>
        <v>0</v>
      </c>
      <c r="BO24" s="55">
        <f t="shared" ca="1" si="25"/>
        <v>0</v>
      </c>
      <c r="BP24" s="55">
        <f t="shared" ca="1" si="26"/>
        <v>0</v>
      </c>
      <c r="BQ24" s="55">
        <f t="shared" ca="1" si="27"/>
        <v>0</v>
      </c>
      <c r="BR24" s="55">
        <f t="shared" ca="1" si="28"/>
        <v>0</v>
      </c>
      <c r="BS24" s="55">
        <f t="shared" ca="1" si="29"/>
        <v>0</v>
      </c>
      <c r="BT24" s="55">
        <f t="shared" ca="1" si="30"/>
        <v>0</v>
      </c>
      <c r="BU24" s="55">
        <f t="shared" ca="1" si="31"/>
        <v>0</v>
      </c>
      <c r="BV24" s="55">
        <f t="shared" ca="1" si="32"/>
        <v>0</v>
      </c>
      <c r="BW24" s="55">
        <f t="shared" ca="1" si="33"/>
        <v>0</v>
      </c>
      <c r="BX24" s="55">
        <f t="shared" ca="1" si="34"/>
        <v>0</v>
      </c>
      <c r="BY24" s="55">
        <f t="shared" ca="1" si="35"/>
        <v>0</v>
      </c>
      <c r="BZ24" s="55">
        <f t="shared" ca="1" si="36"/>
        <v>0</v>
      </c>
      <c r="CA24" s="55">
        <f t="shared" ca="1" si="37"/>
        <v>0</v>
      </c>
      <c r="CB24" s="55">
        <f t="shared" ca="1" si="38"/>
        <v>0</v>
      </c>
      <c r="CC24" s="55">
        <f t="shared" ca="1" si="39"/>
        <v>0</v>
      </c>
      <c r="CD24" s="55">
        <f t="shared" ca="1" si="40"/>
        <v>0</v>
      </c>
      <c r="CE24" s="55">
        <f t="shared" ca="1" si="41"/>
        <v>0</v>
      </c>
      <c r="CF24" s="55">
        <f t="shared" ca="1" si="42"/>
        <v>0</v>
      </c>
      <c r="CG24" s="55">
        <f t="shared" ca="1" si="43"/>
        <v>0</v>
      </c>
      <c r="CH24" s="55">
        <f t="shared" ca="1" si="44"/>
        <v>0</v>
      </c>
      <c r="CI24" s="55">
        <f t="shared" ca="1" si="45"/>
        <v>0</v>
      </c>
      <c r="CJ24" s="55">
        <f t="shared" ca="1" si="46"/>
        <v>0</v>
      </c>
      <c r="CK24" s="55">
        <f t="shared" ca="1" si="47"/>
        <v>0</v>
      </c>
      <c r="CL24" s="55">
        <f t="shared" ca="1" si="48"/>
        <v>0</v>
      </c>
      <c r="CM24" s="55">
        <f t="shared" ca="1" si="49"/>
        <v>0</v>
      </c>
      <c r="CN24" s="55">
        <f t="shared" ca="1" si="50"/>
        <v>0</v>
      </c>
      <c r="CO24" s="55">
        <f t="shared" ca="1" si="51"/>
        <v>0</v>
      </c>
      <c r="CP24" s="55">
        <f t="shared" ca="1" si="52"/>
        <v>0</v>
      </c>
      <c r="CQ24" s="55">
        <f t="shared" ca="1" si="53"/>
        <v>0</v>
      </c>
      <c r="CR24" s="55">
        <f t="shared" ca="1" si="54"/>
        <v>0</v>
      </c>
      <c r="CS24" s="55">
        <f t="shared" ca="1" si="55"/>
        <v>0</v>
      </c>
      <c r="CT24" s="55">
        <f t="shared" ca="1" si="56"/>
        <v>0</v>
      </c>
      <c r="CU24" s="55">
        <f t="shared" ca="1" si="57"/>
        <v>0</v>
      </c>
      <c r="CV24" s="55">
        <f t="shared" ca="1" si="58"/>
        <v>0</v>
      </c>
      <c r="CW24" s="55">
        <f t="shared" ca="1" si="59"/>
        <v>0</v>
      </c>
      <c r="CX24" s="55">
        <f t="shared" ca="1" si="60"/>
        <v>0</v>
      </c>
      <c r="CY24" s="59">
        <f t="shared" ca="1" si="61"/>
        <v>0</v>
      </c>
      <c r="CZ24" s="55">
        <f t="shared" ca="1" si="62"/>
        <v>0</v>
      </c>
      <c r="DA24" s="55">
        <f t="shared" ca="1" si="63"/>
        <v>0</v>
      </c>
      <c r="DB24" s="55">
        <f t="shared" ca="1" si="64"/>
        <v>0</v>
      </c>
      <c r="DC24" s="55">
        <f t="shared" ca="1" si="65"/>
        <v>0</v>
      </c>
      <c r="DD24" s="55">
        <f t="shared" ca="1" si="66"/>
        <v>0</v>
      </c>
      <c r="DE24" s="55">
        <f t="shared" ca="1" si="67"/>
        <v>0</v>
      </c>
    </row>
    <row r="25" spans="1:109" ht="19.5" customHeight="1">
      <c r="A25" s="45"/>
      <c r="B25" s="61" t="str">
        <f t="array" aca="1" ref="B25" ca="1">IF(C25=0,"",IFERROR(INDIRECT("'"&amp;$C25&amp;"'!"&amp;"D5"),"Некорректное название листа"))</f>
        <v/>
      </c>
      <c r="C25" s="62"/>
      <c r="D25" s="55">
        <f t="array" aca="1" ref="D25" ca="1">IFERROR(INDIRECT("'"&amp;$C25&amp;"'!"&amp;"d18"),0)</f>
        <v>0</v>
      </c>
      <c r="E25" s="55">
        <f t="array" aca="1" ref="E25" ca="1">IFERROR(INDIRECT("'" &amp;$C25&amp; "'!" &amp;"d19"),0)</f>
        <v>0</v>
      </c>
      <c r="F25" s="55">
        <f t="array" aca="1" ref="F25" ca="1">IFERROR(INDIRECT("'" &amp;$C25&amp; "'!" &amp;"d20"),0)</f>
        <v>0</v>
      </c>
      <c r="G25" s="55">
        <f t="array" aca="1" ref="G25" ca="1">IFERROR(INDIRECT("'" &amp;$C25&amp; "'!" &amp;"d21"),0)</f>
        <v>0</v>
      </c>
      <c r="H25" s="55">
        <f t="array" aca="1" ref="H25" ca="1">IFERROR(INDIRECT("'" &amp;$C25&amp; "'!" &amp;"d22"),0)</f>
        <v>0</v>
      </c>
      <c r="I25" s="55">
        <f t="array" aca="1" ref="I25" ca="1">IFERROR(INDIRECT("'" &amp;$C25&amp; "'!" &amp;"f18"),0)</f>
        <v>0</v>
      </c>
      <c r="J25" s="55">
        <f t="array" aca="1" ref="J25" ca="1">IFERROR(INDIRECT("'" &amp;$C25&amp; "'!" &amp;"f19"),0)</f>
        <v>0</v>
      </c>
      <c r="K25" s="55">
        <f t="array" aca="1" ref="K25" ca="1">IFERROR(INDIRECT("'" &amp;$C25&amp; "'!" &amp;"f20"),0)</f>
        <v>0</v>
      </c>
      <c r="L25" s="55">
        <f t="array" aca="1" ref="L25" ca="1">IFERROR(INDIRECT("'" &amp;$C25&amp; "'!" &amp;"f21"),0)</f>
        <v>0</v>
      </c>
      <c r="M25" s="55">
        <f t="array" aca="1" ref="M25" ca="1">IFERROR(INDIRECT("'" &amp;$C25&amp; "'!" &amp;"f22"),0)</f>
        <v>0</v>
      </c>
      <c r="N25" s="55">
        <f t="shared" ca="1" si="75"/>
        <v>0</v>
      </c>
      <c r="O25" s="55">
        <f t="shared" ca="1" si="75"/>
        <v>0</v>
      </c>
      <c r="P25" s="55">
        <f t="shared" ca="1" si="75"/>
        <v>0</v>
      </c>
      <c r="Q25" s="55">
        <f t="shared" ca="1" si="75"/>
        <v>0</v>
      </c>
      <c r="R25" s="55">
        <f t="shared" ca="1" si="75"/>
        <v>0</v>
      </c>
      <c r="S25" s="55">
        <f t="shared" ca="1" si="75"/>
        <v>0</v>
      </c>
      <c r="T25" s="55">
        <f t="shared" ca="1" si="75"/>
        <v>0</v>
      </c>
      <c r="U25" s="55">
        <f t="shared" ca="1" si="75"/>
        <v>0</v>
      </c>
      <c r="V25" s="55">
        <f t="shared" ca="1" si="75"/>
        <v>0</v>
      </c>
      <c r="W25" s="55">
        <f t="shared" ca="1" si="75"/>
        <v>0</v>
      </c>
      <c r="X25" s="55">
        <f t="shared" ca="1" si="75"/>
        <v>0</v>
      </c>
      <c r="Y25" s="55">
        <f t="shared" ca="1" si="75"/>
        <v>0</v>
      </c>
      <c r="Z25" s="55">
        <f t="shared" ca="1" si="75"/>
        <v>0</v>
      </c>
      <c r="AA25" s="55">
        <f t="shared" ca="1" si="75"/>
        <v>0</v>
      </c>
      <c r="AB25" s="55">
        <f t="shared" ca="1" si="75"/>
        <v>0</v>
      </c>
      <c r="AC25" s="55">
        <f t="shared" ca="1" si="75"/>
        <v>0</v>
      </c>
      <c r="AD25" s="55">
        <f t="shared" ca="1" si="75"/>
        <v>0</v>
      </c>
      <c r="AE25" s="55">
        <f t="shared" ca="1" si="75"/>
        <v>0</v>
      </c>
      <c r="AF25" s="55">
        <f t="shared" ca="1" si="75"/>
        <v>0</v>
      </c>
      <c r="AG25" s="55">
        <f t="shared" ca="1" si="75"/>
        <v>0</v>
      </c>
      <c r="AH25" s="55">
        <f t="shared" ca="1" si="75"/>
        <v>0</v>
      </c>
      <c r="AI25" s="55">
        <f t="shared" ca="1" si="75"/>
        <v>0</v>
      </c>
      <c r="AJ25" s="55">
        <f t="shared" ca="1" si="75"/>
        <v>0</v>
      </c>
      <c r="AK25" s="55">
        <f t="shared" ca="1" si="75"/>
        <v>0</v>
      </c>
      <c r="AL25" s="55">
        <f t="shared" ca="1" si="75"/>
        <v>0</v>
      </c>
      <c r="AM25" s="55">
        <f t="shared" ca="1" si="75"/>
        <v>0</v>
      </c>
      <c r="AN25" s="55">
        <f t="shared" ca="1" si="69"/>
        <v>0</v>
      </c>
      <c r="AO25" s="55">
        <f t="shared" ca="1" si="70"/>
        <v>0</v>
      </c>
      <c r="AP25" s="55">
        <f t="shared" ca="1" si="71"/>
        <v>0</v>
      </c>
      <c r="AQ25" s="55">
        <f t="shared" ca="1" si="1"/>
        <v>0</v>
      </c>
      <c r="AR25" s="55">
        <f t="shared" ca="1" si="2"/>
        <v>0</v>
      </c>
      <c r="AS25" s="55">
        <f t="shared" ca="1" si="3"/>
        <v>0</v>
      </c>
      <c r="AT25" s="55">
        <f t="shared" ca="1" si="4"/>
        <v>0</v>
      </c>
      <c r="AU25" s="55">
        <f t="shared" ca="1" si="5"/>
        <v>0</v>
      </c>
      <c r="AV25" s="55">
        <f t="shared" ca="1" si="6"/>
        <v>0</v>
      </c>
      <c r="AW25" s="55">
        <f t="shared" ca="1" si="7"/>
        <v>0</v>
      </c>
      <c r="AX25" s="55">
        <f t="shared" ca="1" si="8"/>
        <v>0</v>
      </c>
      <c r="AY25" s="55">
        <f t="shared" ca="1" si="9"/>
        <v>0</v>
      </c>
      <c r="AZ25" s="55">
        <f t="shared" ca="1" si="10"/>
        <v>0</v>
      </c>
      <c r="BA25" s="55">
        <f t="shared" ca="1" si="11"/>
        <v>0</v>
      </c>
      <c r="BB25" s="55">
        <f t="shared" ca="1" si="12"/>
        <v>0</v>
      </c>
      <c r="BC25" s="55">
        <f t="shared" ca="1" si="13"/>
        <v>0</v>
      </c>
      <c r="BD25" s="55">
        <f t="shared" ca="1" si="14"/>
        <v>0</v>
      </c>
      <c r="BE25" s="55">
        <f t="shared" ca="1" si="15"/>
        <v>0</v>
      </c>
      <c r="BF25" s="55">
        <f t="shared" ca="1" si="16"/>
        <v>0</v>
      </c>
      <c r="BG25" s="55">
        <f t="shared" ca="1" si="17"/>
        <v>0</v>
      </c>
      <c r="BH25" s="55">
        <f t="shared" ca="1" si="18"/>
        <v>0</v>
      </c>
      <c r="BI25" s="55">
        <f t="shared" ca="1" si="19"/>
        <v>0</v>
      </c>
      <c r="BJ25" s="55">
        <f t="shared" ca="1" si="20"/>
        <v>0</v>
      </c>
      <c r="BK25" s="55">
        <f t="shared" ca="1" si="21"/>
        <v>0</v>
      </c>
      <c r="BL25" s="55">
        <f t="shared" ca="1" si="22"/>
        <v>0</v>
      </c>
      <c r="BM25" s="55">
        <f t="shared" ca="1" si="23"/>
        <v>0</v>
      </c>
      <c r="BN25" s="55">
        <f t="shared" ca="1" si="24"/>
        <v>0</v>
      </c>
      <c r="BO25" s="55">
        <f t="shared" ca="1" si="25"/>
        <v>0</v>
      </c>
      <c r="BP25" s="55">
        <f t="shared" ca="1" si="26"/>
        <v>0</v>
      </c>
      <c r="BQ25" s="55">
        <f t="shared" ca="1" si="27"/>
        <v>0</v>
      </c>
      <c r="BR25" s="55">
        <f t="shared" ca="1" si="28"/>
        <v>0</v>
      </c>
      <c r="BS25" s="55">
        <f t="shared" ca="1" si="29"/>
        <v>0</v>
      </c>
      <c r="BT25" s="55">
        <f t="shared" ca="1" si="30"/>
        <v>0</v>
      </c>
      <c r="BU25" s="55">
        <f t="shared" ca="1" si="31"/>
        <v>0</v>
      </c>
      <c r="BV25" s="55">
        <f t="shared" ca="1" si="32"/>
        <v>0</v>
      </c>
      <c r="BW25" s="55">
        <f t="shared" ca="1" si="33"/>
        <v>0</v>
      </c>
      <c r="BX25" s="55">
        <f t="shared" ca="1" si="34"/>
        <v>0</v>
      </c>
      <c r="BY25" s="55">
        <f t="shared" ca="1" si="35"/>
        <v>0</v>
      </c>
      <c r="BZ25" s="55">
        <f t="shared" ca="1" si="36"/>
        <v>0</v>
      </c>
      <c r="CA25" s="55">
        <f t="shared" ca="1" si="37"/>
        <v>0</v>
      </c>
      <c r="CB25" s="55">
        <f t="shared" ca="1" si="38"/>
        <v>0</v>
      </c>
      <c r="CC25" s="55">
        <f t="shared" ca="1" si="39"/>
        <v>0</v>
      </c>
      <c r="CD25" s="55">
        <f t="shared" ca="1" si="40"/>
        <v>0</v>
      </c>
      <c r="CE25" s="55">
        <f t="shared" ca="1" si="41"/>
        <v>0</v>
      </c>
      <c r="CF25" s="55">
        <f t="shared" ca="1" si="42"/>
        <v>0</v>
      </c>
      <c r="CG25" s="55">
        <f t="shared" ca="1" si="43"/>
        <v>0</v>
      </c>
      <c r="CH25" s="55">
        <f t="shared" ca="1" si="44"/>
        <v>0</v>
      </c>
      <c r="CI25" s="55">
        <f t="shared" ca="1" si="45"/>
        <v>0</v>
      </c>
      <c r="CJ25" s="55">
        <f t="shared" ca="1" si="46"/>
        <v>0</v>
      </c>
      <c r="CK25" s="55">
        <f t="shared" ca="1" si="47"/>
        <v>0</v>
      </c>
      <c r="CL25" s="55">
        <f t="shared" ca="1" si="48"/>
        <v>0</v>
      </c>
      <c r="CM25" s="55">
        <f t="shared" ca="1" si="49"/>
        <v>0</v>
      </c>
      <c r="CN25" s="55">
        <f t="shared" ca="1" si="50"/>
        <v>0</v>
      </c>
      <c r="CO25" s="55">
        <f t="shared" ca="1" si="51"/>
        <v>0</v>
      </c>
      <c r="CP25" s="55">
        <f t="shared" ca="1" si="52"/>
        <v>0</v>
      </c>
      <c r="CQ25" s="55">
        <f t="shared" ca="1" si="53"/>
        <v>0</v>
      </c>
      <c r="CR25" s="55">
        <f t="shared" ca="1" si="54"/>
        <v>0</v>
      </c>
      <c r="CS25" s="55">
        <f t="shared" ca="1" si="55"/>
        <v>0</v>
      </c>
      <c r="CT25" s="55">
        <f t="shared" ca="1" si="56"/>
        <v>0</v>
      </c>
      <c r="CU25" s="55">
        <f t="shared" ca="1" si="57"/>
        <v>0</v>
      </c>
      <c r="CV25" s="55">
        <f t="shared" ca="1" si="58"/>
        <v>0</v>
      </c>
      <c r="CW25" s="55">
        <f t="shared" ca="1" si="59"/>
        <v>0</v>
      </c>
      <c r="CX25" s="55">
        <f t="shared" ca="1" si="60"/>
        <v>0</v>
      </c>
      <c r="CY25" s="59">
        <f t="shared" ca="1" si="61"/>
        <v>0</v>
      </c>
      <c r="CZ25" s="55">
        <f t="shared" ca="1" si="62"/>
        <v>0</v>
      </c>
      <c r="DA25" s="55">
        <f t="shared" ca="1" si="63"/>
        <v>0</v>
      </c>
      <c r="DB25" s="55">
        <f t="shared" ca="1" si="64"/>
        <v>0</v>
      </c>
      <c r="DC25" s="55">
        <f t="shared" ca="1" si="65"/>
        <v>0</v>
      </c>
      <c r="DD25" s="55">
        <f t="shared" ca="1" si="66"/>
        <v>0</v>
      </c>
      <c r="DE25" s="55">
        <f t="shared" ca="1" si="67"/>
        <v>0</v>
      </c>
    </row>
    <row r="26" spans="1:109" ht="19.5" customHeight="1">
      <c r="A26" s="45"/>
      <c r="B26" s="61" t="str">
        <f t="array" aca="1" ref="B26" ca="1">IF(C26=0,"",IFERROR(INDIRECT("'"&amp;$C26&amp;"'!"&amp;"D5"),"Некорректное название листа"))</f>
        <v/>
      </c>
      <c r="C26" s="62"/>
      <c r="D26" s="55">
        <f t="array" aca="1" ref="D26" ca="1">IFERROR(INDIRECT("'"&amp;$C26&amp;"'!"&amp;"d18"),0)</f>
        <v>0</v>
      </c>
      <c r="E26" s="55">
        <f t="array" aca="1" ref="E26" ca="1">IFERROR(INDIRECT("'" &amp;$C26&amp; "'!" &amp;"d19"),0)</f>
        <v>0</v>
      </c>
      <c r="F26" s="55">
        <f t="array" aca="1" ref="F26" ca="1">IFERROR(INDIRECT("'" &amp;$C26&amp; "'!" &amp;"d20"),0)</f>
        <v>0</v>
      </c>
      <c r="G26" s="55">
        <f t="array" aca="1" ref="G26" ca="1">IFERROR(INDIRECT("'" &amp;$C26&amp; "'!" &amp;"d21"),0)</f>
        <v>0</v>
      </c>
      <c r="H26" s="55">
        <f t="array" aca="1" ref="H26" ca="1">IFERROR(INDIRECT("'" &amp;$C26&amp; "'!" &amp;"d22"),0)</f>
        <v>0</v>
      </c>
      <c r="I26" s="55">
        <f t="array" aca="1" ref="I26" ca="1">IFERROR(INDIRECT("'" &amp;$C26&amp; "'!" &amp;"f18"),0)</f>
        <v>0</v>
      </c>
      <c r="J26" s="55">
        <f t="array" aca="1" ref="J26" ca="1">IFERROR(INDIRECT("'" &amp;$C26&amp; "'!" &amp;"f19"),0)</f>
        <v>0</v>
      </c>
      <c r="K26" s="55">
        <f t="array" aca="1" ref="K26" ca="1">IFERROR(INDIRECT("'" &amp;$C26&amp; "'!" &amp;"f20"),0)</f>
        <v>0</v>
      </c>
      <c r="L26" s="55">
        <f t="array" aca="1" ref="L26" ca="1">IFERROR(INDIRECT("'" &amp;$C26&amp; "'!" &amp;"f21"),0)</f>
        <v>0</v>
      </c>
      <c r="M26" s="55">
        <f t="array" aca="1" ref="M26" ca="1">IFERROR(INDIRECT("'" &amp;$C26&amp; "'!" &amp;"f22"),0)</f>
        <v>0</v>
      </c>
      <c r="N26" s="55">
        <f t="shared" ca="1" si="75"/>
        <v>0</v>
      </c>
      <c r="O26" s="55">
        <f t="shared" ca="1" si="75"/>
        <v>0</v>
      </c>
      <c r="P26" s="55">
        <f t="shared" ca="1" si="75"/>
        <v>0</v>
      </c>
      <c r="Q26" s="55">
        <f t="shared" ca="1" si="75"/>
        <v>0</v>
      </c>
      <c r="R26" s="55">
        <f t="shared" ca="1" si="75"/>
        <v>0</v>
      </c>
      <c r="S26" s="55">
        <f t="shared" ca="1" si="75"/>
        <v>0</v>
      </c>
      <c r="T26" s="55">
        <f t="shared" ca="1" si="75"/>
        <v>0</v>
      </c>
      <c r="U26" s="55">
        <f t="shared" ca="1" si="75"/>
        <v>0</v>
      </c>
      <c r="V26" s="55">
        <f t="shared" ca="1" si="75"/>
        <v>0</v>
      </c>
      <c r="W26" s="55">
        <f t="shared" ca="1" si="75"/>
        <v>0</v>
      </c>
      <c r="X26" s="55">
        <f t="shared" ca="1" si="75"/>
        <v>0</v>
      </c>
      <c r="Y26" s="55">
        <f t="shared" ca="1" si="75"/>
        <v>0</v>
      </c>
      <c r="Z26" s="55">
        <f t="shared" ca="1" si="75"/>
        <v>0</v>
      </c>
      <c r="AA26" s="55">
        <f t="shared" ca="1" si="75"/>
        <v>0</v>
      </c>
      <c r="AB26" s="55">
        <f t="shared" ca="1" si="75"/>
        <v>0</v>
      </c>
      <c r="AC26" s="55">
        <f t="shared" ca="1" si="75"/>
        <v>0</v>
      </c>
      <c r="AD26" s="55">
        <f t="shared" ca="1" si="75"/>
        <v>0</v>
      </c>
      <c r="AE26" s="55">
        <f t="shared" ca="1" si="75"/>
        <v>0</v>
      </c>
      <c r="AF26" s="55">
        <f t="shared" ca="1" si="75"/>
        <v>0</v>
      </c>
      <c r="AG26" s="55">
        <f t="shared" ca="1" si="75"/>
        <v>0</v>
      </c>
      <c r="AH26" s="55">
        <f t="shared" ca="1" si="75"/>
        <v>0</v>
      </c>
      <c r="AI26" s="55">
        <f t="shared" ca="1" si="75"/>
        <v>0</v>
      </c>
      <c r="AJ26" s="55">
        <f t="shared" ca="1" si="75"/>
        <v>0</v>
      </c>
      <c r="AK26" s="55">
        <f t="shared" ca="1" si="75"/>
        <v>0</v>
      </c>
      <c r="AL26" s="55">
        <f t="shared" ca="1" si="75"/>
        <v>0</v>
      </c>
      <c r="AM26" s="55">
        <f t="shared" ca="1" si="75"/>
        <v>0</v>
      </c>
      <c r="AN26" s="55">
        <f t="shared" ca="1" si="69"/>
        <v>0</v>
      </c>
      <c r="AO26" s="55">
        <f t="shared" ca="1" si="70"/>
        <v>0</v>
      </c>
      <c r="AP26" s="55">
        <f t="shared" ca="1" si="71"/>
        <v>0</v>
      </c>
      <c r="AQ26" s="55">
        <f t="shared" ca="1" si="1"/>
        <v>0</v>
      </c>
      <c r="AR26" s="55">
        <f t="shared" ca="1" si="2"/>
        <v>0</v>
      </c>
      <c r="AS26" s="55">
        <f t="shared" ca="1" si="3"/>
        <v>0</v>
      </c>
      <c r="AT26" s="55">
        <f t="shared" ca="1" si="4"/>
        <v>0</v>
      </c>
      <c r="AU26" s="55">
        <f t="shared" ca="1" si="5"/>
        <v>0</v>
      </c>
      <c r="AV26" s="55">
        <f t="shared" ca="1" si="6"/>
        <v>0</v>
      </c>
      <c r="AW26" s="55">
        <f t="shared" ca="1" si="7"/>
        <v>0</v>
      </c>
      <c r="AX26" s="55">
        <f t="shared" ca="1" si="8"/>
        <v>0</v>
      </c>
      <c r="AY26" s="55">
        <f t="shared" ca="1" si="9"/>
        <v>0</v>
      </c>
      <c r="AZ26" s="55">
        <f t="shared" ca="1" si="10"/>
        <v>0</v>
      </c>
      <c r="BA26" s="55">
        <f t="shared" ca="1" si="11"/>
        <v>0</v>
      </c>
      <c r="BB26" s="55">
        <f t="shared" ca="1" si="12"/>
        <v>0</v>
      </c>
      <c r="BC26" s="55">
        <f t="shared" ca="1" si="13"/>
        <v>0</v>
      </c>
      <c r="BD26" s="55">
        <f t="shared" ca="1" si="14"/>
        <v>0</v>
      </c>
      <c r="BE26" s="55">
        <f t="shared" ca="1" si="15"/>
        <v>0</v>
      </c>
      <c r="BF26" s="55">
        <f t="shared" ca="1" si="16"/>
        <v>0</v>
      </c>
      <c r="BG26" s="55">
        <f t="shared" ca="1" si="17"/>
        <v>0</v>
      </c>
      <c r="BH26" s="55">
        <f t="shared" ca="1" si="18"/>
        <v>0</v>
      </c>
      <c r="BI26" s="55">
        <f t="shared" ca="1" si="19"/>
        <v>0</v>
      </c>
      <c r="BJ26" s="55">
        <f t="shared" ca="1" si="20"/>
        <v>0</v>
      </c>
      <c r="BK26" s="55">
        <f t="shared" ca="1" si="21"/>
        <v>0</v>
      </c>
      <c r="BL26" s="55">
        <f t="shared" ca="1" si="22"/>
        <v>0</v>
      </c>
      <c r="BM26" s="55">
        <f t="shared" ca="1" si="23"/>
        <v>0</v>
      </c>
      <c r="BN26" s="55">
        <f t="shared" ca="1" si="24"/>
        <v>0</v>
      </c>
      <c r="BO26" s="55">
        <f t="shared" ca="1" si="25"/>
        <v>0</v>
      </c>
      <c r="BP26" s="55">
        <f t="shared" ca="1" si="26"/>
        <v>0</v>
      </c>
      <c r="BQ26" s="55">
        <f t="shared" ca="1" si="27"/>
        <v>0</v>
      </c>
      <c r="BR26" s="55">
        <f t="shared" ca="1" si="28"/>
        <v>0</v>
      </c>
      <c r="BS26" s="55">
        <f t="shared" ca="1" si="29"/>
        <v>0</v>
      </c>
      <c r="BT26" s="55">
        <f t="shared" ca="1" si="30"/>
        <v>0</v>
      </c>
      <c r="BU26" s="55">
        <f t="shared" ca="1" si="31"/>
        <v>0</v>
      </c>
      <c r="BV26" s="55">
        <f t="shared" ca="1" si="32"/>
        <v>0</v>
      </c>
      <c r="BW26" s="55">
        <f t="shared" ca="1" si="33"/>
        <v>0</v>
      </c>
      <c r="BX26" s="55">
        <f t="shared" ca="1" si="34"/>
        <v>0</v>
      </c>
      <c r="BY26" s="55">
        <f t="shared" ca="1" si="35"/>
        <v>0</v>
      </c>
      <c r="BZ26" s="55">
        <f t="shared" ca="1" si="36"/>
        <v>0</v>
      </c>
      <c r="CA26" s="55">
        <f t="shared" ca="1" si="37"/>
        <v>0</v>
      </c>
      <c r="CB26" s="55">
        <f t="shared" ca="1" si="38"/>
        <v>0</v>
      </c>
      <c r="CC26" s="55">
        <f t="shared" ca="1" si="39"/>
        <v>0</v>
      </c>
      <c r="CD26" s="55">
        <f t="shared" ca="1" si="40"/>
        <v>0</v>
      </c>
      <c r="CE26" s="55">
        <f t="shared" ca="1" si="41"/>
        <v>0</v>
      </c>
      <c r="CF26" s="55">
        <f t="shared" ca="1" si="42"/>
        <v>0</v>
      </c>
      <c r="CG26" s="55">
        <f t="shared" ca="1" si="43"/>
        <v>0</v>
      </c>
      <c r="CH26" s="55">
        <f t="shared" ca="1" si="44"/>
        <v>0</v>
      </c>
      <c r="CI26" s="55">
        <f t="shared" ca="1" si="45"/>
        <v>0</v>
      </c>
      <c r="CJ26" s="55">
        <f t="shared" ca="1" si="46"/>
        <v>0</v>
      </c>
      <c r="CK26" s="55">
        <f t="shared" ca="1" si="47"/>
        <v>0</v>
      </c>
      <c r="CL26" s="55">
        <f t="shared" ca="1" si="48"/>
        <v>0</v>
      </c>
      <c r="CM26" s="55">
        <f t="shared" ca="1" si="49"/>
        <v>0</v>
      </c>
      <c r="CN26" s="55">
        <f t="shared" ca="1" si="50"/>
        <v>0</v>
      </c>
      <c r="CO26" s="55">
        <f t="shared" ca="1" si="51"/>
        <v>0</v>
      </c>
      <c r="CP26" s="55">
        <f t="shared" ca="1" si="52"/>
        <v>0</v>
      </c>
      <c r="CQ26" s="55">
        <f t="shared" ca="1" si="53"/>
        <v>0</v>
      </c>
      <c r="CR26" s="55">
        <f t="shared" ca="1" si="54"/>
        <v>0</v>
      </c>
      <c r="CS26" s="55">
        <f t="shared" ca="1" si="55"/>
        <v>0</v>
      </c>
      <c r="CT26" s="55">
        <f t="shared" ca="1" si="56"/>
        <v>0</v>
      </c>
      <c r="CU26" s="55">
        <f t="shared" ca="1" si="57"/>
        <v>0</v>
      </c>
      <c r="CV26" s="55">
        <f t="shared" ca="1" si="58"/>
        <v>0</v>
      </c>
      <c r="CW26" s="55">
        <f t="shared" ca="1" si="59"/>
        <v>0</v>
      </c>
      <c r="CX26" s="55">
        <f t="shared" ca="1" si="60"/>
        <v>0</v>
      </c>
      <c r="CY26" s="59">
        <f t="shared" ca="1" si="61"/>
        <v>0</v>
      </c>
      <c r="CZ26" s="55">
        <f t="shared" ca="1" si="62"/>
        <v>0</v>
      </c>
      <c r="DA26" s="55">
        <f t="shared" ca="1" si="63"/>
        <v>0</v>
      </c>
      <c r="DB26" s="55">
        <f t="shared" ca="1" si="64"/>
        <v>0</v>
      </c>
      <c r="DC26" s="55">
        <f t="shared" ca="1" si="65"/>
        <v>0</v>
      </c>
      <c r="DD26" s="55">
        <f t="shared" ca="1" si="66"/>
        <v>0</v>
      </c>
      <c r="DE26" s="55">
        <f t="shared" ca="1" si="67"/>
        <v>0</v>
      </c>
    </row>
    <row r="27" spans="1:109" ht="19.5" customHeight="1">
      <c r="A27" s="45"/>
      <c r="B27" s="61" t="str">
        <f t="array" aca="1" ref="B27" ca="1">IF(C27=0,"",IFERROR(INDIRECT("'"&amp;$C27&amp;"'!"&amp;"D5"),"Некорректное название листа"))</f>
        <v/>
      </c>
      <c r="C27" s="62"/>
      <c r="D27" s="55">
        <f t="array" aca="1" ref="D27" ca="1">IFERROR(INDIRECT("'"&amp;$C27&amp;"'!"&amp;"d18"),0)</f>
        <v>0</v>
      </c>
      <c r="E27" s="55">
        <f t="array" aca="1" ref="E27" ca="1">IFERROR(INDIRECT("'" &amp;$C27&amp; "'!" &amp;"d19"),0)</f>
        <v>0</v>
      </c>
      <c r="F27" s="55">
        <f t="array" aca="1" ref="F27" ca="1">IFERROR(INDIRECT("'" &amp;$C27&amp; "'!" &amp;"d20"),0)</f>
        <v>0</v>
      </c>
      <c r="G27" s="55">
        <f t="array" aca="1" ref="G27" ca="1">IFERROR(INDIRECT("'" &amp;$C27&amp; "'!" &amp;"d21"),0)</f>
        <v>0</v>
      </c>
      <c r="H27" s="55">
        <f t="array" aca="1" ref="H27" ca="1">IFERROR(INDIRECT("'" &amp;$C27&amp; "'!" &amp;"d22"),0)</f>
        <v>0</v>
      </c>
      <c r="I27" s="55">
        <f t="array" aca="1" ref="I27" ca="1">IFERROR(INDIRECT("'" &amp;$C27&amp; "'!" &amp;"f18"),0)</f>
        <v>0</v>
      </c>
      <c r="J27" s="55">
        <f t="array" aca="1" ref="J27" ca="1">IFERROR(INDIRECT("'" &amp;$C27&amp; "'!" &amp;"f19"),0)</f>
        <v>0</v>
      </c>
      <c r="K27" s="55">
        <f t="array" aca="1" ref="K27" ca="1">IFERROR(INDIRECT("'" &amp;$C27&amp; "'!" &amp;"f20"),0)</f>
        <v>0</v>
      </c>
      <c r="L27" s="55">
        <f t="array" aca="1" ref="L27" ca="1">IFERROR(INDIRECT("'" &amp;$C27&amp; "'!" &amp;"f21"),0)</f>
        <v>0</v>
      </c>
      <c r="M27" s="55">
        <f t="array" aca="1" ref="M27" ca="1">IFERROR(INDIRECT("'" &amp;$C27&amp; "'!" &amp;"f22"),0)</f>
        <v>0</v>
      </c>
      <c r="N27" s="55">
        <f t="shared" ca="1" si="75"/>
        <v>0</v>
      </c>
      <c r="O27" s="55">
        <f t="shared" ca="1" si="75"/>
        <v>0</v>
      </c>
      <c r="P27" s="55">
        <f t="shared" ca="1" si="75"/>
        <v>0</v>
      </c>
      <c r="Q27" s="55">
        <f t="shared" ca="1" si="75"/>
        <v>0</v>
      </c>
      <c r="R27" s="55">
        <f t="shared" ca="1" si="75"/>
        <v>0</v>
      </c>
      <c r="S27" s="55">
        <f t="shared" ca="1" si="75"/>
        <v>0</v>
      </c>
      <c r="T27" s="55">
        <f t="shared" ca="1" si="75"/>
        <v>0</v>
      </c>
      <c r="U27" s="55">
        <f t="shared" ca="1" si="75"/>
        <v>0</v>
      </c>
      <c r="V27" s="55">
        <f t="shared" ca="1" si="75"/>
        <v>0</v>
      </c>
      <c r="W27" s="55">
        <f t="shared" ca="1" si="75"/>
        <v>0</v>
      </c>
      <c r="X27" s="55">
        <f t="shared" ca="1" si="75"/>
        <v>0</v>
      </c>
      <c r="Y27" s="55">
        <f t="shared" ca="1" si="75"/>
        <v>0</v>
      </c>
      <c r="Z27" s="55">
        <f t="shared" ca="1" si="75"/>
        <v>0</v>
      </c>
      <c r="AA27" s="55">
        <f t="shared" ca="1" si="75"/>
        <v>0</v>
      </c>
      <c r="AB27" s="55">
        <f t="shared" ca="1" si="75"/>
        <v>0</v>
      </c>
      <c r="AC27" s="55">
        <f t="shared" ca="1" si="75"/>
        <v>0</v>
      </c>
      <c r="AD27" s="55">
        <f t="shared" ca="1" si="75"/>
        <v>0</v>
      </c>
      <c r="AE27" s="55">
        <f t="shared" ca="1" si="75"/>
        <v>0</v>
      </c>
      <c r="AF27" s="55">
        <f t="shared" ca="1" si="75"/>
        <v>0</v>
      </c>
      <c r="AG27" s="55">
        <f t="shared" ca="1" si="75"/>
        <v>0</v>
      </c>
      <c r="AH27" s="55">
        <f t="shared" ca="1" si="75"/>
        <v>0</v>
      </c>
      <c r="AI27" s="55">
        <f t="shared" ca="1" si="75"/>
        <v>0</v>
      </c>
      <c r="AJ27" s="55">
        <f t="shared" ca="1" si="75"/>
        <v>0</v>
      </c>
      <c r="AK27" s="55">
        <f t="shared" ca="1" si="75"/>
        <v>0</v>
      </c>
      <c r="AL27" s="55">
        <f t="shared" ca="1" si="75"/>
        <v>0</v>
      </c>
      <c r="AM27" s="55">
        <f t="shared" ca="1" si="75"/>
        <v>0</v>
      </c>
      <c r="AN27" s="55">
        <f t="shared" ca="1" si="69"/>
        <v>0</v>
      </c>
      <c r="AO27" s="55">
        <f t="shared" ca="1" si="70"/>
        <v>0</v>
      </c>
      <c r="AP27" s="55">
        <f t="shared" ca="1" si="71"/>
        <v>0</v>
      </c>
      <c r="AQ27" s="55">
        <f t="shared" ca="1" si="1"/>
        <v>0</v>
      </c>
      <c r="AR27" s="55">
        <f t="shared" ca="1" si="2"/>
        <v>0</v>
      </c>
      <c r="AS27" s="55">
        <f t="shared" ca="1" si="3"/>
        <v>0</v>
      </c>
      <c r="AT27" s="55">
        <f t="shared" ca="1" si="4"/>
        <v>0</v>
      </c>
      <c r="AU27" s="55">
        <f t="shared" ca="1" si="5"/>
        <v>0</v>
      </c>
      <c r="AV27" s="55">
        <f t="shared" ca="1" si="6"/>
        <v>0</v>
      </c>
      <c r="AW27" s="55">
        <f t="shared" ca="1" si="7"/>
        <v>0</v>
      </c>
      <c r="AX27" s="55">
        <f t="shared" ca="1" si="8"/>
        <v>0</v>
      </c>
      <c r="AY27" s="55">
        <f t="shared" ca="1" si="9"/>
        <v>0</v>
      </c>
      <c r="AZ27" s="55">
        <f t="shared" ca="1" si="10"/>
        <v>0</v>
      </c>
      <c r="BA27" s="55">
        <f t="shared" ca="1" si="11"/>
        <v>0</v>
      </c>
      <c r="BB27" s="55">
        <f t="shared" ca="1" si="12"/>
        <v>0</v>
      </c>
      <c r="BC27" s="55">
        <f t="shared" ca="1" si="13"/>
        <v>0</v>
      </c>
      <c r="BD27" s="55">
        <f t="shared" ca="1" si="14"/>
        <v>0</v>
      </c>
      <c r="BE27" s="55">
        <f t="shared" ca="1" si="15"/>
        <v>0</v>
      </c>
      <c r="BF27" s="55">
        <f t="shared" ca="1" si="16"/>
        <v>0</v>
      </c>
      <c r="BG27" s="55">
        <f t="shared" ca="1" si="17"/>
        <v>0</v>
      </c>
      <c r="BH27" s="55">
        <f t="shared" ca="1" si="18"/>
        <v>0</v>
      </c>
      <c r="BI27" s="55">
        <f t="shared" ca="1" si="19"/>
        <v>0</v>
      </c>
      <c r="BJ27" s="55">
        <f t="shared" ca="1" si="20"/>
        <v>0</v>
      </c>
      <c r="BK27" s="55">
        <f t="shared" ca="1" si="21"/>
        <v>0</v>
      </c>
      <c r="BL27" s="55">
        <f t="shared" ca="1" si="22"/>
        <v>0</v>
      </c>
      <c r="BM27" s="55">
        <f t="shared" ca="1" si="23"/>
        <v>0</v>
      </c>
      <c r="BN27" s="55">
        <f t="shared" ca="1" si="24"/>
        <v>0</v>
      </c>
      <c r="BO27" s="55">
        <f t="shared" ca="1" si="25"/>
        <v>0</v>
      </c>
      <c r="BP27" s="55">
        <f t="shared" ca="1" si="26"/>
        <v>0</v>
      </c>
      <c r="BQ27" s="55">
        <f t="shared" ca="1" si="27"/>
        <v>0</v>
      </c>
      <c r="BR27" s="55">
        <f t="shared" ca="1" si="28"/>
        <v>0</v>
      </c>
      <c r="BS27" s="55">
        <f t="shared" ca="1" si="29"/>
        <v>0</v>
      </c>
      <c r="BT27" s="55">
        <f t="shared" ca="1" si="30"/>
        <v>0</v>
      </c>
      <c r="BU27" s="55">
        <f t="shared" ca="1" si="31"/>
        <v>0</v>
      </c>
      <c r="BV27" s="55">
        <f t="shared" ca="1" si="32"/>
        <v>0</v>
      </c>
      <c r="BW27" s="55">
        <f t="shared" ca="1" si="33"/>
        <v>0</v>
      </c>
      <c r="BX27" s="55">
        <f t="shared" ca="1" si="34"/>
        <v>0</v>
      </c>
      <c r="BY27" s="55">
        <f t="shared" ca="1" si="35"/>
        <v>0</v>
      </c>
      <c r="BZ27" s="55">
        <f t="shared" ca="1" si="36"/>
        <v>0</v>
      </c>
      <c r="CA27" s="55">
        <f t="shared" ca="1" si="37"/>
        <v>0</v>
      </c>
      <c r="CB27" s="55">
        <f t="shared" ca="1" si="38"/>
        <v>0</v>
      </c>
      <c r="CC27" s="55">
        <f t="shared" ca="1" si="39"/>
        <v>0</v>
      </c>
      <c r="CD27" s="55">
        <f t="shared" ca="1" si="40"/>
        <v>0</v>
      </c>
      <c r="CE27" s="55">
        <f t="shared" ca="1" si="41"/>
        <v>0</v>
      </c>
      <c r="CF27" s="55">
        <f t="shared" ca="1" si="42"/>
        <v>0</v>
      </c>
      <c r="CG27" s="55">
        <f t="shared" ca="1" si="43"/>
        <v>0</v>
      </c>
      <c r="CH27" s="55">
        <f t="shared" ca="1" si="44"/>
        <v>0</v>
      </c>
      <c r="CI27" s="55">
        <f t="shared" ca="1" si="45"/>
        <v>0</v>
      </c>
      <c r="CJ27" s="55">
        <f t="shared" ca="1" si="46"/>
        <v>0</v>
      </c>
      <c r="CK27" s="55">
        <f t="shared" ca="1" si="47"/>
        <v>0</v>
      </c>
      <c r="CL27" s="55">
        <f t="shared" ca="1" si="48"/>
        <v>0</v>
      </c>
      <c r="CM27" s="55">
        <f t="shared" ca="1" si="49"/>
        <v>0</v>
      </c>
      <c r="CN27" s="55">
        <f t="shared" ca="1" si="50"/>
        <v>0</v>
      </c>
      <c r="CO27" s="55">
        <f t="shared" ca="1" si="51"/>
        <v>0</v>
      </c>
      <c r="CP27" s="55">
        <f t="shared" ca="1" si="52"/>
        <v>0</v>
      </c>
      <c r="CQ27" s="55">
        <f t="shared" ca="1" si="53"/>
        <v>0</v>
      </c>
      <c r="CR27" s="55">
        <f t="shared" ca="1" si="54"/>
        <v>0</v>
      </c>
      <c r="CS27" s="55">
        <f t="shared" ca="1" si="55"/>
        <v>0</v>
      </c>
      <c r="CT27" s="55">
        <f t="shared" ca="1" si="56"/>
        <v>0</v>
      </c>
      <c r="CU27" s="55">
        <f t="shared" ca="1" si="57"/>
        <v>0</v>
      </c>
      <c r="CV27" s="55">
        <f t="shared" ca="1" si="58"/>
        <v>0</v>
      </c>
      <c r="CW27" s="55">
        <f t="shared" ca="1" si="59"/>
        <v>0</v>
      </c>
      <c r="CX27" s="55">
        <f t="shared" ca="1" si="60"/>
        <v>0</v>
      </c>
      <c r="CY27" s="59">
        <f t="shared" ca="1" si="61"/>
        <v>0</v>
      </c>
      <c r="CZ27" s="55">
        <f t="shared" ca="1" si="62"/>
        <v>0</v>
      </c>
      <c r="DA27" s="55">
        <f t="shared" ca="1" si="63"/>
        <v>0</v>
      </c>
      <c r="DB27" s="55">
        <f t="shared" ca="1" si="64"/>
        <v>0</v>
      </c>
      <c r="DC27" s="55">
        <f t="shared" ca="1" si="65"/>
        <v>0</v>
      </c>
      <c r="DD27" s="55">
        <f t="shared" ca="1" si="66"/>
        <v>0</v>
      </c>
      <c r="DE27" s="55">
        <f t="shared" ca="1" si="67"/>
        <v>0</v>
      </c>
    </row>
    <row r="28" spans="1:109" ht="19.5" customHeight="1">
      <c r="A28" s="45"/>
      <c r="B28" s="61" t="str">
        <f t="array" aca="1" ref="B28" ca="1">IF(C28=0,"",IFERROR(INDIRECT("'"&amp;$C28&amp;"'!"&amp;"D5"),"Некорректное название листа"))</f>
        <v/>
      </c>
      <c r="C28" s="62"/>
      <c r="D28" s="55">
        <f t="array" aca="1" ref="D28" ca="1">IFERROR(INDIRECT("'"&amp;$C28&amp;"'!"&amp;"d18"),0)</f>
        <v>0</v>
      </c>
      <c r="E28" s="55">
        <f t="array" aca="1" ref="E28" ca="1">IFERROR(INDIRECT("'" &amp;$C28&amp; "'!" &amp;"d19"),0)</f>
        <v>0</v>
      </c>
      <c r="F28" s="55">
        <f t="array" aca="1" ref="F28" ca="1">IFERROR(INDIRECT("'" &amp;$C28&amp; "'!" &amp;"d20"),0)</f>
        <v>0</v>
      </c>
      <c r="G28" s="55">
        <f t="array" aca="1" ref="G28" ca="1">IFERROR(INDIRECT("'" &amp;$C28&amp; "'!" &amp;"d21"),0)</f>
        <v>0</v>
      </c>
      <c r="H28" s="55">
        <f t="array" aca="1" ref="H28" ca="1">IFERROR(INDIRECT("'" &amp;$C28&amp; "'!" &amp;"d22"),0)</f>
        <v>0</v>
      </c>
      <c r="I28" s="55">
        <f t="array" aca="1" ref="I28" ca="1">IFERROR(INDIRECT("'" &amp;$C28&amp; "'!" &amp;"f18"),0)</f>
        <v>0</v>
      </c>
      <c r="J28" s="55">
        <f t="array" aca="1" ref="J28" ca="1">IFERROR(INDIRECT("'" &amp;$C28&amp; "'!" &amp;"f19"),0)</f>
        <v>0</v>
      </c>
      <c r="K28" s="55">
        <f t="array" aca="1" ref="K28" ca="1">IFERROR(INDIRECT("'" &amp;$C28&amp; "'!" &amp;"f20"),0)</f>
        <v>0</v>
      </c>
      <c r="L28" s="55">
        <f t="array" aca="1" ref="L28" ca="1">IFERROR(INDIRECT("'" &amp;$C28&amp; "'!" &amp;"f21"),0)</f>
        <v>0</v>
      </c>
      <c r="M28" s="55">
        <f t="array" aca="1" ref="M28" ca="1">IFERROR(INDIRECT("'" &amp;$C28&amp; "'!" &amp;"f22"),0)</f>
        <v>0</v>
      </c>
      <c r="N28" s="55">
        <f t="shared" ca="1" si="75"/>
        <v>0</v>
      </c>
      <c r="O28" s="55">
        <f t="shared" ca="1" si="75"/>
        <v>0</v>
      </c>
      <c r="P28" s="55">
        <f t="shared" ca="1" si="75"/>
        <v>0</v>
      </c>
      <c r="Q28" s="55">
        <f t="shared" ca="1" si="75"/>
        <v>0</v>
      </c>
      <c r="R28" s="55">
        <f t="shared" ca="1" si="75"/>
        <v>0</v>
      </c>
      <c r="S28" s="55">
        <f t="shared" ca="1" si="75"/>
        <v>0</v>
      </c>
      <c r="T28" s="55">
        <f t="shared" ca="1" si="75"/>
        <v>0</v>
      </c>
      <c r="U28" s="55">
        <f t="shared" ca="1" si="75"/>
        <v>0</v>
      </c>
      <c r="V28" s="55">
        <f t="shared" ca="1" si="75"/>
        <v>0</v>
      </c>
      <c r="W28" s="55">
        <f t="shared" ca="1" si="75"/>
        <v>0</v>
      </c>
      <c r="X28" s="55">
        <f t="shared" ca="1" si="75"/>
        <v>0</v>
      </c>
      <c r="Y28" s="55">
        <f t="shared" ca="1" si="75"/>
        <v>0</v>
      </c>
      <c r="Z28" s="55">
        <f t="shared" ca="1" si="75"/>
        <v>0</v>
      </c>
      <c r="AA28" s="55">
        <f t="shared" ca="1" si="75"/>
        <v>0</v>
      </c>
      <c r="AB28" s="55">
        <f t="shared" ca="1" si="75"/>
        <v>0</v>
      </c>
      <c r="AC28" s="55">
        <f t="shared" ca="1" si="75"/>
        <v>0</v>
      </c>
      <c r="AD28" s="55">
        <f t="shared" ca="1" si="75"/>
        <v>0</v>
      </c>
      <c r="AE28" s="55">
        <f t="shared" ca="1" si="75"/>
        <v>0</v>
      </c>
      <c r="AF28" s="55">
        <f t="shared" ca="1" si="75"/>
        <v>0</v>
      </c>
      <c r="AG28" s="55">
        <f t="shared" ca="1" si="75"/>
        <v>0</v>
      </c>
      <c r="AH28" s="55">
        <f t="shared" ca="1" si="75"/>
        <v>0</v>
      </c>
      <c r="AI28" s="55">
        <f t="shared" ca="1" si="75"/>
        <v>0</v>
      </c>
      <c r="AJ28" s="55">
        <f t="shared" ca="1" si="75"/>
        <v>0</v>
      </c>
      <c r="AK28" s="55">
        <f t="shared" ca="1" si="75"/>
        <v>0</v>
      </c>
      <c r="AL28" s="55">
        <f t="shared" ca="1" si="75"/>
        <v>0</v>
      </c>
      <c r="AM28" s="55">
        <f t="shared" ca="1" si="75"/>
        <v>0</v>
      </c>
      <c r="AN28" s="55">
        <f t="shared" ca="1" si="69"/>
        <v>0</v>
      </c>
      <c r="AO28" s="55">
        <f t="shared" ca="1" si="70"/>
        <v>0</v>
      </c>
      <c r="AP28" s="55">
        <f t="shared" ca="1" si="71"/>
        <v>0</v>
      </c>
      <c r="AQ28" s="55">
        <f t="shared" ca="1" si="1"/>
        <v>0</v>
      </c>
      <c r="AR28" s="55">
        <f t="shared" ca="1" si="2"/>
        <v>0</v>
      </c>
      <c r="AS28" s="55">
        <f t="shared" ca="1" si="3"/>
        <v>0</v>
      </c>
      <c r="AT28" s="55">
        <f t="shared" ca="1" si="4"/>
        <v>0</v>
      </c>
      <c r="AU28" s="55">
        <f t="shared" ca="1" si="5"/>
        <v>0</v>
      </c>
      <c r="AV28" s="55">
        <f t="shared" ca="1" si="6"/>
        <v>0</v>
      </c>
      <c r="AW28" s="55">
        <f t="shared" ca="1" si="7"/>
        <v>0</v>
      </c>
      <c r="AX28" s="55">
        <f t="shared" ca="1" si="8"/>
        <v>0</v>
      </c>
      <c r="AY28" s="55">
        <f t="shared" ca="1" si="9"/>
        <v>0</v>
      </c>
      <c r="AZ28" s="55">
        <f t="shared" ca="1" si="10"/>
        <v>0</v>
      </c>
      <c r="BA28" s="55">
        <f t="shared" ca="1" si="11"/>
        <v>0</v>
      </c>
      <c r="BB28" s="55">
        <f t="shared" ca="1" si="12"/>
        <v>0</v>
      </c>
      <c r="BC28" s="55">
        <f t="shared" ca="1" si="13"/>
        <v>0</v>
      </c>
      <c r="BD28" s="55">
        <f t="shared" ca="1" si="14"/>
        <v>0</v>
      </c>
      <c r="BE28" s="55">
        <f t="shared" ca="1" si="15"/>
        <v>0</v>
      </c>
      <c r="BF28" s="55">
        <f t="shared" ca="1" si="16"/>
        <v>0</v>
      </c>
      <c r="BG28" s="55">
        <f t="shared" ca="1" si="17"/>
        <v>0</v>
      </c>
      <c r="BH28" s="55">
        <f t="shared" ca="1" si="18"/>
        <v>0</v>
      </c>
      <c r="BI28" s="55">
        <f t="shared" ca="1" si="19"/>
        <v>0</v>
      </c>
      <c r="BJ28" s="55">
        <f t="shared" ca="1" si="20"/>
        <v>0</v>
      </c>
      <c r="BK28" s="55">
        <f t="shared" ca="1" si="21"/>
        <v>0</v>
      </c>
      <c r="BL28" s="55">
        <f t="shared" ca="1" si="22"/>
        <v>0</v>
      </c>
      <c r="BM28" s="55">
        <f t="shared" ca="1" si="23"/>
        <v>0</v>
      </c>
      <c r="BN28" s="55">
        <f t="shared" ca="1" si="24"/>
        <v>0</v>
      </c>
      <c r="BO28" s="55">
        <f t="shared" ca="1" si="25"/>
        <v>0</v>
      </c>
      <c r="BP28" s="55">
        <f t="shared" ca="1" si="26"/>
        <v>0</v>
      </c>
      <c r="BQ28" s="55">
        <f t="shared" ca="1" si="27"/>
        <v>0</v>
      </c>
      <c r="BR28" s="55">
        <f t="shared" ca="1" si="28"/>
        <v>0</v>
      </c>
      <c r="BS28" s="55">
        <f t="shared" ca="1" si="29"/>
        <v>0</v>
      </c>
      <c r="BT28" s="55">
        <f t="shared" ca="1" si="30"/>
        <v>0</v>
      </c>
      <c r="BU28" s="55">
        <f t="shared" ca="1" si="31"/>
        <v>0</v>
      </c>
      <c r="BV28" s="55">
        <f t="shared" ca="1" si="32"/>
        <v>0</v>
      </c>
      <c r="BW28" s="55">
        <f t="shared" ca="1" si="33"/>
        <v>0</v>
      </c>
      <c r="BX28" s="55">
        <f t="shared" ca="1" si="34"/>
        <v>0</v>
      </c>
      <c r="BY28" s="55">
        <f t="shared" ca="1" si="35"/>
        <v>0</v>
      </c>
      <c r="BZ28" s="55">
        <f t="shared" ca="1" si="36"/>
        <v>0</v>
      </c>
      <c r="CA28" s="55">
        <f t="shared" ca="1" si="37"/>
        <v>0</v>
      </c>
      <c r="CB28" s="55">
        <f t="shared" ca="1" si="38"/>
        <v>0</v>
      </c>
      <c r="CC28" s="55">
        <f t="shared" ca="1" si="39"/>
        <v>0</v>
      </c>
      <c r="CD28" s="55">
        <f t="shared" ca="1" si="40"/>
        <v>0</v>
      </c>
      <c r="CE28" s="55">
        <f t="shared" ca="1" si="41"/>
        <v>0</v>
      </c>
      <c r="CF28" s="55">
        <f t="shared" ca="1" si="42"/>
        <v>0</v>
      </c>
      <c r="CG28" s="55">
        <f t="shared" ca="1" si="43"/>
        <v>0</v>
      </c>
      <c r="CH28" s="55">
        <f t="shared" ca="1" si="44"/>
        <v>0</v>
      </c>
      <c r="CI28" s="55">
        <f t="shared" ca="1" si="45"/>
        <v>0</v>
      </c>
      <c r="CJ28" s="55">
        <f t="shared" ca="1" si="46"/>
        <v>0</v>
      </c>
      <c r="CK28" s="55">
        <f t="shared" ca="1" si="47"/>
        <v>0</v>
      </c>
      <c r="CL28" s="55">
        <f t="shared" ca="1" si="48"/>
        <v>0</v>
      </c>
      <c r="CM28" s="55">
        <f t="shared" ca="1" si="49"/>
        <v>0</v>
      </c>
      <c r="CN28" s="55">
        <f t="shared" ca="1" si="50"/>
        <v>0</v>
      </c>
      <c r="CO28" s="55">
        <f t="shared" ca="1" si="51"/>
        <v>0</v>
      </c>
      <c r="CP28" s="55">
        <f t="shared" ca="1" si="52"/>
        <v>0</v>
      </c>
      <c r="CQ28" s="55">
        <f t="shared" ca="1" si="53"/>
        <v>0</v>
      </c>
      <c r="CR28" s="55">
        <f t="shared" ca="1" si="54"/>
        <v>0</v>
      </c>
      <c r="CS28" s="55">
        <f t="shared" ca="1" si="55"/>
        <v>0</v>
      </c>
      <c r="CT28" s="55">
        <f t="shared" ca="1" si="56"/>
        <v>0</v>
      </c>
      <c r="CU28" s="55">
        <f t="shared" ca="1" si="57"/>
        <v>0</v>
      </c>
      <c r="CV28" s="55">
        <f t="shared" ca="1" si="58"/>
        <v>0</v>
      </c>
      <c r="CW28" s="55">
        <f t="shared" ca="1" si="59"/>
        <v>0</v>
      </c>
      <c r="CX28" s="55">
        <f t="shared" ca="1" si="60"/>
        <v>0</v>
      </c>
      <c r="CY28" s="59">
        <f t="shared" ca="1" si="61"/>
        <v>0</v>
      </c>
      <c r="CZ28" s="55">
        <f t="shared" ca="1" si="62"/>
        <v>0</v>
      </c>
      <c r="DA28" s="55">
        <f t="shared" ca="1" si="63"/>
        <v>0</v>
      </c>
      <c r="DB28" s="55">
        <f t="shared" ca="1" si="64"/>
        <v>0</v>
      </c>
      <c r="DC28" s="55">
        <f t="shared" ca="1" si="65"/>
        <v>0</v>
      </c>
      <c r="DD28" s="55">
        <f t="shared" ca="1" si="66"/>
        <v>0</v>
      </c>
      <c r="DE28" s="55">
        <f t="shared" ca="1" si="67"/>
        <v>0</v>
      </c>
    </row>
    <row r="29" spans="1:109" ht="19.5" customHeight="1">
      <c r="A29" s="45"/>
      <c r="B29" s="61" t="str">
        <f t="array" aca="1" ref="B29" ca="1">IF(C29=0,"",IFERROR(INDIRECT("'"&amp;$C29&amp;"'!"&amp;"D5"),"Некорректное название листа"))</f>
        <v/>
      </c>
      <c r="C29" s="62"/>
      <c r="D29" s="55">
        <f t="array" aca="1" ref="D29" ca="1">IFERROR(INDIRECT("'"&amp;$C29&amp;"'!"&amp;"d18"),0)</f>
        <v>0</v>
      </c>
      <c r="E29" s="55">
        <f t="array" aca="1" ref="E29" ca="1">IFERROR(INDIRECT("'" &amp;$C29&amp; "'!" &amp;"d19"),0)</f>
        <v>0</v>
      </c>
      <c r="F29" s="55">
        <f t="array" aca="1" ref="F29" ca="1">IFERROR(INDIRECT("'" &amp;$C29&amp; "'!" &amp;"d20"),0)</f>
        <v>0</v>
      </c>
      <c r="G29" s="55">
        <f t="array" aca="1" ref="G29" ca="1">IFERROR(INDIRECT("'" &amp;$C29&amp; "'!" &amp;"d21"),0)</f>
        <v>0</v>
      </c>
      <c r="H29" s="55">
        <f t="array" aca="1" ref="H29" ca="1">IFERROR(INDIRECT("'" &amp;$C29&amp; "'!" &amp;"d22"),0)</f>
        <v>0</v>
      </c>
      <c r="I29" s="55">
        <f t="array" aca="1" ref="I29" ca="1">IFERROR(INDIRECT("'" &amp;$C29&amp; "'!" &amp;"f18"),0)</f>
        <v>0</v>
      </c>
      <c r="J29" s="55">
        <f t="array" aca="1" ref="J29" ca="1">IFERROR(INDIRECT("'" &amp;$C29&amp; "'!" &amp;"f19"),0)</f>
        <v>0</v>
      </c>
      <c r="K29" s="55">
        <f t="array" aca="1" ref="K29" ca="1">IFERROR(INDIRECT("'" &amp;$C29&amp; "'!" &amp;"f20"),0)</f>
        <v>0</v>
      </c>
      <c r="L29" s="55">
        <f t="array" aca="1" ref="L29" ca="1">IFERROR(INDIRECT("'" &amp;$C29&amp; "'!" &amp;"f21"),0)</f>
        <v>0</v>
      </c>
      <c r="M29" s="55">
        <f t="array" aca="1" ref="M29" ca="1">IFERROR(INDIRECT("'" &amp;$C29&amp; "'!" &amp;"f22"),0)</f>
        <v>0</v>
      </c>
      <c r="N29" s="55">
        <f t="shared" ca="1" si="75"/>
        <v>0</v>
      </c>
      <c r="O29" s="55">
        <f t="shared" ca="1" si="75"/>
        <v>0</v>
      </c>
      <c r="P29" s="55">
        <f t="shared" ca="1" si="75"/>
        <v>0</v>
      </c>
      <c r="Q29" s="55">
        <f t="shared" ca="1" si="75"/>
        <v>0</v>
      </c>
      <c r="R29" s="55">
        <f t="shared" ca="1" si="75"/>
        <v>0</v>
      </c>
      <c r="S29" s="55">
        <f t="shared" ca="1" si="75"/>
        <v>0</v>
      </c>
      <c r="T29" s="55">
        <f t="shared" ca="1" si="75"/>
        <v>0</v>
      </c>
      <c r="U29" s="55">
        <f t="shared" ca="1" si="75"/>
        <v>0</v>
      </c>
      <c r="V29" s="55">
        <f t="shared" ca="1" si="75"/>
        <v>0</v>
      </c>
      <c r="W29" s="55">
        <f t="shared" ca="1" si="75"/>
        <v>0</v>
      </c>
      <c r="X29" s="55">
        <f t="shared" ca="1" si="75"/>
        <v>0</v>
      </c>
      <c r="Y29" s="55">
        <f t="shared" ca="1" si="75"/>
        <v>0</v>
      </c>
      <c r="Z29" s="55">
        <f t="shared" ca="1" si="75"/>
        <v>0</v>
      </c>
      <c r="AA29" s="55">
        <f t="shared" ca="1" si="75"/>
        <v>0</v>
      </c>
      <c r="AB29" s="55">
        <f t="shared" ca="1" si="75"/>
        <v>0</v>
      </c>
      <c r="AC29" s="55">
        <f t="shared" ca="1" si="75"/>
        <v>0</v>
      </c>
      <c r="AD29" s="55">
        <f t="shared" ca="1" si="75"/>
        <v>0</v>
      </c>
      <c r="AE29" s="55">
        <f t="shared" ca="1" si="75"/>
        <v>0</v>
      </c>
      <c r="AF29" s="55">
        <f t="shared" ca="1" si="75"/>
        <v>0</v>
      </c>
      <c r="AG29" s="55">
        <f t="shared" ca="1" si="75"/>
        <v>0</v>
      </c>
      <c r="AH29" s="55">
        <f t="shared" ca="1" si="75"/>
        <v>0</v>
      </c>
      <c r="AI29" s="55">
        <f t="shared" ca="1" si="75"/>
        <v>0</v>
      </c>
      <c r="AJ29" s="55">
        <f t="shared" ca="1" si="75"/>
        <v>0</v>
      </c>
      <c r="AK29" s="55">
        <f t="shared" ca="1" si="75"/>
        <v>0</v>
      </c>
      <c r="AL29" s="55">
        <f t="shared" ca="1" si="75"/>
        <v>0</v>
      </c>
      <c r="AM29" s="55">
        <f t="shared" ca="1" si="75"/>
        <v>0</v>
      </c>
      <c r="AN29" s="55">
        <f t="shared" ca="1" si="69"/>
        <v>0</v>
      </c>
      <c r="AO29" s="55">
        <f t="shared" ca="1" si="70"/>
        <v>0</v>
      </c>
      <c r="AP29" s="55">
        <f t="shared" ca="1" si="71"/>
        <v>0</v>
      </c>
      <c r="AQ29" s="55">
        <f t="shared" ca="1" si="1"/>
        <v>0</v>
      </c>
      <c r="AR29" s="55">
        <f t="shared" ca="1" si="2"/>
        <v>0</v>
      </c>
      <c r="AS29" s="55">
        <f t="shared" ca="1" si="3"/>
        <v>0</v>
      </c>
      <c r="AT29" s="55">
        <f t="shared" ca="1" si="4"/>
        <v>0</v>
      </c>
      <c r="AU29" s="55">
        <f t="shared" ca="1" si="5"/>
        <v>0</v>
      </c>
      <c r="AV29" s="55">
        <f t="shared" ca="1" si="6"/>
        <v>0</v>
      </c>
      <c r="AW29" s="55">
        <f t="shared" ca="1" si="7"/>
        <v>0</v>
      </c>
      <c r="AX29" s="55">
        <f t="shared" ca="1" si="8"/>
        <v>0</v>
      </c>
      <c r="AY29" s="55">
        <f t="shared" ca="1" si="9"/>
        <v>0</v>
      </c>
      <c r="AZ29" s="55">
        <f t="shared" ca="1" si="10"/>
        <v>0</v>
      </c>
      <c r="BA29" s="55">
        <f t="shared" ca="1" si="11"/>
        <v>0</v>
      </c>
      <c r="BB29" s="55">
        <f t="shared" ca="1" si="12"/>
        <v>0</v>
      </c>
      <c r="BC29" s="55">
        <f t="shared" ca="1" si="13"/>
        <v>0</v>
      </c>
      <c r="BD29" s="55">
        <f t="shared" ca="1" si="14"/>
        <v>0</v>
      </c>
      <c r="BE29" s="55">
        <f t="shared" ca="1" si="15"/>
        <v>0</v>
      </c>
      <c r="BF29" s="55">
        <f t="shared" ca="1" si="16"/>
        <v>0</v>
      </c>
      <c r="BG29" s="55">
        <f t="shared" ca="1" si="17"/>
        <v>0</v>
      </c>
      <c r="BH29" s="55">
        <f t="shared" ca="1" si="18"/>
        <v>0</v>
      </c>
      <c r="BI29" s="55">
        <f t="shared" ca="1" si="19"/>
        <v>0</v>
      </c>
      <c r="BJ29" s="55">
        <f t="shared" ca="1" si="20"/>
        <v>0</v>
      </c>
      <c r="BK29" s="55">
        <f t="shared" ca="1" si="21"/>
        <v>0</v>
      </c>
      <c r="BL29" s="55">
        <f t="shared" ca="1" si="22"/>
        <v>0</v>
      </c>
      <c r="BM29" s="55">
        <f t="shared" ca="1" si="23"/>
        <v>0</v>
      </c>
      <c r="BN29" s="55">
        <f t="shared" ca="1" si="24"/>
        <v>0</v>
      </c>
      <c r="BO29" s="55">
        <f t="shared" ca="1" si="25"/>
        <v>0</v>
      </c>
      <c r="BP29" s="55">
        <f t="shared" ca="1" si="26"/>
        <v>0</v>
      </c>
      <c r="BQ29" s="55">
        <f t="shared" ca="1" si="27"/>
        <v>0</v>
      </c>
      <c r="BR29" s="55">
        <f t="shared" ca="1" si="28"/>
        <v>0</v>
      </c>
      <c r="BS29" s="55">
        <f t="shared" ca="1" si="29"/>
        <v>0</v>
      </c>
      <c r="BT29" s="55">
        <f t="shared" ca="1" si="30"/>
        <v>0</v>
      </c>
      <c r="BU29" s="55">
        <f t="shared" ca="1" si="31"/>
        <v>0</v>
      </c>
      <c r="BV29" s="55">
        <f t="shared" ca="1" si="32"/>
        <v>0</v>
      </c>
      <c r="BW29" s="55">
        <f t="shared" ca="1" si="33"/>
        <v>0</v>
      </c>
      <c r="BX29" s="55">
        <f t="shared" ca="1" si="34"/>
        <v>0</v>
      </c>
      <c r="BY29" s="55">
        <f t="shared" ca="1" si="35"/>
        <v>0</v>
      </c>
      <c r="BZ29" s="55">
        <f t="shared" ca="1" si="36"/>
        <v>0</v>
      </c>
      <c r="CA29" s="55">
        <f t="shared" ca="1" si="37"/>
        <v>0</v>
      </c>
      <c r="CB29" s="55">
        <f t="shared" ca="1" si="38"/>
        <v>0</v>
      </c>
      <c r="CC29" s="55">
        <f t="shared" ca="1" si="39"/>
        <v>0</v>
      </c>
      <c r="CD29" s="55">
        <f t="shared" ca="1" si="40"/>
        <v>0</v>
      </c>
      <c r="CE29" s="55">
        <f t="shared" ca="1" si="41"/>
        <v>0</v>
      </c>
      <c r="CF29" s="55">
        <f t="shared" ca="1" si="42"/>
        <v>0</v>
      </c>
      <c r="CG29" s="55">
        <f t="shared" ca="1" si="43"/>
        <v>0</v>
      </c>
      <c r="CH29" s="55">
        <f t="shared" ca="1" si="44"/>
        <v>0</v>
      </c>
      <c r="CI29" s="55">
        <f t="shared" ca="1" si="45"/>
        <v>0</v>
      </c>
      <c r="CJ29" s="55">
        <f t="shared" ca="1" si="46"/>
        <v>0</v>
      </c>
      <c r="CK29" s="55">
        <f t="shared" ca="1" si="47"/>
        <v>0</v>
      </c>
      <c r="CL29" s="55">
        <f t="shared" ca="1" si="48"/>
        <v>0</v>
      </c>
      <c r="CM29" s="55">
        <f t="shared" ca="1" si="49"/>
        <v>0</v>
      </c>
      <c r="CN29" s="55">
        <f t="shared" ca="1" si="50"/>
        <v>0</v>
      </c>
      <c r="CO29" s="55">
        <f t="shared" ca="1" si="51"/>
        <v>0</v>
      </c>
      <c r="CP29" s="55">
        <f t="shared" ca="1" si="52"/>
        <v>0</v>
      </c>
      <c r="CQ29" s="55">
        <f t="shared" ca="1" si="53"/>
        <v>0</v>
      </c>
      <c r="CR29" s="55">
        <f t="shared" ca="1" si="54"/>
        <v>0</v>
      </c>
      <c r="CS29" s="55">
        <f t="shared" ca="1" si="55"/>
        <v>0</v>
      </c>
      <c r="CT29" s="55">
        <f t="shared" ca="1" si="56"/>
        <v>0</v>
      </c>
      <c r="CU29" s="55">
        <f t="shared" ca="1" si="57"/>
        <v>0</v>
      </c>
      <c r="CV29" s="55">
        <f t="shared" ca="1" si="58"/>
        <v>0</v>
      </c>
      <c r="CW29" s="55">
        <f t="shared" ca="1" si="59"/>
        <v>0</v>
      </c>
      <c r="CX29" s="55">
        <f t="shared" ca="1" si="60"/>
        <v>0</v>
      </c>
      <c r="CY29" s="59">
        <f t="shared" ca="1" si="61"/>
        <v>0</v>
      </c>
      <c r="CZ29" s="55">
        <f t="shared" ca="1" si="62"/>
        <v>0</v>
      </c>
      <c r="DA29" s="55">
        <f t="shared" ca="1" si="63"/>
        <v>0</v>
      </c>
      <c r="DB29" s="55">
        <f t="shared" ca="1" si="64"/>
        <v>0</v>
      </c>
      <c r="DC29" s="55">
        <f t="shared" ca="1" si="65"/>
        <v>0</v>
      </c>
      <c r="DD29" s="55">
        <f t="shared" ca="1" si="66"/>
        <v>0</v>
      </c>
      <c r="DE29" s="55">
        <f t="shared" ca="1" si="67"/>
        <v>0</v>
      </c>
    </row>
    <row r="30" spans="1:109" ht="19.5" customHeight="1">
      <c r="A30" s="45"/>
      <c r="B30" s="61" t="str">
        <f t="array" aca="1" ref="B30" ca="1">IF(C30=0,"",IFERROR(INDIRECT("'"&amp;$C30&amp;"'!"&amp;"D5"),"Некорректное название листа"))</f>
        <v/>
      </c>
      <c r="C30" s="62"/>
      <c r="D30" s="55">
        <f t="array" aca="1" ref="D30" ca="1">IFERROR(INDIRECT("'"&amp;$C30&amp;"'!"&amp;"d18"),0)</f>
        <v>0</v>
      </c>
      <c r="E30" s="55">
        <f t="array" aca="1" ref="E30" ca="1">IFERROR(INDIRECT("'" &amp;$C30&amp; "'!" &amp;"d19"),0)</f>
        <v>0</v>
      </c>
      <c r="F30" s="55">
        <f t="array" aca="1" ref="F30" ca="1">IFERROR(INDIRECT("'" &amp;$C30&amp; "'!" &amp;"d20"),0)</f>
        <v>0</v>
      </c>
      <c r="G30" s="55">
        <f t="array" aca="1" ref="G30" ca="1">IFERROR(INDIRECT("'" &amp;$C30&amp; "'!" &amp;"d21"),0)</f>
        <v>0</v>
      </c>
      <c r="H30" s="55">
        <f t="array" aca="1" ref="H30" ca="1">IFERROR(INDIRECT("'" &amp;$C30&amp; "'!" &amp;"d22"),0)</f>
        <v>0</v>
      </c>
      <c r="I30" s="55">
        <f t="array" aca="1" ref="I30" ca="1">IFERROR(INDIRECT("'" &amp;$C30&amp; "'!" &amp;"f18"),0)</f>
        <v>0</v>
      </c>
      <c r="J30" s="55">
        <f t="array" aca="1" ref="J30" ca="1">IFERROR(INDIRECT("'" &amp;$C30&amp; "'!" &amp;"f19"),0)</f>
        <v>0</v>
      </c>
      <c r="K30" s="55">
        <f t="array" aca="1" ref="K30" ca="1">IFERROR(INDIRECT("'" &amp;$C30&amp; "'!" &amp;"f20"),0)</f>
        <v>0</v>
      </c>
      <c r="L30" s="55">
        <f t="array" aca="1" ref="L30" ca="1">IFERROR(INDIRECT("'" &amp;$C30&amp; "'!" &amp;"f21"),0)</f>
        <v>0</v>
      </c>
      <c r="M30" s="55">
        <f t="array" aca="1" ref="M30" ca="1">IFERROR(INDIRECT("'" &amp;$C30&amp; "'!" &amp;"f22"),0)</f>
        <v>0</v>
      </c>
      <c r="N30" s="55">
        <f t="shared" ca="1" si="75"/>
        <v>0</v>
      </c>
      <c r="O30" s="55">
        <f t="shared" ca="1" si="75"/>
        <v>0</v>
      </c>
      <c r="P30" s="55">
        <f t="shared" ca="1" si="75"/>
        <v>0</v>
      </c>
      <c r="Q30" s="55">
        <f t="shared" ca="1" si="75"/>
        <v>0</v>
      </c>
      <c r="R30" s="55">
        <f t="shared" ca="1" si="75"/>
        <v>0</v>
      </c>
      <c r="S30" s="55">
        <f t="shared" ca="1" si="75"/>
        <v>0</v>
      </c>
      <c r="T30" s="55">
        <f t="shared" ca="1" si="75"/>
        <v>0</v>
      </c>
      <c r="U30" s="55">
        <f t="shared" ca="1" si="75"/>
        <v>0</v>
      </c>
      <c r="V30" s="55">
        <f t="shared" ca="1" si="75"/>
        <v>0</v>
      </c>
      <c r="W30" s="55">
        <f t="shared" ca="1" si="75"/>
        <v>0</v>
      </c>
      <c r="X30" s="55">
        <f t="shared" ca="1" si="75"/>
        <v>0</v>
      </c>
      <c r="Y30" s="55">
        <f t="shared" ca="1" si="75"/>
        <v>0</v>
      </c>
      <c r="Z30" s="55">
        <f t="shared" ca="1" si="75"/>
        <v>0</v>
      </c>
      <c r="AA30" s="55">
        <f t="shared" ca="1" si="75"/>
        <v>0</v>
      </c>
      <c r="AB30" s="55">
        <f t="shared" ca="1" si="75"/>
        <v>0</v>
      </c>
      <c r="AC30" s="55">
        <f t="shared" ca="1" si="75"/>
        <v>0</v>
      </c>
      <c r="AD30" s="55">
        <f t="shared" ca="1" si="75"/>
        <v>0</v>
      </c>
      <c r="AE30" s="55">
        <f t="shared" ca="1" si="75"/>
        <v>0</v>
      </c>
      <c r="AF30" s="55">
        <f t="shared" ca="1" si="75"/>
        <v>0</v>
      </c>
      <c r="AG30" s="55">
        <f t="shared" ca="1" si="75"/>
        <v>0</v>
      </c>
      <c r="AH30" s="55">
        <f t="shared" ca="1" si="75"/>
        <v>0</v>
      </c>
      <c r="AI30" s="55">
        <f t="shared" ca="1" si="75"/>
        <v>0</v>
      </c>
      <c r="AJ30" s="55">
        <f t="shared" ca="1" si="75"/>
        <v>0</v>
      </c>
      <c r="AK30" s="55">
        <f t="shared" ca="1" si="75"/>
        <v>0</v>
      </c>
      <c r="AL30" s="55">
        <f t="shared" ca="1" si="75"/>
        <v>0</v>
      </c>
      <c r="AM30" s="55">
        <f t="shared" ca="1" si="75"/>
        <v>0</v>
      </c>
      <c r="AN30" s="55">
        <f t="shared" ca="1" si="69"/>
        <v>0</v>
      </c>
      <c r="AO30" s="55">
        <f t="shared" ca="1" si="70"/>
        <v>0</v>
      </c>
      <c r="AP30" s="55">
        <f t="shared" ca="1" si="71"/>
        <v>0</v>
      </c>
      <c r="AQ30" s="55">
        <f t="shared" ca="1" si="1"/>
        <v>0</v>
      </c>
      <c r="AR30" s="55">
        <f t="shared" ca="1" si="2"/>
        <v>0</v>
      </c>
      <c r="AS30" s="55">
        <f t="shared" ca="1" si="3"/>
        <v>0</v>
      </c>
      <c r="AT30" s="55">
        <f t="shared" ca="1" si="4"/>
        <v>0</v>
      </c>
      <c r="AU30" s="55">
        <f t="shared" ca="1" si="5"/>
        <v>0</v>
      </c>
      <c r="AV30" s="55">
        <f t="shared" ca="1" si="6"/>
        <v>0</v>
      </c>
      <c r="AW30" s="55">
        <f t="shared" ca="1" si="7"/>
        <v>0</v>
      </c>
      <c r="AX30" s="55">
        <f t="shared" ca="1" si="8"/>
        <v>0</v>
      </c>
      <c r="AY30" s="55">
        <f t="shared" ca="1" si="9"/>
        <v>0</v>
      </c>
      <c r="AZ30" s="55">
        <f t="shared" ca="1" si="10"/>
        <v>0</v>
      </c>
      <c r="BA30" s="55">
        <f t="shared" ca="1" si="11"/>
        <v>0</v>
      </c>
      <c r="BB30" s="55">
        <f t="shared" ca="1" si="12"/>
        <v>0</v>
      </c>
      <c r="BC30" s="55">
        <f t="shared" ca="1" si="13"/>
        <v>0</v>
      </c>
      <c r="BD30" s="55">
        <f t="shared" ca="1" si="14"/>
        <v>0</v>
      </c>
      <c r="BE30" s="55">
        <f t="shared" ca="1" si="15"/>
        <v>0</v>
      </c>
      <c r="BF30" s="55">
        <f t="shared" ca="1" si="16"/>
        <v>0</v>
      </c>
      <c r="BG30" s="55">
        <f t="shared" ca="1" si="17"/>
        <v>0</v>
      </c>
      <c r="BH30" s="55">
        <f t="shared" ca="1" si="18"/>
        <v>0</v>
      </c>
      <c r="BI30" s="55">
        <f t="shared" ca="1" si="19"/>
        <v>0</v>
      </c>
      <c r="BJ30" s="55">
        <f t="shared" ca="1" si="20"/>
        <v>0</v>
      </c>
      <c r="BK30" s="55">
        <f t="shared" ca="1" si="21"/>
        <v>0</v>
      </c>
      <c r="BL30" s="55">
        <f t="shared" ca="1" si="22"/>
        <v>0</v>
      </c>
      <c r="BM30" s="55">
        <f t="shared" ca="1" si="23"/>
        <v>0</v>
      </c>
      <c r="BN30" s="55">
        <f t="shared" ca="1" si="24"/>
        <v>0</v>
      </c>
      <c r="BO30" s="55">
        <f t="shared" ca="1" si="25"/>
        <v>0</v>
      </c>
      <c r="BP30" s="55">
        <f t="shared" ca="1" si="26"/>
        <v>0</v>
      </c>
      <c r="BQ30" s="55">
        <f t="shared" ca="1" si="27"/>
        <v>0</v>
      </c>
      <c r="BR30" s="55">
        <f t="shared" ca="1" si="28"/>
        <v>0</v>
      </c>
      <c r="BS30" s="55">
        <f t="shared" ca="1" si="29"/>
        <v>0</v>
      </c>
      <c r="BT30" s="55">
        <f t="shared" ca="1" si="30"/>
        <v>0</v>
      </c>
      <c r="BU30" s="55">
        <f t="shared" ca="1" si="31"/>
        <v>0</v>
      </c>
      <c r="BV30" s="55">
        <f t="shared" ca="1" si="32"/>
        <v>0</v>
      </c>
      <c r="BW30" s="55">
        <f t="shared" ca="1" si="33"/>
        <v>0</v>
      </c>
      <c r="BX30" s="55">
        <f t="shared" ca="1" si="34"/>
        <v>0</v>
      </c>
      <c r="BY30" s="55">
        <f t="shared" ca="1" si="35"/>
        <v>0</v>
      </c>
      <c r="BZ30" s="55">
        <f t="shared" ca="1" si="36"/>
        <v>0</v>
      </c>
      <c r="CA30" s="55">
        <f t="shared" ca="1" si="37"/>
        <v>0</v>
      </c>
      <c r="CB30" s="55">
        <f t="shared" ca="1" si="38"/>
        <v>0</v>
      </c>
      <c r="CC30" s="55">
        <f t="shared" ca="1" si="39"/>
        <v>0</v>
      </c>
      <c r="CD30" s="55">
        <f t="shared" ca="1" si="40"/>
        <v>0</v>
      </c>
      <c r="CE30" s="55">
        <f t="shared" ca="1" si="41"/>
        <v>0</v>
      </c>
      <c r="CF30" s="55">
        <f t="shared" ca="1" si="42"/>
        <v>0</v>
      </c>
      <c r="CG30" s="55">
        <f t="shared" ca="1" si="43"/>
        <v>0</v>
      </c>
      <c r="CH30" s="55">
        <f t="shared" ca="1" si="44"/>
        <v>0</v>
      </c>
      <c r="CI30" s="55">
        <f t="shared" ca="1" si="45"/>
        <v>0</v>
      </c>
      <c r="CJ30" s="55">
        <f t="shared" ca="1" si="46"/>
        <v>0</v>
      </c>
      <c r="CK30" s="55">
        <f t="shared" ca="1" si="47"/>
        <v>0</v>
      </c>
      <c r="CL30" s="55">
        <f t="shared" ca="1" si="48"/>
        <v>0</v>
      </c>
      <c r="CM30" s="55">
        <f t="shared" ca="1" si="49"/>
        <v>0</v>
      </c>
      <c r="CN30" s="55">
        <f t="shared" ca="1" si="50"/>
        <v>0</v>
      </c>
      <c r="CO30" s="55">
        <f t="shared" ca="1" si="51"/>
        <v>0</v>
      </c>
      <c r="CP30" s="55">
        <f t="shared" ca="1" si="52"/>
        <v>0</v>
      </c>
      <c r="CQ30" s="55">
        <f t="shared" ca="1" si="53"/>
        <v>0</v>
      </c>
      <c r="CR30" s="55">
        <f t="shared" ca="1" si="54"/>
        <v>0</v>
      </c>
      <c r="CS30" s="55">
        <f t="shared" ca="1" si="55"/>
        <v>0</v>
      </c>
      <c r="CT30" s="55">
        <f t="shared" ca="1" si="56"/>
        <v>0</v>
      </c>
      <c r="CU30" s="55">
        <f t="shared" ca="1" si="57"/>
        <v>0</v>
      </c>
      <c r="CV30" s="55">
        <f t="shared" ca="1" si="58"/>
        <v>0</v>
      </c>
      <c r="CW30" s="55">
        <f t="shared" ca="1" si="59"/>
        <v>0</v>
      </c>
      <c r="CX30" s="55">
        <f t="shared" ca="1" si="60"/>
        <v>0</v>
      </c>
      <c r="CY30" s="59">
        <f t="shared" ca="1" si="61"/>
        <v>0</v>
      </c>
      <c r="CZ30" s="55">
        <f t="shared" ca="1" si="62"/>
        <v>0</v>
      </c>
      <c r="DA30" s="55">
        <f t="shared" ca="1" si="63"/>
        <v>0</v>
      </c>
      <c r="DB30" s="55">
        <f t="shared" ca="1" si="64"/>
        <v>0</v>
      </c>
      <c r="DC30" s="55">
        <f t="shared" ca="1" si="65"/>
        <v>0</v>
      </c>
      <c r="DD30" s="55">
        <f t="shared" ca="1" si="66"/>
        <v>0</v>
      </c>
      <c r="DE30" s="55">
        <f t="shared" ca="1" si="67"/>
        <v>0</v>
      </c>
    </row>
    <row r="31" spans="1:109" ht="19.5" customHeight="1">
      <c r="A31" s="45"/>
      <c r="B31" s="61" t="str">
        <f t="array" aca="1" ref="B31" ca="1">IF(C31=0,"",IFERROR(INDIRECT("'"&amp;$C31&amp;"'!"&amp;"D5"),"Некорректное название листа"))</f>
        <v/>
      </c>
      <c r="C31" s="62"/>
      <c r="D31" s="55">
        <f t="array" aca="1" ref="D31" ca="1">IFERROR(INDIRECT("'"&amp;$C31&amp;"'!"&amp;"d18"),0)</f>
        <v>0</v>
      </c>
      <c r="E31" s="55">
        <f t="array" aca="1" ref="E31" ca="1">IFERROR(INDIRECT("'" &amp;$C31&amp; "'!" &amp;"d19"),0)</f>
        <v>0</v>
      </c>
      <c r="F31" s="55">
        <f t="array" aca="1" ref="F31" ca="1">IFERROR(INDIRECT("'" &amp;$C31&amp; "'!" &amp;"d20"),0)</f>
        <v>0</v>
      </c>
      <c r="G31" s="55">
        <f t="array" aca="1" ref="G31" ca="1">IFERROR(INDIRECT("'" &amp;$C31&amp; "'!" &amp;"d21"),0)</f>
        <v>0</v>
      </c>
      <c r="H31" s="55">
        <f t="array" aca="1" ref="H31" ca="1">IFERROR(INDIRECT("'" &amp;$C31&amp; "'!" &amp;"d22"),0)</f>
        <v>0</v>
      </c>
      <c r="I31" s="55">
        <f t="array" aca="1" ref="I31" ca="1">IFERROR(INDIRECT("'" &amp;$C31&amp; "'!" &amp;"f18"),0)</f>
        <v>0</v>
      </c>
      <c r="J31" s="55">
        <f t="array" aca="1" ref="J31" ca="1">IFERROR(INDIRECT("'" &amp;$C31&amp; "'!" &amp;"f19"),0)</f>
        <v>0</v>
      </c>
      <c r="K31" s="55">
        <f t="array" aca="1" ref="K31" ca="1">IFERROR(INDIRECT("'" &amp;$C31&amp; "'!" &amp;"f20"),0)</f>
        <v>0</v>
      </c>
      <c r="L31" s="55">
        <f t="array" aca="1" ref="L31" ca="1">IFERROR(INDIRECT("'" &amp;$C31&amp; "'!" &amp;"f21"),0)</f>
        <v>0</v>
      </c>
      <c r="M31" s="55">
        <f t="array" aca="1" ref="M31" ca="1">IFERROR(INDIRECT("'" &amp;$C31&amp; "'!" &amp;"f22"),0)</f>
        <v>0</v>
      </c>
      <c r="N31" s="55">
        <f t="shared" ca="1" si="75"/>
        <v>0</v>
      </c>
      <c r="O31" s="55">
        <f t="shared" ca="1" si="75"/>
        <v>0</v>
      </c>
      <c r="P31" s="55">
        <f t="shared" ca="1" si="75"/>
        <v>0</v>
      </c>
      <c r="Q31" s="55">
        <f t="shared" ca="1" si="75"/>
        <v>0</v>
      </c>
      <c r="R31" s="55">
        <f t="shared" ca="1" si="75"/>
        <v>0</v>
      </c>
      <c r="S31" s="55">
        <f t="shared" ca="1" si="75"/>
        <v>0</v>
      </c>
      <c r="T31" s="55">
        <f t="shared" ca="1" si="75"/>
        <v>0</v>
      </c>
      <c r="U31" s="55">
        <f t="shared" ca="1" si="75"/>
        <v>0</v>
      </c>
      <c r="V31" s="55">
        <f t="shared" ca="1" si="75"/>
        <v>0</v>
      </c>
      <c r="W31" s="55">
        <f t="shared" ca="1" si="75"/>
        <v>0</v>
      </c>
      <c r="X31" s="55">
        <f t="shared" ca="1" si="75"/>
        <v>0</v>
      </c>
      <c r="Y31" s="55">
        <f t="shared" ca="1" si="75"/>
        <v>0</v>
      </c>
      <c r="Z31" s="55">
        <f t="shared" ca="1" si="75"/>
        <v>0</v>
      </c>
      <c r="AA31" s="55">
        <f t="shared" ca="1" si="75"/>
        <v>0</v>
      </c>
      <c r="AB31" s="55">
        <f t="shared" ca="1" si="75"/>
        <v>0</v>
      </c>
      <c r="AC31" s="55">
        <f t="shared" ca="1" si="75"/>
        <v>0</v>
      </c>
      <c r="AD31" s="55">
        <f t="shared" ca="1" si="75"/>
        <v>0</v>
      </c>
      <c r="AE31" s="55">
        <f t="shared" ca="1" si="75"/>
        <v>0</v>
      </c>
      <c r="AF31" s="55">
        <f t="shared" ca="1" si="75"/>
        <v>0</v>
      </c>
      <c r="AG31" s="55">
        <f t="shared" ca="1" si="75"/>
        <v>0</v>
      </c>
      <c r="AH31" s="55">
        <f t="shared" ca="1" si="75"/>
        <v>0</v>
      </c>
      <c r="AI31" s="55">
        <f t="shared" ca="1" si="75"/>
        <v>0</v>
      </c>
      <c r="AJ31" s="55">
        <f t="shared" ca="1" si="75"/>
        <v>0</v>
      </c>
      <c r="AK31" s="55">
        <f t="shared" ca="1" si="75"/>
        <v>0</v>
      </c>
      <c r="AL31" s="55">
        <f t="shared" ca="1" si="75"/>
        <v>0</v>
      </c>
      <c r="AM31" s="55">
        <f t="shared" ca="1" si="75"/>
        <v>0</v>
      </c>
      <c r="AN31" s="55">
        <f t="shared" ca="1" si="69"/>
        <v>0</v>
      </c>
      <c r="AO31" s="55">
        <f t="shared" ca="1" si="70"/>
        <v>0</v>
      </c>
      <c r="AP31" s="55">
        <f t="shared" ca="1" si="71"/>
        <v>0</v>
      </c>
      <c r="AQ31" s="55">
        <f t="shared" ca="1" si="1"/>
        <v>0</v>
      </c>
      <c r="AR31" s="55">
        <f t="shared" ca="1" si="2"/>
        <v>0</v>
      </c>
      <c r="AS31" s="55">
        <f t="shared" ca="1" si="3"/>
        <v>0</v>
      </c>
      <c r="AT31" s="55">
        <f t="shared" ca="1" si="4"/>
        <v>0</v>
      </c>
      <c r="AU31" s="55">
        <f t="shared" ca="1" si="5"/>
        <v>0</v>
      </c>
      <c r="AV31" s="55">
        <f t="shared" ca="1" si="6"/>
        <v>0</v>
      </c>
      <c r="AW31" s="55">
        <f t="shared" ca="1" si="7"/>
        <v>0</v>
      </c>
      <c r="AX31" s="55">
        <f t="shared" ca="1" si="8"/>
        <v>0</v>
      </c>
      <c r="AY31" s="55">
        <f t="shared" ca="1" si="9"/>
        <v>0</v>
      </c>
      <c r="AZ31" s="55">
        <f t="shared" ca="1" si="10"/>
        <v>0</v>
      </c>
      <c r="BA31" s="55">
        <f t="shared" ca="1" si="11"/>
        <v>0</v>
      </c>
      <c r="BB31" s="55">
        <f t="shared" ca="1" si="12"/>
        <v>0</v>
      </c>
      <c r="BC31" s="55">
        <f t="shared" ca="1" si="13"/>
        <v>0</v>
      </c>
      <c r="BD31" s="55">
        <f t="shared" ca="1" si="14"/>
        <v>0</v>
      </c>
      <c r="BE31" s="55">
        <f t="shared" ca="1" si="15"/>
        <v>0</v>
      </c>
      <c r="BF31" s="55">
        <f t="shared" ca="1" si="16"/>
        <v>0</v>
      </c>
      <c r="BG31" s="55">
        <f t="shared" ca="1" si="17"/>
        <v>0</v>
      </c>
      <c r="BH31" s="55">
        <f t="shared" ca="1" si="18"/>
        <v>0</v>
      </c>
      <c r="BI31" s="55">
        <f t="shared" ca="1" si="19"/>
        <v>0</v>
      </c>
      <c r="BJ31" s="55">
        <f t="shared" ca="1" si="20"/>
        <v>0</v>
      </c>
      <c r="BK31" s="55">
        <f t="shared" ca="1" si="21"/>
        <v>0</v>
      </c>
      <c r="BL31" s="55">
        <f t="shared" ca="1" si="22"/>
        <v>0</v>
      </c>
      <c r="BM31" s="55">
        <f t="shared" ca="1" si="23"/>
        <v>0</v>
      </c>
      <c r="BN31" s="55">
        <f t="shared" ca="1" si="24"/>
        <v>0</v>
      </c>
      <c r="BO31" s="55">
        <f t="shared" ca="1" si="25"/>
        <v>0</v>
      </c>
      <c r="BP31" s="55">
        <f t="shared" ca="1" si="26"/>
        <v>0</v>
      </c>
      <c r="BQ31" s="55">
        <f t="shared" ca="1" si="27"/>
        <v>0</v>
      </c>
      <c r="BR31" s="55">
        <f t="shared" ca="1" si="28"/>
        <v>0</v>
      </c>
      <c r="BS31" s="55">
        <f t="shared" ca="1" si="29"/>
        <v>0</v>
      </c>
      <c r="BT31" s="55">
        <f t="shared" ca="1" si="30"/>
        <v>0</v>
      </c>
      <c r="BU31" s="55">
        <f t="shared" ca="1" si="31"/>
        <v>0</v>
      </c>
      <c r="BV31" s="55">
        <f t="shared" ca="1" si="32"/>
        <v>0</v>
      </c>
      <c r="BW31" s="55">
        <f t="shared" ca="1" si="33"/>
        <v>0</v>
      </c>
      <c r="BX31" s="55">
        <f t="shared" ca="1" si="34"/>
        <v>0</v>
      </c>
      <c r="BY31" s="55">
        <f t="shared" ca="1" si="35"/>
        <v>0</v>
      </c>
      <c r="BZ31" s="55">
        <f t="shared" ca="1" si="36"/>
        <v>0</v>
      </c>
      <c r="CA31" s="55">
        <f t="shared" ca="1" si="37"/>
        <v>0</v>
      </c>
      <c r="CB31" s="55">
        <f t="shared" ca="1" si="38"/>
        <v>0</v>
      </c>
      <c r="CC31" s="55">
        <f t="shared" ca="1" si="39"/>
        <v>0</v>
      </c>
      <c r="CD31" s="55">
        <f t="shared" ca="1" si="40"/>
        <v>0</v>
      </c>
      <c r="CE31" s="55">
        <f t="shared" ca="1" si="41"/>
        <v>0</v>
      </c>
      <c r="CF31" s="55">
        <f t="shared" ca="1" si="42"/>
        <v>0</v>
      </c>
      <c r="CG31" s="55">
        <f t="shared" ca="1" si="43"/>
        <v>0</v>
      </c>
      <c r="CH31" s="55">
        <f t="shared" ca="1" si="44"/>
        <v>0</v>
      </c>
      <c r="CI31" s="55">
        <f t="shared" ca="1" si="45"/>
        <v>0</v>
      </c>
      <c r="CJ31" s="55">
        <f t="shared" ca="1" si="46"/>
        <v>0</v>
      </c>
      <c r="CK31" s="55">
        <f t="shared" ca="1" si="47"/>
        <v>0</v>
      </c>
      <c r="CL31" s="55">
        <f t="shared" ca="1" si="48"/>
        <v>0</v>
      </c>
      <c r="CM31" s="55">
        <f t="shared" ca="1" si="49"/>
        <v>0</v>
      </c>
      <c r="CN31" s="55">
        <f t="shared" ca="1" si="50"/>
        <v>0</v>
      </c>
      <c r="CO31" s="55">
        <f t="shared" ca="1" si="51"/>
        <v>0</v>
      </c>
      <c r="CP31" s="55">
        <f t="shared" ca="1" si="52"/>
        <v>0</v>
      </c>
      <c r="CQ31" s="55">
        <f t="shared" ca="1" si="53"/>
        <v>0</v>
      </c>
      <c r="CR31" s="55">
        <f t="shared" ca="1" si="54"/>
        <v>0</v>
      </c>
      <c r="CS31" s="55">
        <f t="shared" ca="1" si="55"/>
        <v>0</v>
      </c>
      <c r="CT31" s="55">
        <f t="shared" ca="1" si="56"/>
        <v>0</v>
      </c>
      <c r="CU31" s="55">
        <f t="shared" ca="1" si="57"/>
        <v>0</v>
      </c>
      <c r="CV31" s="55">
        <f t="shared" ca="1" si="58"/>
        <v>0</v>
      </c>
      <c r="CW31" s="55">
        <f t="shared" ca="1" si="59"/>
        <v>0</v>
      </c>
      <c r="CX31" s="55">
        <f t="shared" ca="1" si="60"/>
        <v>0</v>
      </c>
      <c r="CY31" s="59">
        <f t="shared" ca="1" si="61"/>
        <v>0</v>
      </c>
      <c r="CZ31" s="55">
        <f t="shared" ca="1" si="62"/>
        <v>0</v>
      </c>
      <c r="DA31" s="55">
        <f t="shared" ca="1" si="63"/>
        <v>0</v>
      </c>
      <c r="DB31" s="55">
        <f t="shared" ca="1" si="64"/>
        <v>0</v>
      </c>
      <c r="DC31" s="55">
        <f t="shared" ca="1" si="65"/>
        <v>0</v>
      </c>
      <c r="DD31" s="55">
        <f t="shared" ca="1" si="66"/>
        <v>0</v>
      </c>
      <c r="DE31" s="55">
        <f t="shared" ca="1" si="67"/>
        <v>0</v>
      </c>
    </row>
    <row r="32" spans="1:109" ht="19.5" customHeight="1">
      <c r="A32" s="45"/>
      <c r="B32" s="61" t="str">
        <f t="array" aca="1" ref="B32" ca="1">IF(C32=0,"",IFERROR(INDIRECT("'"&amp;$C32&amp;"'!"&amp;"D5"),"Некорректное название листа"))</f>
        <v/>
      </c>
      <c r="C32" s="62"/>
      <c r="D32" s="55">
        <f t="array" aca="1" ref="D32" ca="1">IFERROR(INDIRECT("'"&amp;$C32&amp;"'!"&amp;"d18"),0)</f>
        <v>0</v>
      </c>
      <c r="E32" s="55">
        <f t="array" aca="1" ref="E32" ca="1">IFERROR(INDIRECT("'" &amp;$C32&amp; "'!" &amp;"d19"),0)</f>
        <v>0</v>
      </c>
      <c r="F32" s="55">
        <f t="array" aca="1" ref="F32" ca="1">IFERROR(INDIRECT("'" &amp;$C32&amp; "'!" &amp;"d20"),0)</f>
        <v>0</v>
      </c>
      <c r="G32" s="55">
        <f t="array" aca="1" ref="G32" ca="1">IFERROR(INDIRECT("'" &amp;$C32&amp; "'!" &amp;"d21"),0)</f>
        <v>0</v>
      </c>
      <c r="H32" s="55">
        <f t="array" aca="1" ref="H32" ca="1">IFERROR(INDIRECT("'" &amp;$C32&amp; "'!" &amp;"d22"),0)</f>
        <v>0</v>
      </c>
      <c r="I32" s="55">
        <f t="array" aca="1" ref="I32" ca="1">IFERROR(INDIRECT("'" &amp;$C32&amp; "'!" &amp;"f18"),0)</f>
        <v>0</v>
      </c>
      <c r="J32" s="55">
        <f t="array" aca="1" ref="J32" ca="1">IFERROR(INDIRECT("'" &amp;$C32&amp; "'!" &amp;"f19"),0)</f>
        <v>0</v>
      </c>
      <c r="K32" s="55">
        <f t="array" aca="1" ref="K32" ca="1">IFERROR(INDIRECT("'" &amp;$C32&amp; "'!" &amp;"f20"),0)</f>
        <v>0</v>
      </c>
      <c r="L32" s="55">
        <f t="array" aca="1" ref="L32" ca="1">IFERROR(INDIRECT("'" &amp;$C32&amp; "'!" &amp;"f21"),0)</f>
        <v>0</v>
      </c>
      <c r="M32" s="55">
        <f t="array" aca="1" ref="M32" ca="1">IFERROR(INDIRECT("'" &amp;$C32&amp; "'!" &amp;"f22"),0)</f>
        <v>0</v>
      </c>
      <c r="N32" s="55">
        <f t="shared" ca="1" si="75"/>
        <v>0</v>
      </c>
      <c r="O32" s="55">
        <f t="shared" ca="1" si="75"/>
        <v>0</v>
      </c>
      <c r="P32" s="55">
        <f t="shared" ca="1" si="75"/>
        <v>0</v>
      </c>
      <c r="Q32" s="55">
        <f t="shared" ca="1" si="75"/>
        <v>0</v>
      </c>
      <c r="R32" s="55">
        <f t="shared" ca="1" si="75"/>
        <v>0</v>
      </c>
      <c r="S32" s="55">
        <f t="shared" ca="1" si="75"/>
        <v>0</v>
      </c>
      <c r="T32" s="55">
        <f t="shared" ca="1" si="75"/>
        <v>0</v>
      </c>
      <c r="U32" s="55">
        <f t="shared" ca="1" si="75"/>
        <v>0</v>
      </c>
      <c r="V32" s="55">
        <f t="shared" ca="1" si="75"/>
        <v>0</v>
      </c>
      <c r="W32" s="55">
        <f t="shared" ca="1" si="75"/>
        <v>0</v>
      </c>
      <c r="X32" s="55">
        <f t="shared" ca="1" si="75"/>
        <v>0</v>
      </c>
      <c r="Y32" s="55">
        <f t="shared" ca="1" si="75"/>
        <v>0</v>
      </c>
      <c r="Z32" s="55">
        <f t="shared" ca="1" si="75"/>
        <v>0</v>
      </c>
      <c r="AA32" s="55">
        <f t="shared" ca="1" si="75"/>
        <v>0</v>
      </c>
      <c r="AB32" s="55">
        <f t="shared" ca="1" si="75"/>
        <v>0</v>
      </c>
      <c r="AC32" s="55">
        <f t="shared" ca="1" si="75"/>
        <v>0</v>
      </c>
      <c r="AD32" s="55">
        <f t="shared" ca="1" si="75"/>
        <v>0</v>
      </c>
      <c r="AE32" s="55">
        <f t="shared" ca="1" si="75"/>
        <v>0</v>
      </c>
      <c r="AF32" s="55">
        <f t="shared" ca="1" si="75"/>
        <v>0</v>
      </c>
      <c r="AG32" s="55">
        <f t="shared" ca="1" si="75"/>
        <v>0</v>
      </c>
      <c r="AH32" s="55">
        <f t="shared" ca="1" si="75"/>
        <v>0</v>
      </c>
      <c r="AI32" s="55">
        <f t="shared" ca="1" si="75"/>
        <v>0</v>
      </c>
      <c r="AJ32" s="55">
        <f t="shared" ca="1" si="75"/>
        <v>0</v>
      </c>
      <c r="AK32" s="55">
        <f t="shared" ca="1" si="75"/>
        <v>0</v>
      </c>
      <c r="AL32" s="55">
        <f t="shared" ca="1" si="75"/>
        <v>0</v>
      </c>
      <c r="AM32" s="55">
        <f t="shared" ca="1" si="75"/>
        <v>0</v>
      </c>
      <c r="AN32" s="55">
        <f t="shared" ca="1" si="69"/>
        <v>0</v>
      </c>
      <c r="AO32" s="55">
        <f t="shared" ca="1" si="70"/>
        <v>0</v>
      </c>
      <c r="AP32" s="55">
        <f t="shared" ca="1" si="71"/>
        <v>0</v>
      </c>
      <c r="AQ32" s="55">
        <f t="shared" ca="1" si="1"/>
        <v>0</v>
      </c>
      <c r="AR32" s="55">
        <f t="shared" ca="1" si="2"/>
        <v>0</v>
      </c>
      <c r="AS32" s="55">
        <f t="shared" ca="1" si="3"/>
        <v>0</v>
      </c>
      <c r="AT32" s="55">
        <f t="shared" ca="1" si="4"/>
        <v>0</v>
      </c>
      <c r="AU32" s="55">
        <f t="shared" ca="1" si="5"/>
        <v>0</v>
      </c>
      <c r="AV32" s="55">
        <f t="shared" ca="1" si="6"/>
        <v>0</v>
      </c>
      <c r="AW32" s="55">
        <f t="shared" ca="1" si="7"/>
        <v>0</v>
      </c>
      <c r="AX32" s="55">
        <f t="shared" ca="1" si="8"/>
        <v>0</v>
      </c>
      <c r="AY32" s="55">
        <f t="shared" ca="1" si="9"/>
        <v>0</v>
      </c>
      <c r="AZ32" s="55">
        <f t="shared" ca="1" si="10"/>
        <v>0</v>
      </c>
      <c r="BA32" s="55">
        <f t="shared" ca="1" si="11"/>
        <v>0</v>
      </c>
      <c r="BB32" s="55">
        <f t="shared" ca="1" si="12"/>
        <v>0</v>
      </c>
      <c r="BC32" s="55">
        <f t="shared" ca="1" si="13"/>
        <v>0</v>
      </c>
      <c r="BD32" s="55">
        <f t="shared" ca="1" si="14"/>
        <v>0</v>
      </c>
      <c r="BE32" s="55">
        <f t="shared" ca="1" si="15"/>
        <v>0</v>
      </c>
      <c r="BF32" s="55">
        <f t="shared" ca="1" si="16"/>
        <v>0</v>
      </c>
      <c r="BG32" s="55">
        <f t="shared" ca="1" si="17"/>
        <v>0</v>
      </c>
      <c r="BH32" s="55">
        <f t="shared" ca="1" si="18"/>
        <v>0</v>
      </c>
      <c r="BI32" s="55">
        <f t="shared" ca="1" si="19"/>
        <v>0</v>
      </c>
      <c r="BJ32" s="55">
        <f t="shared" ca="1" si="20"/>
        <v>0</v>
      </c>
      <c r="BK32" s="55">
        <f t="shared" ca="1" si="21"/>
        <v>0</v>
      </c>
      <c r="BL32" s="55">
        <f t="shared" ca="1" si="22"/>
        <v>0</v>
      </c>
      <c r="BM32" s="55">
        <f t="shared" ca="1" si="23"/>
        <v>0</v>
      </c>
      <c r="BN32" s="55">
        <f t="shared" ca="1" si="24"/>
        <v>0</v>
      </c>
      <c r="BO32" s="55">
        <f t="shared" ca="1" si="25"/>
        <v>0</v>
      </c>
      <c r="BP32" s="55">
        <f t="shared" ca="1" si="26"/>
        <v>0</v>
      </c>
      <c r="BQ32" s="55">
        <f t="shared" ca="1" si="27"/>
        <v>0</v>
      </c>
      <c r="BR32" s="55">
        <f t="shared" ca="1" si="28"/>
        <v>0</v>
      </c>
      <c r="BS32" s="55">
        <f t="shared" ca="1" si="29"/>
        <v>0</v>
      </c>
      <c r="BT32" s="55">
        <f t="shared" ca="1" si="30"/>
        <v>0</v>
      </c>
      <c r="BU32" s="55">
        <f t="shared" ca="1" si="31"/>
        <v>0</v>
      </c>
      <c r="BV32" s="55">
        <f t="shared" ca="1" si="32"/>
        <v>0</v>
      </c>
      <c r="BW32" s="55">
        <f t="shared" ca="1" si="33"/>
        <v>0</v>
      </c>
      <c r="BX32" s="55">
        <f t="shared" ca="1" si="34"/>
        <v>0</v>
      </c>
      <c r="BY32" s="55">
        <f t="shared" ca="1" si="35"/>
        <v>0</v>
      </c>
      <c r="BZ32" s="55">
        <f t="shared" ca="1" si="36"/>
        <v>0</v>
      </c>
      <c r="CA32" s="55">
        <f t="shared" ca="1" si="37"/>
        <v>0</v>
      </c>
      <c r="CB32" s="55">
        <f t="shared" ca="1" si="38"/>
        <v>0</v>
      </c>
      <c r="CC32" s="55">
        <f t="shared" ca="1" si="39"/>
        <v>0</v>
      </c>
      <c r="CD32" s="55">
        <f t="shared" ca="1" si="40"/>
        <v>0</v>
      </c>
      <c r="CE32" s="55">
        <f t="shared" ca="1" si="41"/>
        <v>0</v>
      </c>
      <c r="CF32" s="55">
        <f t="shared" ca="1" si="42"/>
        <v>0</v>
      </c>
      <c r="CG32" s="55">
        <f t="shared" ca="1" si="43"/>
        <v>0</v>
      </c>
      <c r="CH32" s="55">
        <f t="shared" ca="1" si="44"/>
        <v>0</v>
      </c>
      <c r="CI32" s="55">
        <f t="shared" ca="1" si="45"/>
        <v>0</v>
      </c>
      <c r="CJ32" s="55">
        <f t="shared" ca="1" si="46"/>
        <v>0</v>
      </c>
      <c r="CK32" s="55">
        <f t="shared" ca="1" si="47"/>
        <v>0</v>
      </c>
      <c r="CL32" s="55">
        <f t="shared" ca="1" si="48"/>
        <v>0</v>
      </c>
      <c r="CM32" s="55">
        <f t="shared" ca="1" si="49"/>
        <v>0</v>
      </c>
      <c r="CN32" s="55">
        <f t="shared" ca="1" si="50"/>
        <v>0</v>
      </c>
      <c r="CO32" s="55">
        <f t="shared" ca="1" si="51"/>
        <v>0</v>
      </c>
      <c r="CP32" s="55">
        <f t="shared" ca="1" si="52"/>
        <v>0</v>
      </c>
      <c r="CQ32" s="55">
        <f t="shared" ca="1" si="53"/>
        <v>0</v>
      </c>
      <c r="CR32" s="55">
        <f t="shared" ca="1" si="54"/>
        <v>0</v>
      </c>
      <c r="CS32" s="55">
        <f t="shared" ca="1" si="55"/>
        <v>0</v>
      </c>
      <c r="CT32" s="55">
        <f t="shared" ca="1" si="56"/>
        <v>0</v>
      </c>
      <c r="CU32" s="55">
        <f t="shared" ca="1" si="57"/>
        <v>0</v>
      </c>
      <c r="CV32" s="55">
        <f t="shared" ca="1" si="58"/>
        <v>0</v>
      </c>
      <c r="CW32" s="55">
        <f t="shared" ca="1" si="59"/>
        <v>0</v>
      </c>
      <c r="CX32" s="55">
        <f t="shared" ca="1" si="60"/>
        <v>0</v>
      </c>
      <c r="CY32" s="59">
        <f t="shared" ca="1" si="61"/>
        <v>0</v>
      </c>
      <c r="CZ32" s="55">
        <f t="shared" ca="1" si="62"/>
        <v>0</v>
      </c>
      <c r="DA32" s="55">
        <f t="shared" ca="1" si="63"/>
        <v>0</v>
      </c>
      <c r="DB32" s="55">
        <f t="shared" ca="1" si="64"/>
        <v>0</v>
      </c>
      <c r="DC32" s="55">
        <f t="shared" ca="1" si="65"/>
        <v>0</v>
      </c>
      <c r="DD32" s="55">
        <f t="shared" ca="1" si="66"/>
        <v>0</v>
      </c>
      <c r="DE32" s="55">
        <f t="shared" ca="1" si="67"/>
        <v>0</v>
      </c>
    </row>
    <row r="33" spans="1:109" ht="19.5" customHeight="1">
      <c r="A33" s="45"/>
      <c r="B33" s="61" t="str">
        <f t="array" aca="1" ref="B33" ca="1">IF(C33=0,"",IFERROR(INDIRECT("'"&amp;$C33&amp;"'!"&amp;"D5"),"Некорректное название листа"))</f>
        <v/>
      </c>
      <c r="C33" s="62"/>
      <c r="D33" s="55">
        <f t="array" aca="1" ref="D33" ca="1">IFERROR(INDIRECT("'"&amp;$C33&amp;"'!"&amp;"d18"),0)</f>
        <v>0</v>
      </c>
      <c r="E33" s="55">
        <f t="array" aca="1" ref="E33" ca="1">IFERROR(INDIRECT("'" &amp;$C33&amp; "'!" &amp;"d19"),0)</f>
        <v>0</v>
      </c>
      <c r="F33" s="55">
        <f t="array" aca="1" ref="F33" ca="1">IFERROR(INDIRECT("'" &amp;$C33&amp; "'!" &amp;"d20"),0)</f>
        <v>0</v>
      </c>
      <c r="G33" s="55">
        <f t="array" aca="1" ref="G33" ca="1">IFERROR(INDIRECT("'" &amp;$C33&amp; "'!" &amp;"d21"),0)</f>
        <v>0</v>
      </c>
      <c r="H33" s="55">
        <f t="array" aca="1" ref="H33" ca="1">IFERROR(INDIRECT("'" &amp;$C33&amp; "'!" &amp;"d22"),0)</f>
        <v>0</v>
      </c>
      <c r="I33" s="55">
        <f t="array" aca="1" ref="I33" ca="1">IFERROR(INDIRECT("'" &amp;$C33&amp; "'!" &amp;"f18"),0)</f>
        <v>0</v>
      </c>
      <c r="J33" s="55">
        <f t="array" aca="1" ref="J33" ca="1">IFERROR(INDIRECT("'" &amp;$C33&amp; "'!" &amp;"f19"),0)</f>
        <v>0</v>
      </c>
      <c r="K33" s="55">
        <f t="array" aca="1" ref="K33" ca="1">IFERROR(INDIRECT("'" &amp;$C33&amp; "'!" &amp;"f20"),0)</f>
        <v>0</v>
      </c>
      <c r="L33" s="55">
        <f t="array" aca="1" ref="L33" ca="1">IFERROR(INDIRECT("'" &amp;$C33&amp; "'!" &amp;"f21"),0)</f>
        <v>0</v>
      </c>
      <c r="M33" s="55">
        <f t="array" aca="1" ref="M33" ca="1">IFERROR(INDIRECT("'" &amp;$C33&amp; "'!" &amp;"f22"),0)</f>
        <v>0</v>
      </c>
      <c r="N33" s="55">
        <f t="shared" ca="1" si="75"/>
        <v>0</v>
      </c>
      <c r="O33" s="55">
        <f t="shared" ca="1" si="75"/>
        <v>0</v>
      </c>
      <c r="P33" s="55">
        <f t="shared" ca="1" si="75"/>
        <v>0</v>
      </c>
      <c r="Q33" s="55">
        <f t="shared" ca="1" si="75"/>
        <v>0</v>
      </c>
      <c r="R33" s="55">
        <f t="shared" ca="1" si="75"/>
        <v>0</v>
      </c>
      <c r="S33" s="55">
        <f t="shared" ca="1" si="75"/>
        <v>0</v>
      </c>
      <c r="T33" s="55">
        <f t="shared" ca="1" si="75"/>
        <v>0</v>
      </c>
      <c r="U33" s="55">
        <f t="shared" ca="1" si="75"/>
        <v>0</v>
      </c>
      <c r="V33" s="55">
        <f t="shared" ca="1" si="75"/>
        <v>0</v>
      </c>
      <c r="W33" s="55">
        <f t="shared" ca="1" si="75"/>
        <v>0</v>
      </c>
      <c r="X33" s="55">
        <f t="shared" ca="1" si="75"/>
        <v>0</v>
      </c>
      <c r="Y33" s="55">
        <f t="shared" ca="1" si="75"/>
        <v>0</v>
      </c>
      <c r="Z33" s="55">
        <f t="shared" ca="1" si="75"/>
        <v>0</v>
      </c>
      <c r="AA33" s="55">
        <f t="shared" ca="1" si="75"/>
        <v>0</v>
      </c>
      <c r="AB33" s="55">
        <f t="shared" ca="1" si="75"/>
        <v>0</v>
      </c>
      <c r="AC33" s="55">
        <f t="shared" ca="1" si="75"/>
        <v>0</v>
      </c>
      <c r="AD33" s="55">
        <f t="shared" ca="1" si="75"/>
        <v>0</v>
      </c>
      <c r="AE33" s="55">
        <f t="shared" ca="1" si="75"/>
        <v>0</v>
      </c>
      <c r="AF33" s="55">
        <f t="shared" ca="1" si="75"/>
        <v>0</v>
      </c>
      <c r="AG33" s="55">
        <f t="shared" ca="1" si="75"/>
        <v>0</v>
      </c>
      <c r="AH33" s="55">
        <f t="shared" ca="1" si="75"/>
        <v>0</v>
      </c>
      <c r="AI33" s="55">
        <f t="shared" ref="AI33:AM33" ca="1" si="76">IFERROR(INDEX(INDIRECT("'" &amp;$C33&amp; "'!" &amp;"E:E"),MATCH(AI$3,INDIRECT("'" &amp;$C33&amp; "'!" &amp;"C:C"),0),1),0)</f>
        <v>0</v>
      </c>
      <c r="AJ33" s="55">
        <f t="shared" ca="1" si="76"/>
        <v>0</v>
      </c>
      <c r="AK33" s="55">
        <f t="shared" ca="1" si="76"/>
        <v>0</v>
      </c>
      <c r="AL33" s="55">
        <f t="shared" ca="1" si="76"/>
        <v>0</v>
      </c>
      <c r="AM33" s="55">
        <f t="shared" ca="1" si="76"/>
        <v>0</v>
      </c>
      <c r="AN33" s="55">
        <f t="shared" ca="1" si="69"/>
        <v>0</v>
      </c>
      <c r="AO33" s="55">
        <f t="shared" ca="1" si="70"/>
        <v>0</v>
      </c>
      <c r="AP33" s="55">
        <f t="shared" ca="1" si="71"/>
        <v>0</v>
      </c>
      <c r="AQ33" s="55">
        <f t="shared" ca="1" si="1"/>
        <v>0</v>
      </c>
      <c r="AR33" s="55">
        <f t="shared" ca="1" si="2"/>
        <v>0</v>
      </c>
      <c r="AS33" s="55">
        <f t="shared" ca="1" si="3"/>
        <v>0</v>
      </c>
      <c r="AT33" s="55">
        <f t="shared" ca="1" si="4"/>
        <v>0</v>
      </c>
      <c r="AU33" s="55">
        <f t="shared" ca="1" si="5"/>
        <v>0</v>
      </c>
      <c r="AV33" s="55">
        <f t="shared" ca="1" si="6"/>
        <v>0</v>
      </c>
      <c r="AW33" s="55">
        <f t="shared" ca="1" si="7"/>
        <v>0</v>
      </c>
      <c r="AX33" s="55">
        <f t="shared" ca="1" si="8"/>
        <v>0</v>
      </c>
      <c r="AY33" s="55">
        <f t="shared" ca="1" si="9"/>
        <v>0</v>
      </c>
      <c r="AZ33" s="55">
        <f t="shared" ca="1" si="10"/>
        <v>0</v>
      </c>
      <c r="BA33" s="55">
        <f t="shared" ca="1" si="11"/>
        <v>0</v>
      </c>
      <c r="BB33" s="55">
        <f t="shared" ca="1" si="12"/>
        <v>0</v>
      </c>
      <c r="BC33" s="55">
        <f t="shared" ca="1" si="13"/>
        <v>0</v>
      </c>
      <c r="BD33" s="55">
        <f t="shared" ca="1" si="14"/>
        <v>0</v>
      </c>
      <c r="BE33" s="55">
        <f t="shared" ca="1" si="15"/>
        <v>0</v>
      </c>
      <c r="BF33" s="55">
        <f t="shared" ca="1" si="16"/>
        <v>0</v>
      </c>
      <c r="BG33" s="55">
        <f t="shared" ca="1" si="17"/>
        <v>0</v>
      </c>
      <c r="BH33" s="55">
        <f t="shared" ca="1" si="18"/>
        <v>0</v>
      </c>
      <c r="BI33" s="55">
        <f t="shared" ca="1" si="19"/>
        <v>0</v>
      </c>
      <c r="BJ33" s="55">
        <f t="shared" ca="1" si="20"/>
        <v>0</v>
      </c>
      <c r="BK33" s="55">
        <f t="shared" ca="1" si="21"/>
        <v>0</v>
      </c>
      <c r="BL33" s="55">
        <f t="shared" ca="1" si="22"/>
        <v>0</v>
      </c>
      <c r="BM33" s="55">
        <f t="shared" ca="1" si="23"/>
        <v>0</v>
      </c>
      <c r="BN33" s="55">
        <f t="shared" ca="1" si="24"/>
        <v>0</v>
      </c>
      <c r="BO33" s="55">
        <f t="shared" ca="1" si="25"/>
        <v>0</v>
      </c>
      <c r="BP33" s="55">
        <f t="shared" ca="1" si="26"/>
        <v>0</v>
      </c>
      <c r="BQ33" s="55">
        <f t="shared" ca="1" si="27"/>
        <v>0</v>
      </c>
      <c r="BR33" s="55">
        <f t="shared" ca="1" si="28"/>
        <v>0</v>
      </c>
      <c r="BS33" s="55">
        <f t="shared" ca="1" si="29"/>
        <v>0</v>
      </c>
      <c r="BT33" s="55">
        <f t="shared" ca="1" si="30"/>
        <v>0</v>
      </c>
      <c r="BU33" s="55">
        <f t="shared" ca="1" si="31"/>
        <v>0</v>
      </c>
      <c r="BV33" s="55">
        <f t="shared" ca="1" si="32"/>
        <v>0</v>
      </c>
      <c r="BW33" s="55">
        <f t="shared" ca="1" si="33"/>
        <v>0</v>
      </c>
      <c r="BX33" s="55">
        <f t="shared" ca="1" si="34"/>
        <v>0</v>
      </c>
      <c r="BY33" s="55">
        <f t="shared" ca="1" si="35"/>
        <v>0</v>
      </c>
      <c r="BZ33" s="55">
        <f t="shared" ca="1" si="36"/>
        <v>0</v>
      </c>
      <c r="CA33" s="55">
        <f t="shared" ca="1" si="37"/>
        <v>0</v>
      </c>
      <c r="CB33" s="55">
        <f t="shared" ca="1" si="38"/>
        <v>0</v>
      </c>
      <c r="CC33" s="55">
        <f t="shared" ca="1" si="39"/>
        <v>0</v>
      </c>
      <c r="CD33" s="55">
        <f t="shared" ca="1" si="40"/>
        <v>0</v>
      </c>
      <c r="CE33" s="55">
        <f t="shared" ca="1" si="41"/>
        <v>0</v>
      </c>
      <c r="CF33" s="55">
        <f t="shared" ca="1" si="42"/>
        <v>0</v>
      </c>
      <c r="CG33" s="55">
        <f t="shared" ca="1" si="43"/>
        <v>0</v>
      </c>
      <c r="CH33" s="55">
        <f t="shared" ca="1" si="44"/>
        <v>0</v>
      </c>
      <c r="CI33" s="55">
        <f t="shared" ca="1" si="45"/>
        <v>0</v>
      </c>
      <c r="CJ33" s="55">
        <f t="shared" ca="1" si="46"/>
        <v>0</v>
      </c>
      <c r="CK33" s="55">
        <f t="shared" ca="1" si="47"/>
        <v>0</v>
      </c>
      <c r="CL33" s="55">
        <f t="shared" ca="1" si="48"/>
        <v>0</v>
      </c>
      <c r="CM33" s="55">
        <f t="shared" ca="1" si="49"/>
        <v>0</v>
      </c>
      <c r="CN33" s="55">
        <f t="shared" ca="1" si="50"/>
        <v>0</v>
      </c>
      <c r="CO33" s="55">
        <f t="shared" ca="1" si="51"/>
        <v>0</v>
      </c>
      <c r="CP33" s="55">
        <f t="shared" ca="1" si="52"/>
        <v>0</v>
      </c>
      <c r="CQ33" s="55">
        <f t="shared" ca="1" si="53"/>
        <v>0</v>
      </c>
      <c r="CR33" s="55">
        <f t="shared" ca="1" si="54"/>
        <v>0</v>
      </c>
      <c r="CS33" s="55">
        <f t="shared" ca="1" si="55"/>
        <v>0</v>
      </c>
      <c r="CT33" s="55">
        <f t="shared" ca="1" si="56"/>
        <v>0</v>
      </c>
      <c r="CU33" s="55">
        <f t="shared" ca="1" si="57"/>
        <v>0</v>
      </c>
      <c r="CV33" s="55">
        <f t="shared" ca="1" si="58"/>
        <v>0</v>
      </c>
      <c r="CW33" s="55">
        <f t="shared" ca="1" si="59"/>
        <v>0</v>
      </c>
      <c r="CX33" s="55">
        <f t="shared" ca="1" si="60"/>
        <v>0</v>
      </c>
      <c r="CY33" s="59">
        <f t="shared" ca="1" si="61"/>
        <v>0</v>
      </c>
      <c r="CZ33" s="55">
        <f t="shared" ca="1" si="62"/>
        <v>0</v>
      </c>
      <c r="DA33" s="55">
        <f t="shared" ca="1" si="63"/>
        <v>0</v>
      </c>
      <c r="DB33" s="55">
        <f t="shared" ca="1" si="64"/>
        <v>0</v>
      </c>
      <c r="DC33" s="55">
        <f t="shared" ca="1" si="65"/>
        <v>0</v>
      </c>
      <c r="DD33" s="55">
        <f t="shared" ca="1" si="66"/>
        <v>0</v>
      </c>
      <c r="DE33" s="55">
        <f t="shared" ca="1" si="67"/>
        <v>0</v>
      </c>
    </row>
    <row r="34" spans="1:109" ht="19.5" customHeight="1">
      <c r="A34" s="45"/>
      <c r="B34" s="61" t="str">
        <f t="array" aca="1" ref="B34" ca="1">IF(C34=0,"",IFERROR(INDIRECT("'"&amp;$C34&amp;"'!"&amp;"D5"),"Некорректное название листа"))</f>
        <v/>
      </c>
      <c r="C34" s="62"/>
      <c r="D34" s="55">
        <f t="array" aca="1" ref="D34" ca="1">IFERROR(INDIRECT("'"&amp;$C34&amp;"'!"&amp;"d18"),0)</f>
        <v>0</v>
      </c>
      <c r="E34" s="55">
        <f t="array" aca="1" ref="E34" ca="1">IFERROR(INDIRECT("'" &amp;$C34&amp; "'!" &amp;"d19"),0)</f>
        <v>0</v>
      </c>
      <c r="F34" s="55">
        <f t="array" aca="1" ref="F34" ca="1">IFERROR(INDIRECT("'" &amp;$C34&amp; "'!" &amp;"d20"),0)</f>
        <v>0</v>
      </c>
      <c r="G34" s="55">
        <f t="array" aca="1" ref="G34" ca="1">IFERROR(INDIRECT("'" &amp;$C34&amp; "'!" &amp;"d21"),0)</f>
        <v>0</v>
      </c>
      <c r="H34" s="55">
        <f t="array" aca="1" ref="H34" ca="1">IFERROR(INDIRECT("'" &amp;$C34&amp; "'!" &amp;"d22"),0)</f>
        <v>0</v>
      </c>
      <c r="I34" s="55">
        <f t="array" aca="1" ref="I34" ca="1">IFERROR(INDIRECT("'" &amp;$C34&amp; "'!" &amp;"f18"),0)</f>
        <v>0</v>
      </c>
      <c r="J34" s="55">
        <f t="array" aca="1" ref="J34" ca="1">IFERROR(INDIRECT("'" &amp;$C34&amp; "'!" &amp;"f19"),0)</f>
        <v>0</v>
      </c>
      <c r="K34" s="55">
        <f t="array" aca="1" ref="K34" ca="1">IFERROR(INDIRECT("'" &amp;$C34&amp; "'!" &amp;"f20"),0)</f>
        <v>0</v>
      </c>
      <c r="L34" s="55">
        <f t="array" aca="1" ref="L34" ca="1">IFERROR(INDIRECT("'" &amp;$C34&amp; "'!" &amp;"f21"),0)</f>
        <v>0</v>
      </c>
      <c r="M34" s="55">
        <f t="array" aca="1" ref="M34" ca="1">IFERROR(INDIRECT("'" &amp;$C34&amp; "'!" &amp;"f22"),0)</f>
        <v>0</v>
      </c>
      <c r="N34" s="55">
        <f t="shared" ref="N34:AM43" ca="1" si="77">IFERROR(INDEX(INDIRECT("'" &amp;$C34&amp; "'!" &amp;"E:E"),MATCH(N$3,INDIRECT("'" &amp;$C34&amp; "'!" &amp;"C:C"),0),1),0)</f>
        <v>0</v>
      </c>
      <c r="O34" s="55">
        <f t="shared" ca="1" si="77"/>
        <v>0</v>
      </c>
      <c r="P34" s="55">
        <f t="shared" ca="1" si="77"/>
        <v>0</v>
      </c>
      <c r="Q34" s="55">
        <f t="shared" ca="1" si="77"/>
        <v>0</v>
      </c>
      <c r="R34" s="55">
        <f t="shared" ca="1" si="77"/>
        <v>0</v>
      </c>
      <c r="S34" s="55">
        <f t="shared" ca="1" si="77"/>
        <v>0</v>
      </c>
      <c r="T34" s="55">
        <f t="shared" ca="1" si="77"/>
        <v>0</v>
      </c>
      <c r="U34" s="55">
        <f t="shared" ca="1" si="77"/>
        <v>0</v>
      </c>
      <c r="V34" s="55">
        <f t="shared" ca="1" si="77"/>
        <v>0</v>
      </c>
      <c r="W34" s="55">
        <f t="shared" ca="1" si="77"/>
        <v>0</v>
      </c>
      <c r="X34" s="55">
        <f t="shared" ca="1" si="77"/>
        <v>0</v>
      </c>
      <c r="Y34" s="55">
        <f t="shared" ca="1" si="77"/>
        <v>0</v>
      </c>
      <c r="Z34" s="55">
        <f t="shared" ca="1" si="77"/>
        <v>0</v>
      </c>
      <c r="AA34" s="55">
        <f t="shared" ca="1" si="77"/>
        <v>0</v>
      </c>
      <c r="AB34" s="55">
        <f t="shared" ca="1" si="77"/>
        <v>0</v>
      </c>
      <c r="AC34" s="55">
        <f t="shared" ca="1" si="77"/>
        <v>0</v>
      </c>
      <c r="AD34" s="55">
        <f t="shared" ca="1" si="77"/>
        <v>0</v>
      </c>
      <c r="AE34" s="55">
        <f t="shared" ca="1" si="77"/>
        <v>0</v>
      </c>
      <c r="AF34" s="55">
        <f t="shared" ca="1" si="77"/>
        <v>0</v>
      </c>
      <c r="AG34" s="55">
        <f t="shared" ca="1" si="77"/>
        <v>0</v>
      </c>
      <c r="AH34" s="55">
        <f t="shared" ca="1" si="77"/>
        <v>0</v>
      </c>
      <c r="AI34" s="55">
        <f t="shared" ca="1" si="77"/>
        <v>0</v>
      </c>
      <c r="AJ34" s="55">
        <f t="shared" ca="1" si="77"/>
        <v>0</v>
      </c>
      <c r="AK34" s="55">
        <f t="shared" ca="1" si="77"/>
        <v>0</v>
      </c>
      <c r="AL34" s="55">
        <f t="shared" ca="1" si="77"/>
        <v>0</v>
      </c>
      <c r="AM34" s="55">
        <f t="shared" ca="1" si="77"/>
        <v>0</v>
      </c>
      <c r="AN34" s="55">
        <f t="shared" ca="1" si="69"/>
        <v>0</v>
      </c>
      <c r="AO34" s="55">
        <f t="shared" ca="1" si="70"/>
        <v>0</v>
      </c>
      <c r="AP34" s="55">
        <f t="shared" ca="1" si="71"/>
        <v>0</v>
      </c>
      <c r="AQ34" s="55">
        <f t="shared" ca="1" si="1"/>
        <v>0</v>
      </c>
      <c r="AR34" s="55">
        <f t="shared" ca="1" si="2"/>
        <v>0</v>
      </c>
      <c r="AS34" s="55">
        <f t="shared" ca="1" si="3"/>
        <v>0</v>
      </c>
      <c r="AT34" s="55">
        <f t="shared" ca="1" si="4"/>
        <v>0</v>
      </c>
      <c r="AU34" s="55">
        <f t="shared" ca="1" si="5"/>
        <v>0</v>
      </c>
      <c r="AV34" s="55">
        <f t="shared" ca="1" si="6"/>
        <v>0</v>
      </c>
      <c r="AW34" s="55">
        <f t="shared" ca="1" si="7"/>
        <v>0</v>
      </c>
      <c r="AX34" s="55">
        <f t="shared" ca="1" si="8"/>
        <v>0</v>
      </c>
      <c r="AY34" s="55">
        <f t="shared" ca="1" si="9"/>
        <v>0</v>
      </c>
      <c r="AZ34" s="55">
        <f t="shared" ca="1" si="10"/>
        <v>0</v>
      </c>
      <c r="BA34" s="55">
        <f t="shared" ca="1" si="11"/>
        <v>0</v>
      </c>
      <c r="BB34" s="55">
        <f t="shared" ca="1" si="12"/>
        <v>0</v>
      </c>
      <c r="BC34" s="55">
        <f t="shared" ca="1" si="13"/>
        <v>0</v>
      </c>
      <c r="BD34" s="55">
        <f t="shared" ca="1" si="14"/>
        <v>0</v>
      </c>
      <c r="BE34" s="55">
        <f t="shared" ca="1" si="15"/>
        <v>0</v>
      </c>
      <c r="BF34" s="55">
        <f t="shared" ca="1" si="16"/>
        <v>0</v>
      </c>
      <c r="BG34" s="55">
        <f t="shared" ca="1" si="17"/>
        <v>0</v>
      </c>
      <c r="BH34" s="55">
        <f t="shared" ca="1" si="18"/>
        <v>0</v>
      </c>
      <c r="BI34" s="55">
        <f t="shared" ca="1" si="19"/>
        <v>0</v>
      </c>
      <c r="BJ34" s="55">
        <f t="shared" ca="1" si="20"/>
        <v>0</v>
      </c>
      <c r="BK34" s="55">
        <f t="shared" ca="1" si="21"/>
        <v>0</v>
      </c>
      <c r="BL34" s="55">
        <f t="shared" ca="1" si="22"/>
        <v>0</v>
      </c>
      <c r="BM34" s="55">
        <f t="shared" ca="1" si="23"/>
        <v>0</v>
      </c>
      <c r="BN34" s="55">
        <f t="shared" ca="1" si="24"/>
        <v>0</v>
      </c>
      <c r="BO34" s="55">
        <f t="shared" ca="1" si="25"/>
        <v>0</v>
      </c>
      <c r="BP34" s="55">
        <f t="shared" ca="1" si="26"/>
        <v>0</v>
      </c>
      <c r="BQ34" s="55">
        <f t="shared" ca="1" si="27"/>
        <v>0</v>
      </c>
      <c r="BR34" s="55">
        <f t="shared" ca="1" si="28"/>
        <v>0</v>
      </c>
      <c r="BS34" s="55">
        <f t="shared" ca="1" si="29"/>
        <v>0</v>
      </c>
      <c r="BT34" s="55">
        <f t="shared" ca="1" si="30"/>
        <v>0</v>
      </c>
      <c r="BU34" s="55">
        <f t="shared" ca="1" si="31"/>
        <v>0</v>
      </c>
      <c r="BV34" s="55">
        <f t="shared" ca="1" si="32"/>
        <v>0</v>
      </c>
      <c r="BW34" s="55">
        <f t="shared" ca="1" si="33"/>
        <v>0</v>
      </c>
      <c r="BX34" s="55">
        <f t="shared" ca="1" si="34"/>
        <v>0</v>
      </c>
      <c r="BY34" s="55">
        <f t="shared" ca="1" si="35"/>
        <v>0</v>
      </c>
      <c r="BZ34" s="55">
        <f t="shared" ca="1" si="36"/>
        <v>0</v>
      </c>
      <c r="CA34" s="55">
        <f t="shared" ca="1" si="37"/>
        <v>0</v>
      </c>
      <c r="CB34" s="55">
        <f t="shared" ca="1" si="38"/>
        <v>0</v>
      </c>
      <c r="CC34" s="55">
        <f t="shared" ca="1" si="39"/>
        <v>0</v>
      </c>
      <c r="CD34" s="55">
        <f t="shared" ca="1" si="40"/>
        <v>0</v>
      </c>
      <c r="CE34" s="55">
        <f t="shared" ca="1" si="41"/>
        <v>0</v>
      </c>
      <c r="CF34" s="55">
        <f t="shared" ca="1" si="42"/>
        <v>0</v>
      </c>
      <c r="CG34" s="55">
        <f t="shared" ca="1" si="43"/>
        <v>0</v>
      </c>
      <c r="CH34" s="55">
        <f t="shared" ca="1" si="44"/>
        <v>0</v>
      </c>
      <c r="CI34" s="55">
        <f t="shared" ca="1" si="45"/>
        <v>0</v>
      </c>
      <c r="CJ34" s="55">
        <f t="shared" ca="1" si="46"/>
        <v>0</v>
      </c>
      <c r="CK34" s="55">
        <f t="shared" ca="1" si="47"/>
        <v>0</v>
      </c>
      <c r="CL34" s="55">
        <f t="shared" ca="1" si="48"/>
        <v>0</v>
      </c>
      <c r="CM34" s="55">
        <f t="shared" ca="1" si="49"/>
        <v>0</v>
      </c>
      <c r="CN34" s="55">
        <f t="shared" ca="1" si="50"/>
        <v>0</v>
      </c>
      <c r="CO34" s="55">
        <f t="shared" ca="1" si="51"/>
        <v>0</v>
      </c>
      <c r="CP34" s="55">
        <f t="shared" ca="1" si="52"/>
        <v>0</v>
      </c>
      <c r="CQ34" s="55">
        <f t="shared" ca="1" si="53"/>
        <v>0</v>
      </c>
      <c r="CR34" s="55">
        <f t="shared" ca="1" si="54"/>
        <v>0</v>
      </c>
      <c r="CS34" s="55">
        <f t="shared" ca="1" si="55"/>
        <v>0</v>
      </c>
      <c r="CT34" s="55">
        <f t="shared" ca="1" si="56"/>
        <v>0</v>
      </c>
      <c r="CU34" s="55">
        <f t="shared" ca="1" si="57"/>
        <v>0</v>
      </c>
      <c r="CV34" s="55">
        <f t="shared" ca="1" si="58"/>
        <v>0</v>
      </c>
      <c r="CW34" s="55">
        <f t="shared" ca="1" si="59"/>
        <v>0</v>
      </c>
      <c r="CX34" s="55">
        <f t="shared" ca="1" si="60"/>
        <v>0</v>
      </c>
      <c r="CY34" s="59">
        <f t="shared" ca="1" si="61"/>
        <v>0</v>
      </c>
      <c r="CZ34" s="55">
        <f t="shared" ca="1" si="62"/>
        <v>0</v>
      </c>
      <c r="DA34" s="55">
        <f t="shared" ca="1" si="63"/>
        <v>0</v>
      </c>
      <c r="DB34" s="55">
        <f t="shared" ca="1" si="64"/>
        <v>0</v>
      </c>
      <c r="DC34" s="55">
        <f t="shared" ca="1" si="65"/>
        <v>0</v>
      </c>
      <c r="DD34" s="55">
        <f t="shared" ca="1" si="66"/>
        <v>0</v>
      </c>
      <c r="DE34" s="55">
        <f t="shared" ca="1" si="67"/>
        <v>0</v>
      </c>
    </row>
    <row r="35" spans="1:109" ht="19.5" customHeight="1">
      <c r="A35" s="45"/>
      <c r="B35" s="61" t="str">
        <f t="array" aca="1" ref="B35" ca="1">IF(C35=0,"",IFERROR(INDIRECT("'"&amp;$C35&amp;"'!"&amp;"D5"),"Некорректное название листа"))</f>
        <v/>
      </c>
      <c r="C35" s="62"/>
      <c r="D35" s="55">
        <f t="array" aca="1" ref="D35" ca="1">IFERROR(INDIRECT("'"&amp;$C35&amp;"'!"&amp;"d18"),0)</f>
        <v>0</v>
      </c>
      <c r="E35" s="55">
        <f t="array" aca="1" ref="E35" ca="1">IFERROR(INDIRECT("'" &amp;$C35&amp; "'!" &amp;"d19"),0)</f>
        <v>0</v>
      </c>
      <c r="F35" s="55">
        <f t="array" aca="1" ref="F35" ca="1">IFERROR(INDIRECT("'" &amp;$C35&amp; "'!" &amp;"d20"),0)</f>
        <v>0</v>
      </c>
      <c r="G35" s="55">
        <f t="array" aca="1" ref="G35" ca="1">IFERROR(INDIRECT("'" &amp;$C35&amp; "'!" &amp;"d21"),0)</f>
        <v>0</v>
      </c>
      <c r="H35" s="55">
        <f t="array" aca="1" ref="H35" ca="1">IFERROR(INDIRECT("'" &amp;$C35&amp; "'!" &amp;"d22"),0)</f>
        <v>0</v>
      </c>
      <c r="I35" s="55">
        <f t="array" aca="1" ref="I35" ca="1">IFERROR(INDIRECT("'" &amp;$C35&amp; "'!" &amp;"f18"),0)</f>
        <v>0</v>
      </c>
      <c r="J35" s="55">
        <f t="array" aca="1" ref="J35" ca="1">IFERROR(INDIRECT("'" &amp;$C35&amp; "'!" &amp;"f19"),0)</f>
        <v>0</v>
      </c>
      <c r="K35" s="55">
        <f t="array" aca="1" ref="K35" ca="1">IFERROR(INDIRECT("'" &amp;$C35&amp; "'!" &amp;"f20"),0)</f>
        <v>0</v>
      </c>
      <c r="L35" s="55">
        <f t="array" aca="1" ref="L35" ca="1">IFERROR(INDIRECT("'" &amp;$C35&amp; "'!" &amp;"f21"),0)</f>
        <v>0</v>
      </c>
      <c r="M35" s="55">
        <f t="array" aca="1" ref="M35" ca="1">IFERROR(INDIRECT("'" &amp;$C35&amp; "'!" &amp;"f22"),0)</f>
        <v>0</v>
      </c>
      <c r="N35" s="55">
        <f t="shared" ca="1" si="77"/>
        <v>0</v>
      </c>
      <c r="O35" s="55">
        <f t="shared" ca="1" si="77"/>
        <v>0</v>
      </c>
      <c r="P35" s="55">
        <f t="shared" ca="1" si="77"/>
        <v>0</v>
      </c>
      <c r="Q35" s="55">
        <f t="shared" ca="1" si="77"/>
        <v>0</v>
      </c>
      <c r="R35" s="55">
        <f t="shared" ca="1" si="77"/>
        <v>0</v>
      </c>
      <c r="S35" s="55">
        <f t="shared" ca="1" si="77"/>
        <v>0</v>
      </c>
      <c r="T35" s="55">
        <f t="shared" ca="1" si="77"/>
        <v>0</v>
      </c>
      <c r="U35" s="55">
        <f t="shared" ca="1" si="77"/>
        <v>0</v>
      </c>
      <c r="V35" s="55">
        <f t="shared" ca="1" si="77"/>
        <v>0</v>
      </c>
      <c r="W35" s="55">
        <f t="shared" ca="1" si="77"/>
        <v>0</v>
      </c>
      <c r="X35" s="55">
        <f t="shared" ca="1" si="77"/>
        <v>0</v>
      </c>
      <c r="Y35" s="55">
        <f t="shared" ca="1" si="77"/>
        <v>0</v>
      </c>
      <c r="Z35" s="55">
        <f t="shared" ca="1" si="77"/>
        <v>0</v>
      </c>
      <c r="AA35" s="55">
        <f t="shared" ca="1" si="77"/>
        <v>0</v>
      </c>
      <c r="AB35" s="55">
        <f t="shared" ca="1" si="77"/>
        <v>0</v>
      </c>
      <c r="AC35" s="55">
        <f t="shared" ca="1" si="77"/>
        <v>0</v>
      </c>
      <c r="AD35" s="55">
        <f t="shared" ca="1" si="77"/>
        <v>0</v>
      </c>
      <c r="AE35" s="55">
        <f t="shared" ca="1" si="77"/>
        <v>0</v>
      </c>
      <c r="AF35" s="55">
        <f t="shared" ca="1" si="77"/>
        <v>0</v>
      </c>
      <c r="AG35" s="55">
        <f t="shared" ca="1" si="77"/>
        <v>0</v>
      </c>
      <c r="AH35" s="55">
        <f t="shared" ca="1" si="77"/>
        <v>0</v>
      </c>
      <c r="AI35" s="55">
        <f t="shared" ca="1" si="77"/>
        <v>0</v>
      </c>
      <c r="AJ35" s="55">
        <f t="shared" ca="1" si="77"/>
        <v>0</v>
      </c>
      <c r="AK35" s="55">
        <f t="shared" ca="1" si="77"/>
        <v>0</v>
      </c>
      <c r="AL35" s="55">
        <f t="shared" ca="1" si="77"/>
        <v>0</v>
      </c>
      <c r="AM35" s="55">
        <f t="shared" ca="1" si="77"/>
        <v>0</v>
      </c>
      <c r="AN35" s="55">
        <f t="shared" ca="1" si="69"/>
        <v>0</v>
      </c>
      <c r="AO35" s="55">
        <f t="shared" ca="1" si="70"/>
        <v>0</v>
      </c>
      <c r="AP35" s="55">
        <f t="shared" ca="1" si="71"/>
        <v>0</v>
      </c>
      <c r="AQ35" s="55">
        <f t="shared" ca="1" si="1"/>
        <v>0</v>
      </c>
      <c r="AR35" s="55">
        <f t="shared" ca="1" si="2"/>
        <v>0</v>
      </c>
      <c r="AS35" s="55">
        <f t="shared" ca="1" si="3"/>
        <v>0</v>
      </c>
      <c r="AT35" s="55">
        <f t="shared" ca="1" si="4"/>
        <v>0</v>
      </c>
      <c r="AU35" s="55">
        <f t="shared" ca="1" si="5"/>
        <v>0</v>
      </c>
      <c r="AV35" s="55">
        <f t="shared" ca="1" si="6"/>
        <v>0</v>
      </c>
      <c r="AW35" s="55">
        <f t="shared" ca="1" si="7"/>
        <v>0</v>
      </c>
      <c r="AX35" s="55">
        <f t="shared" ca="1" si="8"/>
        <v>0</v>
      </c>
      <c r="AY35" s="55">
        <f t="shared" ca="1" si="9"/>
        <v>0</v>
      </c>
      <c r="AZ35" s="55">
        <f t="shared" ca="1" si="10"/>
        <v>0</v>
      </c>
      <c r="BA35" s="55">
        <f t="shared" ca="1" si="11"/>
        <v>0</v>
      </c>
      <c r="BB35" s="55">
        <f t="shared" ca="1" si="12"/>
        <v>0</v>
      </c>
      <c r="BC35" s="55">
        <f t="shared" ca="1" si="13"/>
        <v>0</v>
      </c>
      <c r="BD35" s="55">
        <f t="shared" ca="1" si="14"/>
        <v>0</v>
      </c>
      <c r="BE35" s="55">
        <f t="shared" ca="1" si="15"/>
        <v>0</v>
      </c>
      <c r="BF35" s="55">
        <f t="shared" ca="1" si="16"/>
        <v>0</v>
      </c>
      <c r="BG35" s="55">
        <f t="shared" ca="1" si="17"/>
        <v>0</v>
      </c>
      <c r="BH35" s="55">
        <f t="shared" ca="1" si="18"/>
        <v>0</v>
      </c>
      <c r="BI35" s="55">
        <f t="shared" ca="1" si="19"/>
        <v>0</v>
      </c>
      <c r="BJ35" s="55">
        <f t="shared" ca="1" si="20"/>
        <v>0</v>
      </c>
      <c r="BK35" s="55">
        <f t="shared" ca="1" si="21"/>
        <v>0</v>
      </c>
      <c r="BL35" s="55">
        <f t="shared" ca="1" si="22"/>
        <v>0</v>
      </c>
      <c r="BM35" s="55">
        <f t="shared" ca="1" si="23"/>
        <v>0</v>
      </c>
      <c r="BN35" s="55">
        <f t="shared" ca="1" si="24"/>
        <v>0</v>
      </c>
      <c r="BO35" s="55">
        <f t="shared" ca="1" si="25"/>
        <v>0</v>
      </c>
      <c r="BP35" s="55">
        <f t="shared" ca="1" si="26"/>
        <v>0</v>
      </c>
      <c r="BQ35" s="55">
        <f t="shared" ca="1" si="27"/>
        <v>0</v>
      </c>
      <c r="BR35" s="55">
        <f t="shared" ca="1" si="28"/>
        <v>0</v>
      </c>
      <c r="BS35" s="55">
        <f t="shared" ca="1" si="29"/>
        <v>0</v>
      </c>
      <c r="BT35" s="55">
        <f t="shared" ca="1" si="30"/>
        <v>0</v>
      </c>
      <c r="BU35" s="55">
        <f t="shared" ca="1" si="31"/>
        <v>0</v>
      </c>
      <c r="BV35" s="55">
        <f t="shared" ca="1" si="32"/>
        <v>0</v>
      </c>
      <c r="BW35" s="55">
        <f t="shared" ca="1" si="33"/>
        <v>0</v>
      </c>
      <c r="BX35" s="55">
        <f t="shared" ca="1" si="34"/>
        <v>0</v>
      </c>
      <c r="BY35" s="55">
        <f t="shared" ca="1" si="35"/>
        <v>0</v>
      </c>
      <c r="BZ35" s="55">
        <f t="shared" ca="1" si="36"/>
        <v>0</v>
      </c>
      <c r="CA35" s="55">
        <f t="shared" ca="1" si="37"/>
        <v>0</v>
      </c>
      <c r="CB35" s="55">
        <f t="shared" ca="1" si="38"/>
        <v>0</v>
      </c>
      <c r="CC35" s="55">
        <f t="shared" ca="1" si="39"/>
        <v>0</v>
      </c>
      <c r="CD35" s="55">
        <f t="shared" ca="1" si="40"/>
        <v>0</v>
      </c>
      <c r="CE35" s="55">
        <f t="shared" ca="1" si="41"/>
        <v>0</v>
      </c>
      <c r="CF35" s="55">
        <f t="shared" ca="1" si="42"/>
        <v>0</v>
      </c>
      <c r="CG35" s="55">
        <f t="shared" ca="1" si="43"/>
        <v>0</v>
      </c>
      <c r="CH35" s="55">
        <f t="shared" ca="1" si="44"/>
        <v>0</v>
      </c>
      <c r="CI35" s="55">
        <f t="shared" ca="1" si="45"/>
        <v>0</v>
      </c>
      <c r="CJ35" s="55">
        <f t="shared" ca="1" si="46"/>
        <v>0</v>
      </c>
      <c r="CK35" s="55">
        <f t="shared" ca="1" si="47"/>
        <v>0</v>
      </c>
      <c r="CL35" s="55">
        <f t="shared" ca="1" si="48"/>
        <v>0</v>
      </c>
      <c r="CM35" s="55">
        <f t="shared" ca="1" si="49"/>
        <v>0</v>
      </c>
      <c r="CN35" s="55">
        <f t="shared" ca="1" si="50"/>
        <v>0</v>
      </c>
      <c r="CO35" s="55">
        <f t="shared" ca="1" si="51"/>
        <v>0</v>
      </c>
      <c r="CP35" s="55">
        <f t="shared" ca="1" si="52"/>
        <v>0</v>
      </c>
      <c r="CQ35" s="55">
        <f t="shared" ca="1" si="53"/>
        <v>0</v>
      </c>
      <c r="CR35" s="55">
        <f t="shared" ca="1" si="54"/>
        <v>0</v>
      </c>
      <c r="CS35" s="55">
        <f t="shared" ca="1" si="55"/>
        <v>0</v>
      </c>
      <c r="CT35" s="55">
        <f t="shared" ca="1" si="56"/>
        <v>0</v>
      </c>
      <c r="CU35" s="55">
        <f t="shared" ca="1" si="57"/>
        <v>0</v>
      </c>
      <c r="CV35" s="55">
        <f t="shared" ca="1" si="58"/>
        <v>0</v>
      </c>
      <c r="CW35" s="55">
        <f t="shared" ca="1" si="59"/>
        <v>0</v>
      </c>
      <c r="CX35" s="55">
        <f t="shared" ca="1" si="60"/>
        <v>0</v>
      </c>
      <c r="CY35" s="59">
        <f t="shared" ca="1" si="61"/>
        <v>0</v>
      </c>
      <c r="CZ35" s="55">
        <f t="shared" ca="1" si="62"/>
        <v>0</v>
      </c>
      <c r="DA35" s="55">
        <f t="shared" ca="1" si="63"/>
        <v>0</v>
      </c>
      <c r="DB35" s="55">
        <f t="shared" ca="1" si="64"/>
        <v>0</v>
      </c>
      <c r="DC35" s="55">
        <f t="shared" ca="1" si="65"/>
        <v>0</v>
      </c>
      <c r="DD35" s="55">
        <f t="shared" ca="1" si="66"/>
        <v>0</v>
      </c>
      <c r="DE35" s="55">
        <f t="shared" ca="1" si="67"/>
        <v>0</v>
      </c>
    </row>
    <row r="36" spans="1:109" ht="19.5" customHeight="1">
      <c r="A36" s="45"/>
      <c r="B36" s="61" t="str">
        <f t="array" aca="1" ref="B36" ca="1">IF(C36=0,"",IFERROR(INDIRECT("'"&amp;$C36&amp;"'!"&amp;"D5"),"Некорректное название листа"))</f>
        <v/>
      </c>
      <c r="C36" s="62"/>
      <c r="D36" s="55">
        <f t="array" aca="1" ref="D36" ca="1">IFERROR(INDIRECT("'"&amp;$C36&amp;"'!"&amp;"d18"),0)</f>
        <v>0</v>
      </c>
      <c r="E36" s="55">
        <f t="array" aca="1" ref="E36" ca="1">IFERROR(INDIRECT("'" &amp;$C36&amp; "'!" &amp;"d19"),0)</f>
        <v>0</v>
      </c>
      <c r="F36" s="55">
        <f t="array" aca="1" ref="F36" ca="1">IFERROR(INDIRECT("'" &amp;$C36&amp; "'!" &amp;"d20"),0)</f>
        <v>0</v>
      </c>
      <c r="G36" s="55">
        <f t="array" aca="1" ref="G36" ca="1">IFERROR(INDIRECT("'" &amp;$C36&amp; "'!" &amp;"d21"),0)</f>
        <v>0</v>
      </c>
      <c r="H36" s="55">
        <f t="array" aca="1" ref="H36" ca="1">IFERROR(INDIRECT("'" &amp;$C36&amp; "'!" &amp;"d22"),0)</f>
        <v>0</v>
      </c>
      <c r="I36" s="55">
        <f t="array" aca="1" ref="I36" ca="1">IFERROR(INDIRECT("'" &amp;$C36&amp; "'!" &amp;"f18"),0)</f>
        <v>0</v>
      </c>
      <c r="J36" s="55">
        <f t="array" aca="1" ref="J36" ca="1">IFERROR(INDIRECT("'" &amp;$C36&amp; "'!" &amp;"f19"),0)</f>
        <v>0</v>
      </c>
      <c r="K36" s="55">
        <f t="array" aca="1" ref="K36" ca="1">IFERROR(INDIRECT("'" &amp;$C36&amp; "'!" &amp;"f20"),0)</f>
        <v>0</v>
      </c>
      <c r="L36" s="55">
        <f t="array" aca="1" ref="L36" ca="1">IFERROR(INDIRECT("'" &amp;$C36&amp; "'!" &amp;"f21"),0)</f>
        <v>0</v>
      </c>
      <c r="M36" s="55">
        <f t="array" aca="1" ref="M36" ca="1">IFERROR(INDIRECT("'" &amp;$C36&amp; "'!" &amp;"f22"),0)</f>
        <v>0</v>
      </c>
      <c r="N36" s="55">
        <f t="shared" ca="1" si="77"/>
        <v>0</v>
      </c>
      <c r="O36" s="55">
        <f t="shared" ca="1" si="77"/>
        <v>0</v>
      </c>
      <c r="P36" s="55">
        <f t="shared" ca="1" si="77"/>
        <v>0</v>
      </c>
      <c r="Q36" s="55">
        <f t="shared" ca="1" si="77"/>
        <v>0</v>
      </c>
      <c r="R36" s="55">
        <f t="shared" ca="1" si="77"/>
        <v>0</v>
      </c>
      <c r="S36" s="55">
        <f t="shared" ca="1" si="77"/>
        <v>0</v>
      </c>
      <c r="T36" s="55">
        <f t="shared" ca="1" si="77"/>
        <v>0</v>
      </c>
      <c r="U36" s="55">
        <f t="shared" ca="1" si="77"/>
        <v>0</v>
      </c>
      <c r="V36" s="55">
        <f t="shared" ca="1" si="77"/>
        <v>0</v>
      </c>
      <c r="W36" s="55">
        <f t="shared" ca="1" si="77"/>
        <v>0</v>
      </c>
      <c r="X36" s="55">
        <f t="shared" ca="1" si="77"/>
        <v>0</v>
      </c>
      <c r="Y36" s="55">
        <f t="shared" ca="1" si="77"/>
        <v>0</v>
      </c>
      <c r="Z36" s="55">
        <f t="shared" ca="1" si="77"/>
        <v>0</v>
      </c>
      <c r="AA36" s="55">
        <f t="shared" ca="1" si="77"/>
        <v>0</v>
      </c>
      <c r="AB36" s="55">
        <f t="shared" ca="1" si="77"/>
        <v>0</v>
      </c>
      <c r="AC36" s="55">
        <f t="shared" ca="1" si="77"/>
        <v>0</v>
      </c>
      <c r="AD36" s="55">
        <f t="shared" ca="1" si="77"/>
        <v>0</v>
      </c>
      <c r="AE36" s="55">
        <f t="shared" ca="1" si="77"/>
        <v>0</v>
      </c>
      <c r="AF36" s="55">
        <f t="shared" ca="1" si="77"/>
        <v>0</v>
      </c>
      <c r="AG36" s="55">
        <f t="shared" ca="1" si="77"/>
        <v>0</v>
      </c>
      <c r="AH36" s="55">
        <f t="shared" ca="1" si="77"/>
        <v>0</v>
      </c>
      <c r="AI36" s="55">
        <f t="shared" ca="1" si="77"/>
        <v>0</v>
      </c>
      <c r="AJ36" s="55">
        <f t="shared" ca="1" si="77"/>
        <v>0</v>
      </c>
      <c r="AK36" s="55">
        <f t="shared" ca="1" si="77"/>
        <v>0</v>
      </c>
      <c r="AL36" s="55">
        <f t="shared" ca="1" si="77"/>
        <v>0</v>
      </c>
      <c r="AM36" s="55">
        <f t="shared" ca="1" si="77"/>
        <v>0</v>
      </c>
      <c r="AN36" s="55">
        <f t="shared" ca="1" si="69"/>
        <v>0</v>
      </c>
      <c r="AO36" s="55">
        <f t="shared" ca="1" si="70"/>
        <v>0</v>
      </c>
      <c r="AP36" s="55">
        <f t="shared" ca="1" si="71"/>
        <v>0</v>
      </c>
      <c r="AQ36" s="55">
        <f t="shared" ca="1" si="1"/>
        <v>0</v>
      </c>
      <c r="AR36" s="55">
        <f t="shared" ca="1" si="2"/>
        <v>0</v>
      </c>
      <c r="AS36" s="55">
        <f t="shared" ca="1" si="3"/>
        <v>0</v>
      </c>
      <c r="AT36" s="55">
        <f t="shared" ca="1" si="4"/>
        <v>0</v>
      </c>
      <c r="AU36" s="55">
        <f t="shared" ca="1" si="5"/>
        <v>0</v>
      </c>
      <c r="AV36" s="55">
        <f t="shared" ca="1" si="6"/>
        <v>0</v>
      </c>
      <c r="AW36" s="55">
        <f t="shared" ca="1" si="7"/>
        <v>0</v>
      </c>
      <c r="AX36" s="55">
        <f t="shared" ca="1" si="8"/>
        <v>0</v>
      </c>
      <c r="AY36" s="55">
        <f t="shared" ca="1" si="9"/>
        <v>0</v>
      </c>
      <c r="AZ36" s="55">
        <f t="shared" ca="1" si="10"/>
        <v>0</v>
      </c>
      <c r="BA36" s="55">
        <f t="shared" ca="1" si="11"/>
        <v>0</v>
      </c>
      <c r="BB36" s="55">
        <f t="shared" ca="1" si="12"/>
        <v>0</v>
      </c>
      <c r="BC36" s="55">
        <f t="shared" ca="1" si="13"/>
        <v>0</v>
      </c>
      <c r="BD36" s="55">
        <f t="shared" ca="1" si="14"/>
        <v>0</v>
      </c>
      <c r="BE36" s="55">
        <f t="shared" ca="1" si="15"/>
        <v>0</v>
      </c>
      <c r="BF36" s="55">
        <f t="shared" ca="1" si="16"/>
        <v>0</v>
      </c>
      <c r="BG36" s="55">
        <f t="shared" ca="1" si="17"/>
        <v>0</v>
      </c>
      <c r="BH36" s="55">
        <f t="shared" ca="1" si="18"/>
        <v>0</v>
      </c>
      <c r="BI36" s="55">
        <f t="shared" ca="1" si="19"/>
        <v>0</v>
      </c>
      <c r="BJ36" s="55">
        <f t="shared" ca="1" si="20"/>
        <v>0</v>
      </c>
      <c r="BK36" s="55">
        <f t="shared" ca="1" si="21"/>
        <v>0</v>
      </c>
      <c r="BL36" s="55">
        <f t="shared" ca="1" si="22"/>
        <v>0</v>
      </c>
      <c r="BM36" s="55">
        <f t="shared" ca="1" si="23"/>
        <v>0</v>
      </c>
      <c r="BN36" s="55">
        <f t="shared" ca="1" si="24"/>
        <v>0</v>
      </c>
      <c r="BO36" s="55">
        <f t="shared" ca="1" si="25"/>
        <v>0</v>
      </c>
      <c r="BP36" s="55">
        <f t="shared" ca="1" si="26"/>
        <v>0</v>
      </c>
      <c r="BQ36" s="55">
        <f t="shared" ca="1" si="27"/>
        <v>0</v>
      </c>
      <c r="BR36" s="55">
        <f t="shared" ca="1" si="28"/>
        <v>0</v>
      </c>
      <c r="BS36" s="55">
        <f t="shared" ca="1" si="29"/>
        <v>0</v>
      </c>
      <c r="BT36" s="55">
        <f t="shared" ca="1" si="30"/>
        <v>0</v>
      </c>
      <c r="BU36" s="55">
        <f t="shared" ca="1" si="31"/>
        <v>0</v>
      </c>
      <c r="BV36" s="55">
        <f t="shared" ca="1" si="32"/>
        <v>0</v>
      </c>
      <c r="BW36" s="55">
        <f t="shared" ca="1" si="33"/>
        <v>0</v>
      </c>
      <c r="BX36" s="55">
        <f t="shared" ca="1" si="34"/>
        <v>0</v>
      </c>
      <c r="BY36" s="55">
        <f t="shared" ca="1" si="35"/>
        <v>0</v>
      </c>
      <c r="BZ36" s="55">
        <f t="shared" ca="1" si="36"/>
        <v>0</v>
      </c>
      <c r="CA36" s="55">
        <f t="shared" ca="1" si="37"/>
        <v>0</v>
      </c>
      <c r="CB36" s="55">
        <f t="shared" ca="1" si="38"/>
        <v>0</v>
      </c>
      <c r="CC36" s="55">
        <f t="shared" ca="1" si="39"/>
        <v>0</v>
      </c>
      <c r="CD36" s="55">
        <f t="shared" ca="1" si="40"/>
        <v>0</v>
      </c>
      <c r="CE36" s="55">
        <f t="shared" ca="1" si="41"/>
        <v>0</v>
      </c>
      <c r="CF36" s="55">
        <f t="shared" ca="1" si="42"/>
        <v>0</v>
      </c>
      <c r="CG36" s="55">
        <f t="shared" ca="1" si="43"/>
        <v>0</v>
      </c>
      <c r="CH36" s="55">
        <f t="shared" ca="1" si="44"/>
        <v>0</v>
      </c>
      <c r="CI36" s="55">
        <f t="shared" ca="1" si="45"/>
        <v>0</v>
      </c>
      <c r="CJ36" s="55">
        <f t="shared" ca="1" si="46"/>
        <v>0</v>
      </c>
      <c r="CK36" s="55">
        <f t="shared" ca="1" si="47"/>
        <v>0</v>
      </c>
      <c r="CL36" s="55">
        <f t="shared" ca="1" si="48"/>
        <v>0</v>
      </c>
      <c r="CM36" s="55">
        <f t="shared" ca="1" si="49"/>
        <v>0</v>
      </c>
      <c r="CN36" s="55">
        <f t="shared" ca="1" si="50"/>
        <v>0</v>
      </c>
      <c r="CO36" s="55">
        <f t="shared" ca="1" si="51"/>
        <v>0</v>
      </c>
      <c r="CP36" s="55">
        <f t="shared" ca="1" si="52"/>
        <v>0</v>
      </c>
      <c r="CQ36" s="55">
        <f t="shared" ca="1" si="53"/>
        <v>0</v>
      </c>
      <c r="CR36" s="55">
        <f t="shared" ca="1" si="54"/>
        <v>0</v>
      </c>
      <c r="CS36" s="55">
        <f t="shared" ca="1" si="55"/>
        <v>0</v>
      </c>
      <c r="CT36" s="55">
        <f t="shared" ca="1" si="56"/>
        <v>0</v>
      </c>
      <c r="CU36" s="55">
        <f t="shared" ca="1" si="57"/>
        <v>0</v>
      </c>
      <c r="CV36" s="55">
        <f t="shared" ca="1" si="58"/>
        <v>0</v>
      </c>
      <c r="CW36" s="55">
        <f t="shared" ca="1" si="59"/>
        <v>0</v>
      </c>
      <c r="CX36" s="55">
        <f t="shared" ca="1" si="60"/>
        <v>0</v>
      </c>
      <c r="CY36" s="59">
        <f t="shared" ca="1" si="61"/>
        <v>0</v>
      </c>
      <c r="CZ36" s="55">
        <f t="shared" ca="1" si="62"/>
        <v>0</v>
      </c>
      <c r="DA36" s="55">
        <f t="shared" ca="1" si="63"/>
        <v>0</v>
      </c>
      <c r="DB36" s="55">
        <f t="shared" ca="1" si="64"/>
        <v>0</v>
      </c>
      <c r="DC36" s="55">
        <f t="shared" ca="1" si="65"/>
        <v>0</v>
      </c>
      <c r="DD36" s="55">
        <f t="shared" ca="1" si="66"/>
        <v>0</v>
      </c>
      <c r="DE36" s="55">
        <f t="shared" ca="1" si="67"/>
        <v>0</v>
      </c>
    </row>
    <row r="37" spans="1:109" ht="19.5" customHeight="1">
      <c r="A37" s="45"/>
      <c r="B37" s="61" t="str">
        <f t="array" aca="1" ref="B37" ca="1">IF(C37=0,"",IFERROR(INDIRECT("'"&amp;$C37&amp;"'!"&amp;"D5"),"Некорректное название листа"))</f>
        <v/>
      </c>
      <c r="C37" s="62"/>
      <c r="D37" s="55">
        <f t="array" aca="1" ref="D37" ca="1">IFERROR(INDIRECT("'"&amp;$C37&amp;"'!"&amp;"d18"),0)</f>
        <v>0</v>
      </c>
      <c r="E37" s="55">
        <f t="array" aca="1" ref="E37" ca="1">IFERROR(INDIRECT("'" &amp;$C37&amp; "'!" &amp;"d19"),0)</f>
        <v>0</v>
      </c>
      <c r="F37" s="55">
        <f t="array" aca="1" ref="F37" ca="1">IFERROR(INDIRECT("'" &amp;$C37&amp; "'!" &amp;"d20"),0)</f>
        <v>0</v>
      </c>
      <c r="G37" s="55">
        <f t="array" aca="1" ref="G37" ca="1">IFERROR(INDIRECT("'" &amp;$C37&amp; "'!" &amp;"d21"),0)</f>
        <v>0</v>
      </c>
      <c r="H37" s="55">
        <f t="array" aca="1" ref="H37" ca="1">IFERROR(INDIRECT("'" &amp;$C37&amp; "'!" &amp;"d22"),0)</f>
        <v>0</v>
      </c>
      <c r="I37" s="55">
        <f t="array" aca="1" ref="I37" ca="1">IFERROR(INDIRECT("'" &amp;$C37&amp; "'!" &amp;"f18"),0)</f>
        <v>0</v>
      </c>
      <c r="J37" s="55">
        <f t="array" aca="1" ref="J37" ca="1">IFERROR(INDIRECT("'" &amp;$C37&amp; "'!" &amp;"f19"),0)</f>
        <v>0</v>
      </c>
      <c r="K37" s="55">
        <f t="array" aca="1" ref="K37" ca="1">IFERROR(INDIRECT("'" &amp;$C37&amp; "'!" &amp;"f20"),0)</f>
        <v>0</v>
      </c>
      <c r="L37" s="55">
        <f t="array" aca="1" ref="L37" ca="1">IFERROR(INDIRECT("'" &amp;$C37&amp; "'!" &amp;"f21"),0)</f>
        <v>0</v>
      </c>
      <c r="M37" s="55">
        <f t="array" aca="1" ref="M37" ca="1">IFERROR(INDIRECT("'" &amp;$C37&amp; "'!" &amp;"f22"),0)</f>
        <v>0</v>
      </c>
      <c r="N37" s="55">
        <f t="shared" ca="1" si="77"/>
        <v>0</v>
      </c>
      <c r="O37" s="55">
        <f t="shared" ca="1" si="77"/>
        <v>0</v>
      </c>
      <c r="P37" s="55">
        <f t="shared" ca="1" si="77"/>
        <v>0</v>
      </c>
      <c r="Q37" s="55">
        <f t="shared" ca="1" si="77"/>
        <v>0</v>
      </c>
      <c r="R37" s="55">
        <f t="shared" ca="1" si="77"/>
        <v>0</v>
      </c>
      <c r="S37" s="55">
        <f t="shared" ca="1" si="77"/>
        <v>0</v>
      </c>
      <c r="T37" s="55">
        <f t="shared" ca="1" si="77"/>
        <v>0</v>
      </c>
      <c r="U37" s="55">
        <f t="shared" ca="1" si="77"/>
        <v>0</v>
      </c>
      <c r="V37" s="55">
        <f t="shared" ca="1" si="77"/>
        <v>0</v>
      </c>
      <c r="W37" s="55">
        <f t="shared" ca="1" si="77"/>
        <v>0</v>
      </c>
      <c r="X37" s="55">
        <f t="shared" ca="1" si="77"/>
        <v>0</v>
      </c>
      <c r="Y37" s="55">
        <f t="shared" ca="1" si="77"/>
        <v>0</v>
      </c>
      <c r="Z37" s="55">
        <f t="shared" ca="1" si="77"/>
        <v>0</v>
      </c>
      <c r="AA37" s="55">
        <f t="shared" ca="1" si="77"/>
        <v>0</v>
      </c>
      <c r="AB37" s="55">
        <f t="shared" ca="1" si="77"/>
        <v>0</v>
      </c>
      <c r="AC37" s="55">
        <f t="shared" ca="1" si="77"/>
        <v>0</v>
      </c>
      <c r="AD37" s="55">
        <f t="shared" ca="1" si="77"/>
        <v>0</v>
      </c>
      <c r="AE37" s="55">
        <f t="shared" ca="1" si="77"/>
        <v>0</v>
      </c>
      <c r="AF37" s="55">
        <f t="shared" ca="1" si="77"/>
        <v>0</v>
      </c>
      <c r="AG37" s="55">
        <f t="shared" ca="1" si="77"/>
        <v>0</v>
      </c>
      <c r="AH37" s="55">
        <f t="shared" ca="1" si="77"/>
        <v>0</v>
      </c>
      <c r="AI37" s="55">
        <f t="shared" ca="1" si="77"/>
        <v>0</v>
      </c>
      <c r="AJ37" s="55">
        <f t="shared" ca="1" si="77"/>
        <v>0</v>
      </c>
      <c r="AK37" s="55">
        <f t="shared" ca="1" si="77"/>
        <v>0</v>
      </c>
      <c r="AL37" s="55">
        <f t="shared" ca="1" si="77"/>
        <v>0</v>
      </c>
      <c r="AM37" s="55">
        <f t="shared" ca="1" si="77"/>
        <v>0</v>
      </c>
      <c r="AN37" s="55">
        <f t="shared" ca="1" si="69"/>
        <v>0</v>
      </c>
      <c r="AO37" s="55">
        <f t="shared" ca="1" si="70"/>
        <v>0</v>
      </c>
      <c r="AP37" s="55">
        <f t="shared" ca="1" si="71"/>
        <v>0</v>
      </c>
      <c r="AQ37" s="55">
        <f t="shared" ca="1" si="1"/>
        <v>0</v>
      </c>
      <c r="AR37" s="55">
        <f t="shared" ca="1" si="2"/>
        <v>0</v>
      </c>
      <c r="AS37" s="55">
        <f t="shared" ca="1" si="3"/>
        <v>0</v>
      </c>
      <c r="AT37" s="55">
        <f t="shared" ca="1" si="4"/>
        <v>0</v>
      </c>
      <c r="AU37" s="55">
        <f t="shared" ca="1" si="5"/>
        <v>0</v>
      </c>
      <c r="AV37" s="55">
        <f t="shared" ca="1" si="6"/>
        <v>0</v>
      </c>
      <c r="AW37" s="55">
        <f t="shared" ca="1" si="7"/>
        <v>0</v>
      </c>
      <c r="AX37" s="55">
        <f t="shared" ca="1" si="8"/>
        <v>0</v>
      </c>
      <c r="AY37" s="55">
        <f t="shared" ca="1" si="9"/>
        <v>0</v>
      </c>
      <c r="AZ37" s="55">
        <f t="shared" ca="1" si="10"/>
        <v>0</v>
      </c>
      <c r="BA37" s="55">
        <f t="shared" ca="1" si="11"/>
        <v>0</v>
      </c>
      <c r="BB37" s="55">
        <f t="shared" ca="1" si="12"/>
        <v>0</v>
      </c>
      <c r="BC37" s="55">
        <f t="shared" ca="1" si="13"/>
        <v>0</v>
      </c>
      <c r="BD37" s="55">
        <f t="shared" ca="1" si="14"/>
        <v>0</v>
      </c>
      <c r="BE37" s="55">
        <f t="shared" ca="1" si="15"/>
        <v>0</v>
      </c>
      <c r="BF37" s="55">
        <f t="shared" ca="1" si="16"/>
        <v>0</v>
      </c>
      <c r="BG37" s="55">
        <f t="shared" ca="1" si="17"/>
        <v>0</v>
      </c>
      <c r="BH37" s="55">
        <f t="shared" ca="1" si="18"/>
        <v>0</v>
      </c>
      <c r="BI37" s="55">
        <f t="shared" ca="1" si="19"/>
        <v>0</v>
      </c>
      <c r="BJ37" s="55">
        <f t="shared" ca="1" si="20"/>
        <v>0</v>
      </c>
      <c r="BK37" s="55">
        <f t="shared" ca="1" si="21"/>
        <v>0</v>
      </c>
      <c r="BL37" s="55">
        <f t="shared" ca="1" si="22"/>
        <v>0</v>
      </c>
      <c r="BM37" s="55">
        <f t="shared" ca="1" si="23"/>
        <v>0</v>
      </c>
      <c r="BN37" s="55">
        <f t="shared" ca="1" si="24"/>
        <v>0</v>
      </c>
      <c r="BO37" s="55">
        <f t="shared" ca="1" si="25"/>
        <v>0</v>
      </c>
      <c r="BP37" s="55">
        <f t="shared" ca="1" si="26"/>
        <v>0</v>
      </c>
      <c r="BQ37" s="55">
        <f t="shared" ca="1" si="27"/>
        <v>0</v>
      </c>
      <c r="BR37" s="55">
        <f t="shared" ca="1" si="28"/>
        <v>0</v>
      </c>
      <c r="BS37" s="55">
        <f t="shared" ca="1" si="29"/>
        <v>0</v>
      </c>
      <c r="BT37" s="55">
        <f t="shared" ca="1" si="30"/>
        <v>0</v>
      </c>
      <c r="BU37" s="55">
        <f t="shared" ca="1" si="31"/>
        <v>0</v>
      </c>
      <c r="BV37" s="55">
        <f t="shared" ca="1" si="32"/>
        <v>0</v>
      </c>
      <c r="BW37" s="55">
        <f t="shared" ca="1" si="33"/>
        <v>0</v>
      </c>
      <c r="BX37" s="55">
        <f t="shared" ca="1" si="34"/>
        <v>0</v>
      </c>
      <c r="BY37" s="55">
        <f t="shared" ca="1" si="35"/>
        <v>0</v>
      </c>
      <c r="BZ37" s="55">
        <f t="shared" ca="1" si="36"/>
        <v>0</v>
      </c>
      <c r="CA37" s="55">
        <f t="shared" ca="1" si="37"/>
        <v>0</v>
      </c>
      <c r="CB37" s="55">
        <f t="shared" ca="1" si="38"/>
        <v>0</v>
      </c>
      <c r="CC37" s="55">
        <f t="shared" ca="1" si="39"/>
        <v>0</v>
      </c>
      <c r="CD37" s="55">
        <f t="shared" ca="1" si="40"/>
        <v>0</v>
      </c>
      <c r="CE37" s="55">
        <f t="shared" ca="1" si="41"/>
        <v>0</v>
      </c>
      <c r="CF37" s="55">
        <f t="shared" ca="1" si="42"/>
        <v>0</v>
      </c>
      <c r="CG37" s="55">
        <f t="shared" ca="1" si="43"/>
        <v>0</v>
      </c>
      <c r="CH37" s="55">
        <f t="shared" ca="1" si="44"/>
        <v>0</v>
      </c>
      <c r="CI37" s="55">
        <f t="shared" ca="1" si="45"/>
        <v>0</v>
      </c>
      <c r="CJ37" s="55">
        <f t="shared" ca="1" si="46"/>
        <v>0</v>
      </c>
      <c r="CK37" s="55">
        <f t="shared" ca="1" si="47"/>
        <v>0</v>
      </c>
      <c r="CL37" s="55">
        <f t="shared" ca="1" si="48"/>
        <v>0</v>
      </c>
      <c r="CM37" s="55">
        <f t="shared" ca="1" si="49"/>
        <v>0</v>
      </c>
      <c r="CN37" s="55">
        <f t="shared" ca="1" si="50"/>
        <v>0</v>
      </c>
      <c r="CO37" s="55">
        <f t="shared" ca="1" si="51"/>
        <v>0</v>
      </c>
      <c r="CP37" s="55">
        <f t="shared" ca="1" si="52"/>
        <v>0</v>
      </c>
      <c r="CQ37" s="55">
        <f t="shared" ca="1" si="53"/>
        <v>0</v>
      </c>
      <c r="CR37" s="55">
        <f t="shared" ca="1" si="54"/>
        <v>0</v>
      </c>
      <c r="CS37" s="55">
        <f t="shared" ca="1" si="55"/>
        <v>0</v>
      </c>
      <c r="CT37" s="55">
        <f t="shared" ca="1" si="56"/>
        <v>0</v>
      </c>
      <c r="CU37" s="55">
        <f t="shared" ca="1" si="57"/>
        <v>0</v>
      </c>
      <c r="CV37" s="55">
        <f t="shared" ca="1" si="58"/>
        <v>0</v>
      </c>
      <c r="CW37" s="55">
        <f t="shared" ca="1" si="59"/>
        <v>0</v>
      </c>
      <c r="CX37" s="55">
        <f t="shared" ca="1" si="60"/>
        <v>0</v>
      </c>
      <c r="CY37" s="59">
        <f t="shared" ca="1" si="61"/>
        <v>0</v>
      </c>
      <c r="CZ37" s="55">
        <f t="shared" ca="1" si="62"/>
        <v>0</v>
      </c>
      <c r="DA37" s="55">
        <f t="shared" ca="1" si="63"/>
        <v>0</v>
      </c>
      <c r="DB37" s="55">
        <f t="shared" ca="1" si="64"/>
        <v>0</v>
      </c>
      <c r="DC37" s="55">
        <f t="shared" ca="1" si="65"/>
        <v>0</v>
      </c>
      <c r="DD37" s="55">
        <f t="shared" ca="1" si="66"/>
        <v>0</v>
      </c>
      <c r="DE37" s="55">
        <f t="shared" ca="1" si="67"/>
        <v>0</v>
      </c>
    </row>
    <row r="38" spans="1:109" ht="19.5" customHeight="1">
      <c r="A38" s="45"/>
      <c r="B38" s="61" t="str">
        <f t="array" aca="1" ref="B38" ca="1">IF(C38=0,"",IFERROR(INDIRECT("'"&amp;$C38&amp;"'!"&amp;"D5"),"Некорректное название листа"))</f>
        <v/>
      </c>
      <c r="C38" s="62"/>
      <c r="D38" s="55">
        <f t="array" aca="1" ref="D38" ca="1">IFERROR(INDIRECT("'"&amp;$C38&amp;"'!"&amp;"d18"),0)</f>
        <v>0</v>
      </c>
      <c r="E38" s="55">
        <f t="array" aca="1" ref="E38" ca="1">IFERROR(INDIRECT("'" &amp;$C38&amp; "'!" &amp;"d19"),0)</f>
        <v>0</v>
      </c>
      <c r="F38" s="55">
        <f t="array" aca="1" ref="F38" ca="1">IFERROR(INDIRECT("'" &amp;$C38&amp; "'!" &amp;"d20"),0)</f>
        <v>0</v>
      </c>
      <c r="G38" s="55">
        <f t="array" aca="1" ref="G38" ca="1">IFERROR(INDIRECT("'" &amp;$C38&amp; "'!" &amp;"d21"),0)</f>
        <v>0</v>
      </c>
      <c r="H38" s="55">
        <f t="array" aca="1" ref="H38" ca="1">IFERROR(INDIRECT("'" &amp;$C38&amp; "'!" &amp;"d22"),0)</f>
        <v>0</v>
      </c>
      <c r="I38" s="55">
        <f t="array" aca="1" ref="I38" ca="1">IFERROR(INDIRECT("'" &amp;$C38&amp; "'!" &amp;"f18"),0)</f>
        <v>0</v>
      </c>
      <c r="J38" s="55">
        <f t="array" aca="1" ref="J38" ca="1">IFERROR(INDIRECT("'" &amp;$C38&amp; "'!" &amp;"f19"),0)</f>
        <v>0</v>
      </c>
      <c r="K38" s="55">
        <f t="array" aca="1" ref="K38" ca="1">IFERROR(INDIRECT("'" &amp;$C38&amp; "'!" &amp;"f20"),0)</f>
        <v>0</v>
      </c>
      <c r="L38" s="55">
        <f t="array" aca="1" ref="L38" ca="1">IFERROR(INDIRECT("'" &amp;$C38&amp; "'!" &amp;"f21"),0)</f>
        <v>0</v>
      </c>
      <c r="M38" s="55">
        <f t="array" aca="1" ref="M38" ca="1">IFERROR(INDIRECT("'" &amp;$C38&amp; "'!" &amp;"f22"),0)</f>
        <v>0</v>
      </c>
      <c r="N38" s="55">
        <f t="shared" ca="1" si="77"/>
        <v>0</v>
      </c>
      <c r="O38" s="55">
        <f t="shared" ca="1" si="77"/>
        <v>0</v>
      </c>
      <c r="P38" s="55">
        <f t="shared" ca="1" si="77"/>
        <v>0</v>
      </c>
      <c r="Q38" s="55">
        <f t="shared" ca="1" si="77"/>
        <v>0</v>
      </c>
      <c r="R38" s="55">
        <f t="shared" ca="1" si="77"/>
        <v>0</v>
      </c>
      <c r="S38" s="55">
        <f t="shared" ca="1" si="77"/>
        <v>0</v>
      </c>
      <c r="T38" s="55">
        <f t="shared" ca="1" si="77"/>
        <v>0</v>
      </c>
      <c r="U38" s="55">
        <f t="shared" ca="1" si="77"/>
        <v>0</v>
      </c>
      <c r="V38" s="55">
        <f t="shared" ca="1" si="77"/>
        <v>0</v>
      </c>
      <c r="W38" s="55">
        <f t="shared" ca="1" si="77"/>
        <v>0</v>
      </c>
      <c r="X38" s="55">
        <f t="shared" ca="1" si="77"/>
        <v>0</v>
      </c>
      <c r="Y38" s="55">
        <f t="shared" ca="1" si="77"/>
        <v>0</v>
      </c>
      <c r="Z38" s="55">
        <f t="shared" ca="1" si="77"/>
        <v>0</v>
      </c>
      <c r="AA38" s="55">
        <f t="shared" ca="1" si="77"/>
        <v>0</v>
      </c>
      <c r="AB38" s="55">
        <f t="shared" ca="1" si="77"/>
        <v>0</v>
      </c>
      <c r="AC38" s="55">
        <f t="shared" ca="1" si="77"/>
        <v>0</v>
      </c>
      <c r="AD38" s="55">
        <f t="shared" ca="1" si="77"/>
        <v>0</v>
      </c>
      <c r="AE38" s="55">
        <f t="shared" ca="1" si="77"/>
        <v>0</v>
      </c>
      <c r="AF38" s="55">
        <f t="shared" ca="1" si="77"/>
        <v>0</v>
      </c>
      <c r="AG38" s="55">
        <f t="shared" ca="1" si="77"/>
        <v>0</v>
      </c>
      <c r="AH38" s="55">
        <f t="shared" ca="1" si="77"/>
        <v>0</v>
      </c>
      <c r="AI38" s="55">
        <f t="shared" ca="1" si="77"/>
        <v>0</v>
      </c>
      <c r="AJ38" s="55">
        <f t="shared" ca="1" si="77"/>
        <v>0</v>
      </c>
      <c r="AK38" s="55">
        <f t="shared" ca="1" si="77"/>
        <v>0</v>
      </c>
      <c r="AL38" s="55">
        <f t="shared" ca="1" si="77"/>
        <v>0</v>
      </c>
      <c r="AM38" s="55">
        <f t="shared" ca="1" si="77"/>
        <v>0</v>
      </c>
      <c r="AN38" s="55">
        <f t="shared" ca="1" si="69"/>
        <v>0</v>
      </c>
      <c r="AO38" s="55">
        <f t="shared" ca="1" si="70"/>
        <v>0</v>
      </c>
      <c r="AP38" s="55">
        <f t="shared" ca="1" si="71"/>
        <v>0</v>
      </c>
      <c r="AQ38" s="55">
        <f t="shared" ca="1" si="1"/>
        <v>0</v>
      </c>
      <c r="AR38" s="55">
        <f t="shared" ca="1" si="2"/>
        <v>0</v>
      </c>
      <c r="AS38" s="55">
        <f t="shared" ca="1" si="3"/>
        <v>0</v>
      </c>
      <c r="AT38" s="55">
        <f t="shared" ca="1" si="4"/>
        <v>0</v>
      </c>
      <c r="AU38" s="55">
        <f t="shared" ca="1" si="5"/>
        <v>0</v>
      </c>
      <c r="AV38" s="55">
        <f t="shared" ca="1" si="6"/>
        <v>0</v>
      </c>
      <c r="AW38" s="55">
        <f t="shared" ca="1" si="7"/>
        <v>0</v>
      </c>
      <c r="AX38" s="55">
        <f t="shared" ca="1" si="8"/>
        <v>0</v>
      </c>
      <c r="AY38" s="55">
        <f t="shared" ca="1" si="9"/>
        <v>0</v>
      </c>
      <c r="AZ38" s="55">
        <f t="shared" ca="1" si="10"/>
        <v>0</v>
      </c>
      <c r="BA38" s="55">
        <f t="shared" ca="1" si="11"/>
        <v>0</v>
      </c>
      <c r="BB38" s="55">
        <f t="shared" ca="1" si="12"/>
        <v>0</v>
      </c>
      <c r="BC38" s="55">
        <f t="shared" ca="1" si="13"/>
        <v>0</v>
      </c>
      <c r="BD38" s="55">
        <f t="shared" ca="1" si="14"/>
        <v>0</v>
      </c>
      <c r="BE38" s="55">
        <f t="shared" ca="1" si="15"/>
        <v>0</v>
      </c>
      <c r="BF38" s="55">
        <f t="shared" ca="1" si="16"/>
        <v>0</v>
      </c>
      <c r="BG38" s="55">
        <f t="shared" ca="1" si="17"/>
        <v>0</v>
      </c>
      <c r="BH38" s="55">
        <f t="shared" ca="1" si="18"/>
        <v>0</v>
      </c>
      <c r="BI38" s="55">
        <f t="shared" ca="1" si="19"/>
        <v>0</v>
      </c>
      <c r="BJ38" s="55">
        <f t="shared" ca="1" si="20"/>
        <v>0</v>
      </c>
      <c r="BK38" s="55">
        <f t="shared" ca="1" si="21"/>
        <v>0</v>
      </c>
      <c r="BL38" s="55">
        <f t="shared" ca="1" si="22"/>
        <v>0</v>
      </c>
      <c r="BM38" s="55">
        <f t="shared" ca="1" si="23"/>
        <v>0</v>
      </c>
      <c r="BN38" s="55">
        <f t="shared" ca="1" si="24"/>
        <v>0</v>
      </c>
      <c r="BO38" s="55">
        <f t="shared" ca="1" si="25"/>
        <v>0</v>
      </c>
      <c r="BP38" s="55">
        <f t="shared" ca="1" si="26"/>
        <v>0</v>
      </c>
      <c r="BQ38" s="55">
        <f t="shared" ca="1" si="27"/>
        <v>0</v>
      </c>
      <c r="BR38" s="55">
        <f t="shared" ca="1" si="28"/>
        <v>0</v>
      </c>
      <c r="BS38" s="55">
        <f t="shared" ca="1" si="29"/>
        <v>0</v>
      </c>
      <c r="BT38" s="55">
        <f t="shared" ca="1" si="30"/>
        <v>0</v>
      </c>
      <c r="BU38" s="55">
        <f t="shared" ca="1" si="31"/>
        <v>0</v>
      </c>
      <c r="BV38" s="55">
        <f t="shared" ca="1" si="32"/>
        <v>0</v>
      </c>
      <c r="BW38" s="55">
        <f t="shared" ca="1" si="33"/>
        <v>0</v>
      </c>
      <c r="BX38" s="55">
        <f t="shared" ca="1" si="34"/>
        <v>0</v>
      </c>
      <c r="BY38" s="55">
        <f t="shared" ca="1" si="35"/>
        <v>0</v>
      </c>
      <c r="BZ38" s="55">
        <f t="shared" ca="1" si="36"/>
        <v>0</v>
      </c>
      <c r="CA38" s="55">
        <f t="shared" ca="1" si="37"/>
        <v>0</v>
      </c>
      <c r="CB38" s="55">
        <f t="shared" ca="1" si="38"/>
        <v>0</v>
      </c>
      <c r="CC38" s="55">
        <f t="shared" ca="1" si="39"/>
        <v>0</v>
      </c>
      <c r="CD38" s="55">
        <f t="shared" ca="1" si="40"/>
        <v>0</v>
      </c>
      <c r="CE38" s="55">
        <f t="shared" ca="1" si="41"/>
        <v>0</v>
      </c>
      <c r="CF38" s="55">
        <f t="shared" ca="1" si="42"/>
        <v>0</v>
      </c>
      <c r="CG38" s="55">
        <f t="shared" ca="1" si="43"/>
        <v>0</v>
      </c>
      <c r="CH38" s="55">
        <f t="shared" ca="1" si="44"/>
        <v>0</v>
      </c>
      <c r="CI38" s="55">
        <f t="shared" ca="1" si="45"/>
        <v>0</v>
      </c>
      <c r="CJ38" s="55">
        <f t="shared" ca="1" si="46"/>
        <v>0</v>
      </c>
      <c r="CK38" s="55">
        <f t="shared" ca="1" si="47"/>
        <v>0</v>
      </c>
      <c r="CL38" s="55">
        <f t="shared" ca="1" si="48"/>
        <v>0</v>
      </c>
      <c r="CM38" s="55">
        <f t="shared" ca="1" si="49"/>
        <v>0</v>
      </c>
      <c r="CN38" s="55">
        <f t="shared" ca="1" si="50"/>
        <v>0</v>
      </c>
      <c r="CO38" s="55">
        <f t="shared" ca="1" si="51"/>
        <v>0</v>
      </c>
      <c r="CP38" s="55">
        <f t="shared" ca="1" si="52"/>
        <v>0</v>
      </c>
      <c r="CQ38" s="55">
        <f t="shared" ca="1" si="53"/>
        <v>0</v>
      </c>
      <c r="CR38" s="55">
        <f t="shared" ca="1" si="54"/>
        <v>0</v>
      </c>
      <c r="CS38" s="55">
        <f t="shared" ca="1" si="55"/>
        <v>0</v>
      </c>
      <c r="CT38" s="55">
        <f t="shared" ca="1" si="56"/>
        <v>0</v>
      </c>
      <c r="CU38" s="55">
        <f t="shared" ca="1" si="57"/>
        <v>0</v>
      </c>
      <c r="CV38" s="55">
        <f t="shared" ca="1" si="58"/>
        <v>0</v>
      </c>
      <c r="CW38" s="55">
        <f t="shared" ca="1" si="59"/>
        <v>0</v>
      </c>
      <c r="CX38" s="55">
        <f t="shared" ca="1" si="60"/>
        <v>0</v>
      </c>
      <c r="CY38" s="59">
        <f t="shared" ca="1" si="61"/>
        <v>0</v>
      </c>
      <c r="CZ38" s="55">
        <f t="shared" ca="1" si="62"/>
        <v>0</v>
      </c>
      <c r="DA38" s="55">
        <f t="shared" ca="1" si="63"/>
        <v>0</v>
      </c>
      <c r="DB38" s="55">
        <f t="shared" ca="1" si="64"/>
        <v>0</v>
      </c>
      <c r="DC38" s="55">
        <f t="shared" ca="1" si="65"/>
        <v>0</v>
      </c>
      <c r="DD38" s="55">
        <f t="shared" ca="1" si="66"/>
        <v>0</v>
      </c>
      <c r="DE38" s="55">
        <f t="shared" ca="1" si="67"/>
        <v>0</v>
      </c>
    </row>
    <row r="39" spans="1:109" ht="19.5" customHeight="1">
      <c r="A39" s="45"/>
      <c r="B39" s="61" t="str">
        <f t="array" aca="1" ref="B39" ca="1">IF(C39=0,"",IFERROR(INDIRECT("'"&amp;$C39&amp;"'!"&amp;"D5"),"Некорректное название листа"))</f>
        <v/>
      </c>
      <c r="C39" s="62"/>
      <c r="D39" s="55">
        <f t="array" aca="1" ref="D39" ca="1">IFERROR(INDIRECT("'"&amp;$C39&amp;"'!"&amp;"d18"),0)</f>
        <v>0</v>
      </c>
      <c r="E39" s="55">
        <f t="array" aca="1" ref="E39" ca="1">IFERROR(INDIRECT("'" &amp;$C39&amp; "'!" &amp;"d19"),0)</f>
        <v>0</v>
      </c>
      <c r="F39" s="55">
        <f t="array" aca="1" ref="F39" ca="1">IFERROR(INDIRECT("'" &amp;$C39&amp; "'!" &amp;"d20"),0)</f>
        <v>0</v>
      </c>
      <c r="G39" s="55">
        <f t="array" aca="1" ref="G39" ca="1">IFERROR(INDIRECT("'" &amp;$C39&amp; "'!" &amp;"d21"),0)</f>
        <v>0</v>
      </c>
      <c r="H39" s="55">
        <f t="array" aca="1" ref="H39" ca="1">IFERROR(INDIRECT("'" &amp;$C39&amp; "'!" &amp;"d22"),0)</f>
        <v>0</v>
      </c>
      <c r="I39" s="55">
        <f t="array" aca="1" ref="I39" ca="1">IFERROR(INDIRECT("'" &amp;$C39&amp; "'!" &amp;"f18"),0)</f>
        <v>0</v>
      </c>
      <c r="J39" s="55">
        <f t="array" aca="1" ref="J39" ca="1">IFERROR(INDIRECT("'" &amp;$C39&amp; "'!" &amp;"f19"),0)</f>
        <v>0</v>
      </c>
      <c r="K39" s="55">
        <f t="array" aca="1" ref="K39" ca="1">IFERROR(INDIRECT("'" &amp;$C39&amp; "'!" &amp;"f20"),0)</f>
        <v>0</v>
      </c>
      <c r="L39" s="55">
        <f t="array" aca="1" ref="L39" ca="1">IFERROR(INDIRECT("'" &amp;$C39&amp; "'!" &amp;"f21"),0)</f>
        <v>0</v>
      </c>
      <c r="M39" s="55">
        <f t="array" aca="1" ref="M39" ca="1">IFERROR(INDIRECT("'" &amp;$C39&amp; "'!" &amp;"f22"),0)</f>
        <v>0</v>
      </c>
      <c r="N39" s="55">
        <f t="shared" ca="1" si="77"/>
        <v>0</v>
      </c>
      <c r="O39" s="55">
        <f t="shared" ca="1" si="77"/>
        <v>0</v>
      </c>
      <c r="P39" s="55">
        <f t="shared" ca="1" si="77"/>
        <v>0</v>
      </c>
      <c r="Q39" s="55">
        <f t="shared" ca="1" si="77"/>
        <v>0</v>
      </c>
      <c r="R39" s="55">
        <f t="shared" ca="1" si="77"/>
        <v>0</v>
      </c>
      <c r="S39" s="55">
        <f t="shared" ca="1" si="77"/>
        <v>0</v>
      </c>
      <c r="T39" s="55">
        <f t="shared" ca="1" si="77"/>
        <v>0</v>
      </c>
      <c r="U39" s="55">
        <f t="shared" ca="1" si="77"/>
        <v>0</v>
      </c>
      <c r="V39" s="55">
        <f t="shared" ca="1" si="77"/>
        <v>0</v>
      </c>
      <c r="W39" s="55">
        <f t="shared" ca="1" si="77"/>
        <v>0</v>
      </c>
      <c r="X39" s="55">
        <f t="shared" ca="1" si="77"/>
        <v>0</v>
      </c>
      <c r="Y39" s="55">
        <f t="shared" ca="1" si="77"/>
        <v>0</v>
      </c>
      <c r="Z39" s="55">
        <f t="shared" ca="1" si="77"/>
        <v>0</v>
      </c>
      <c r="AA39" s="55">
        <f t="shared" ca="1" si="77"/>
        <v>0</v>
      </c>
      <c r="AB39" s="55">
        <f t="shared" ca="1" si="77"/>
        <v>0</v>
      </c>
      <c r="AC39" s="55">
        <f t="shared" ca="1" si="77"/>
        <v>0</v>
      </c>
      <c r="AD39" s="55">
        <f t="shared" ca="1" si="77"/>
        <v>0</v>
      </c>
      <c r="AE39" s="55">
        <f t="shared" ca="1" si="77"/>
        <v>0</v>
      </c>
      <c r="AF39" s="55">
        <f t="shared" ca="1" si="77"/>
        <v>0</v>
      </c>
      <c r="AG39" s="55">
        <f t="shared" ca="1" si="77"/>
        <v>0</v>
      </c>
      <c r="AH39" s="55">
        <f t="shared" ca="1" si="77"/>
        <v>0</v>
      </c>
      <c r="AI39" s="55">
        <f t="shared" ca="1" si="77"/>
        <v>0</v>
      </c>
      <c r="AJ39" s="55">
        <f t="shared" ca="1" si="77"/>
        <v>0</v>
      </c>
      <c r="AK39" s="55">
        <f t="shared" ca="1" si="77"/>
        <v>0</v>
      </c>
      <c r="AL39" s="55">
        <f t="shared" ca="1" si="77"/>
        <v>0</v>
      </c>
      <c r="AM39" s="55">
        <f t="shared" ca="1" si="77"/>
        <v>0</v>
      </c>
      <c r="AN39" s="55">
        <f t="shared" ca="1" si="69"/>
        <v>0</v>
      </c>
      <c r="AO39" s="55">
        <f t="shared" ca="1" si="70"/>
        <v>0</v>
      </c>
      <c r="AP39" s="55">
        <f t="shared" ca="1" si="71"/>
        <v>0</v>
      </c>
      <c r="AQ39" s="55">
        <f t="shared" ca="1" si="1"/>
        <v>0</v>
      </c>
      <c r="AR39" s="55">
        <f t="shared" ca="1" si="2"/>
        <v>0</v>
      </c>
      <c r="AS39" s="55">
        <f t="shared" ca="1" si="3"/>
        <v>0</v>
      </c>
      <c r="AT39" s="55">
        <f t="shared" ca="1" si="4"/>
        <v>0</v>
      </c>
      <c r="AU39" s="55">
        <f t="shared" ca="1" si="5"/>
        <v>0</v>
      </c>
      <c r="AV39" s="55">
        <f t="shared" ca="1" si="6"/>
        <v>0</v>
      </c>
      <c r="AW39" s="55">
        <f t="shared" ca="1" si="7"/>
        <v>0</v>
      </c>
      <c r="AX39" s="55">
        <f t="shared" ca="1" si="8"/>
        <v>0</v>
      </c>
      <c r="AY39" s="55">
        <f t="shared" ca="1" si="9"/>
        <v>0</v>
      </c>
      <c r="AZ39" s="55">
        <f t="shared" ca="1" si="10"/>
        <v>0</v>
      </c>
      <c r="BA39" s="55">
        <f t="shared" ca="1" si="11"/>
        <v>0</v>
      </c>
      <c r="BB39" s="55">
        <f t="shared" ca="1" si="12"/>
        <v>0</v>
      </c>
      <c r="BC39" s="55">
        <f t="shared" ca="1" si="13"/>
        <v>0</v>
      </c>
      <c r="BD39" s="55">
        <f t="shared" ca="1" si="14"/>
        <v>0</v>
      </c>
      <c r="BE39" s="55">
        <f t="shared" ca="1" si="15"/>
        <v>0</v>
      </c>
      <c r="BF39" s="55">
        <f t="shared" ca="1" si="16"/>
        <v>0</v>
      </c>
      <c r="BG39" s="55">
        <f t="shared" ca="1" si="17"/>
        <v>0</v>
      </c>
      <c r="BH39" s="55">
        <f t="shared" ca="1" si="18"/>
        <v>0</v>
      </c>
      <c r="BI39" s="55">
        <f t="shared" ca="1" si="19"/>
        <v>0</v>
      </c>
      <c r="BJ39" s="55">
        <f t="shared" ca="1" si="20"/>
        <v>0</v>
      </c>
      <c r="BK39" s="55">
        <f t="shared" ca="1" si="21"/>
        <v>0</v>
      </c>
      <c r="BL39" s="55">
        <f t="shared" ca="1" si="22"/>
        <v>0</v>
      </c>
      <c r="BM39" s="55">
        <f t="shared" ca="1" si="23"/>
        <v>0</v>
      </c>
      <c r="BN39" s="55">
        <f t="shared" ca="1" si="24"/>
        <v>0</v>
      </c>
      <c r="BO39" s="55">
        <f t="shared" ca="1" si="25"/>
        <v>0</v>
      </c>
      <c r="BP39" s="55">
        <f t="shared" ca="1" si="26"/>
        <v>0</v>
      </c>
      <c r="BQ39" s="55">
        <f t="shared" ca="1" si="27"/>
        <v>0</v>
      </c>
      <c r="BR39" s="55">
        <f t="shared" ca="1" si="28"/>
        <v>0</v>
      </c>
      <c r="BS39" s="55">
        <f t="shared" ca="1" si="29"/>
        <v>0</v>
      </c>
      <c r="BT39" s="55">
        <f t="shared" ca="1" si="30"/>
        <v>0</v>
      </c>
      <c r="BU39" s="55">
        <f t="shared" ca="1" si="31"/>
        <v>0</v>
      </c>
      <c r="BV39" s="55">
        <f t="shared" ca="1" si="32"/>
        <v>0</v>
      </c>
      <c r="BW39" s="55">
        <f t="shared" ca="1" si="33"/>
        <v>0</v>
      </c>
      <c r="BX39" s="55">
        <f t="shared" ca="1" si="34"/>
        <v>0</v>
      </c>
      <c r="BY39" s="55">
        <f t="shared" ca="1" si="35"/>
        <v>0</v>
      </c>
      <c r="BZ39" s="55">
        <f t="shared" ca="1" si="36"/>
        <v>0</v>
      </c>
      <c r="CA39" s="55">
        <f t="shared" ca="1" si="37"/>
        <v>0</v>
      </c>
      <c r="CB39" s="55">
        <f t="shared" ca="1" si="38"/>
        <v>0</v>
      </c>
      <c r="CC39" s="55">
        <f t="shared" ca="1" si="39"/>
        <v>0</v>
      </c>
      <c r="CD39" s="55">
        <f t="shared" ca="1" si="40"/>
        <v>0</v>
      </c>
      <c r="CE39" s="55">
        <f t="shared" ca="1" si="41"/>
        <v>0</v>
      </c>
      <c r="CF39" s="55">
        <f t="shared" ca="1" si="42"/>
        <v>0</v>
      </c>
      <c r="CG39" s="55">
        <f t="shared" ca="1" si="43"/>
        <v>0</v>
      </c>
      <c r="CH39" s="55">
        <f t="shared" ca="1" si="44"/>
        <v>0</v>
      </c>
      <c r="CI39" s="55">
        <f t="shared" ca="1" si="45"/>
        <v>0</v>
      </c>
      <c r="CJ39" s="55">
        <f t="shared" ca="1" si="46"/>
        <v>0</v>
      </c>
      <c r="CK39" s="55">
        <f t="shared" ca="1" si="47"/>
        <v>0</v>
      </c>
      <c r="CL39" s="55">
        <f t="shared" ca="1" si="48"/>
        <v>0</v>
      </c>
      <c r="CM39" s="55">
        <f t="shared" ca="1" si="49"/>
        <v>0</v>
      </c>
      <c r="CN39" s="55">
        <f t="shared" ca="1" si="50"/>
        <v>0</v>
      </c>
      <c r="CO39" s="55">
        <f t="shared" ca="1" si="51"/>
        <v>0</v>
      </c>
      <c r="CP39" s="55">
        <f t="shared" ca="1" si="52"/>
        <v>0</v>
      </c>
      <c r="CQ39" s="55">
        <f t="shared" ca="1" si="53"/>
        <v>0</v>
      </c>
      <c r="CR39" s="55">
        <f t="shared" ca="1" si="54"/>
        <v>0</v>
      </c>
      <c r="CS39" s="55">
        <f t="shared" ca="1" si="55"/>
        <v>0</v>
      </c>
      <c r="CT39" s="55">
        <f t="shared" ca="1" si="56"/>
        <v>0</v>
      </c>
      <c r="CU39" s="55">
        <f t="shared" ca="1" si="57"/>
        <v>0</v>
      </c>
      <c r="CV39" s="55">
        <f t="shared" ca="1" si="58"/>
        <v>0</v>
      </c>
      <c r="CW39" s="55">
        <f t="shared" ca="1" si="59"/>
        <v>0</v>
      </c>
      <c r="CX39" s="55">
        <f t="shared" ca="1" si="60"/>
        <v>0</v>
      </c>
      <c r="CY39" s="59">
        <f t="shared" ca="1" si="61"/>
        <v>0</v>
      </c>
      <c r="CZ39" s="55">
        <f t="shared" ca="1" si="62"/>
        <v>0</v>
      </c>
      <c r="DA39" s="55">
        <f t="shared" ca="1" si="63"/>
        <v>0</v>
      </c>
      <c r="DB39" s="55">
        <f t="shared" ca="1" si="64"/>
        <v>0</v>
      </c>
      <c r="DC39" s="55">
        <f t="shared" ca="1" si="65"/>
        <v>0</v>
      </c>
      <c r="DD39" s="55">
        <f t="shared" ca="1" si="66"/>
        <v>0</v>
      </c>
      <c r="DE39" s="55">
        <f t="shared" ca="1" si="67"/>
        <v>0</v>
      </c>
    </row>
    <row r="40" spans="1:109" ht="19.5" customHeight="1">
      <c r="A40" s="45"/>
      <c r="B40" s="61" t="str">
        <f t="array" aca="1" ref="B40" ca="1">IF(C40=0,"",IFERROR(INDIRECT("'"&amp;$C40&amp;"'!"&amp;"D5"),"Некорректное название листа"))</f>
        <v/>
      </c>
      <c r="C40" s="62"/>
      <c r="D40" s="55">
        <f t="array" aca="1" ref="D40" ca="1">IFERROR(INDIRECT("'"&amp;$C40&amp;"'!"&amp;"d18"),0)</f>
        <v>0</v>
      </c>
      <c r="E40" s="55">
        <f t="array" aca="1" ref="E40" ca="1">IFERROR(INDIRECT("'" &amp;$C40&amp; "'!" &amp;"d19"),0)</f>
        <v>0</v>
      </c>
      <c r="F40" s="55">
        <f t="array" aca="1" ref="F40" ca="1">IFERROR(INDIRECT("'" &amp;$C40&amp; "'!" &amp;"d20"),0)</f>
        <v>0</v>
      </c>
      <c r="G40" s="55">
        <f t="array" aca="1" ref="G40" ca="1">IFERROR(INDIRECT("'" &amp;$C40&amp; "'!" &amp;"d21"),0)</f>
        <v>0</v>
      </c>
      <c r="H40" s="55">
        <f t="array" aca="1" ref="H40" ca="1">IFERROR(INDIRECT("'" &amp;$C40&amp; "'!" &amp;"d22"),0)</f>
        <v>0</v>
      </c>
      <c r="I40" s="55">
        <f t="array" aca="1" ref="I40" ca="1">IFERROR(INDIRECT("'" &amp;$C40&amp; "'!" &amp;"f18"),0)</f>
        <v>0</v>
      </c>
      <c r="J40" s="55">
        <f t="array" aca="1" ref="J40" ca="1">IFERROR(INDIRECT("'" &amp;$C40&amp; "'!" &amp;"f19"),0)</f>
        <v>0</v>
      </c>
      <c r="K40" s="55">
        <f t="array" aca="1" ref="K40" ca="1">IFERROR(INDIRECT("'" &amp;$C40&amp; "'!" &amp;"f20"),0)</f>
        <v>0</v>
      </c>
      <c r="L40" s="55">
        <f t="array" aca="1" ref="L40" ca="1">IFERROR(INDIRECT("'" &amp;$C40&amp; "'!" &amp;"f21"),0)</f>
        <v>0</v>
      </c>
      <c r="M40" s="55">
        <f t="array" aca="1" ref="M40" ca="1">IFERROR(INDIRECT("'" &amp;$C40&amp; "'!" &amp;"f22"),0)</f>
        <v>0</v>
      </c>
      <c r="N40" s="55">
        <f t="shared" ca="1" si="77"/>
        <v>0</v>
      </c>
      <c r="O40" s="55">
        <f t="shared" ca="1" si="77"/>
        <v>0</v>
      </c>
      <c r="P40" s="55">
        <f t="shared" ca="1" si="77"/>
        <v>0</v>
      </c>
      <c r="Q40" s="55">
        <f t="shared" ca="1" si="77"/>
        <v>0</v>
      </c>
      <c r="R40" s="55">
        <f t="shared" ca="1" si="77"/>
        <v>0</v>
      </c>
      <c r="S40" s="55">
        <f t="shared" ca="1" si="77"/>
        <v>0</v>
      </c>
      <c r="T40" s="55">
        <f t="shared" ca="1" si="77"/>
        <v>0</v>
      </c>
      <c r="U40" s="55">
        <f t="shared" ca="1" si="77"/>
        <v>0</v>
      </c>
      <c r="V40" s="55">
        <f t="shared" ca="1" si="77"/>
        <v>0</v>
      </c>
      <c r="W40" s="55">
        <f t="shared" ca="1" si="77"/>
        <v>0</v>
      </c>
      <c r="X40" s="55">
        <f t="shared" ca="1" si="77"/>
        <v>0</v>
      </c>
      <c r="Y40" s="55">
        <f t="shared" ca="1" si="77"/>
        <v>0</v>
      </c>
      <c r="Z40" s="55">
        <f t="shared" ca="1" si="77"/>
        <v>0</v>
      </c>
      <c r="AA40" s="55">
        <f t="shared" ca="1" si="77"/>
        <v>0</v>
      </c>
      <c r="AB40" s="55">
        <f t="shared" ca="1" si="77"/>
        <v>0</v>
      </c>
      <c r="AC40" s="55">
        <f t="shared" ca="1" si="77"/>
        <v>0</v>
      </c>
      <c r="AD40" s="55">
        <f t="shared" ca="1" si="77"/>
        <v>0</v>
      </c>
      <c r="AE40" s="55">
        <f t="shared" ca="1" si="77"/>
        <v>0</v>
      </c>
      <c r="AF40" s="55">
        <f t="shared" ca="1" si="77"/>
        <v>0</v>
      </c>
      <c r="AG40" s="55">
        <f t="shared" ca="1" si="77"/>
        <v>0</v>
      </c>
      <c r="AH40" s="55">
        <f t="shared" ca="1" si="77"/>
        <v>0</v>
      </c>
      <c r="AI40" s="55">
        <f t="shared" ca="1" si="77"/>
        <v>0</v>
      </c>
      <c r="AJ40" s="55">
        <f t="shared" ca="1" si="77"/>
        <v>0</v>
      </c>
      <c r="AK40" s="55">
        <f t="shared" ca="1" si="77"/>
        <v>0</v>
      </c>
      <c r="AL40" s="55">
        <f t="shared" ca="1" si="77"/>
        <v>0</v>
      </c>
      <c r="AM40" s="55">
        <f t="shared" ca="1" si="77"/>
        <v>0</v>
      </c>
      <c r="AN40" s="55">
        <f t="shared" ca="1" si="69"/>
        <v>0</v>
      </c>
      <c r="AO40" s="55">
        <f t="shared" ca="1" si="70"/>
        <v>0</v>
      </c>
      <c r="AP40" s="55">
        <f t="shared" ca="1" si="71"/>
        <v>0</v>
      </c>
      <c r="AQ40" s="55">
        <f t="shared" ca="1" si="1"/>
        <v>0</v>
      </c>
      <c r="AR40" s="55">
        <f t="shared" ca="1" si="2"/>
        <v>0</v>
      </c>
      <c r="AS40" s="55">
        <f t="shared" ca="1" si="3"/>
        <v>0</v>
      </c>
      <c r="AT40" s="55">
        <f t="shared" ca="1" si="4"/>
        <v>0</v>
      </c>
      <c r="AU40" s="55">
        <f t="shared" ca="1" si="5"/>
        <v>0</v>
      </c>
      <c r="AV40" s="55">
        <f t="shared" ca="1" si="6"/>
        <v>0</v>
      </c>
      <c r="AW40" s="55">
        <f t="shared" ca="1" si="7"/>
        <v>0</v>
      </c>
      <c r="AX40" s="55">
        <f t="shared" ca="1" si="8"/>
        <v>0</v>
      </c>
      <c r="AY40" s="55">
        <f t="shared" ca="1" si="9"/>
        <v>0</v>
      </c>
      <c r="AZ40" s="55">
        <f t="shared" ca="1" si="10"/>
        <v>0</v>
      </c>
      <c r="BA40" s="55">
        <f t="shared" ca="1" si="11"/>
        <v>0</v>
      </c>
      <c r="BB40" s="55">
        <f t="shared" ca="1" si="12"/>
        <v>0</v>
      </c>
      <c r="BC40" s="55">
        <f t="shared" ca="1" si="13"/>
        <v>0</v>
      </c>
      <c r="BD40" s="55">
        <f t="shared" ca="1" si="14"/>
        <v>0</v>
      </c>
      <c r="BE40" s="55">
        <f t="shared" ca="1" si="15"/>
        <v>0</v>
      </c>
      <c r="BF40" s="55">
        <f t="shared" ca="1" si="16"/>
        <v>0</v>
      </c>
      <c r="BG40" s="55">
        <f t="shared" ca="1" si="17"/>
        <v>0</v>
      </c>
      <c r="BH40" s="55">
        <f t="shared" ca="1" si="18"/>
        <v>0</v>
      </c>
      <c r="BI40" s="55">
        <f t="shared" ca="1" si="19"/>
        <v>0</v>
      </c>
      <c r="BJ40" s="55">
        <f t="shared" ca="1" si="20"/>
        <v>0</v>
      </c>
      <c r="BK40" s="55">
        <f t="shared" ca="1" si="21"/>
        <v>0</v>
      </c>
      <c r="BL40" s="55">
        <f t="shared" ca="1" si="22"/>
        <v>0</v>
      </c>
      <c r="BM40" s="55">
        <f t="shared" ca="1" si="23"/>
        <v>0</v>
      </c>
      <c r="BN40" s="55">
        <f t="shared" ca="1" si="24"/>
        <v>0</v>
      </c>
      <c r="BO40" s="55">
        <f t="shared" ca="1" si="25"/>
        <v>0</v>
      </c>
      <c r="BP40" s="55">
        <f t="shared" ca="1" si="26"/>
        <v>0</v>
      </c>
      <c r="BQ40" s="55">
        <f t="shared" ca="1" si="27"/>
        <v>0</v>
      </c>
      <c r="BR40" s="55">
        <f t="shared" ca="1" si="28"/>
        <v>0</v>
      </c>
      <c r="BS40" s="55">
        <f t="shared" ca="1" si="29"/>
        <v>0</v>
      </c>
      <c r="BT40" s="55">
        <f t="shared" ca="1" si="30"/>
        <v>0</v>
      </c>
      <c r="BU40" s="55">
        <f t="shared" ca="1" si="31"/>
        <v>0</v>
      </c>
      <c r="BV40" s="55">
        <f t="shared" ca="1" si="32"/>
        <v>0</v>
      </c>
      <c r="BW40" s="55">
        <f t="shared" ca="1" si="33"/>
        <v>0</v>
      </c>
      <c r="BX40" s="55">
        <f t="shared" ca="1" si="34"/>
        <v>0</v>
      </c>
      <c r="BY40" s="55">
        <f t="shared" ca="1" si="35"/>
        <v>0</v>
      </c>
      <c r="BZ40" s="55">
        <f t="shared" ca="1" si="36"/>
        <v>0</v>
      </c>
      <c r="CA40" s="55">
        <f t="shared" ca="1" si="37"/>
        <v>0</v>
      </c>
      <c r="CB40" s="55">
        <f t="shared" ca="1" si="38"/>
        <v>0</v>
      </c>
      <c r="CC40" s="55">
        <f t="shared" ca="1" si="39"/>
        <v>0</v>
      </c>
      <c r="CD40" s="55">
        <f t="shared" ca="1" si="40"/>
        <v>0</v>
      </c>
      <c r="CE40" s="55">
        <f t="shared" ca="1" si="41"/>
        <v>0</v>
      </c>
      <c r="CF40" s="55">
        <f t="shared" ca="1" si="42"/>
        <v>0</v>
      </c>
      <c r="CG40" s="55">
        <f t="shared" ca="1" si="43"/>
        <v>0</v>
      </c>
      <c r="CH40" s="55">
        <f t="shared" ca="1" si="44"/>
        <v>0</v>
      </c>
      <c r="CI40" s="55">
        <f t="shared" ca="1" si="45"/>
        <v>0</v>
      </c>
      <c r="CJ40" s="55">
        <f t="shared" ca="1" si="46"/>
        <v>0</v>
      </c>
      <c r="CK40" s="55">
        <f t="shared" ca="1" si="47"/>
        <v>0</v>
      </c>
      <c r="CL40" s="55">
        <f t="shared" ca="1" si="48"/>
        <v>0</v>
      </c>
      <c r="CM40" s="55">
        <f t="shared" ca="1" si="49"/>
        <v>0</v>
      </c>
      <c r="CN40" s="55">
        <f t="shared" ca="1" si="50"/>
        <v>0</v>
      </c>
      <c r="CO40" s="55">
        <f t="shared" ca="1" si="51"/>
        <v>0</v>
      </c>
      <c r="CP40" s="55">
        <f t="shared" ca="1" si="52"/>
        <v>0</v>
      </c>
      <c r="CQ40" s="55">
        <f t="shared" ca="1" si="53"/>
        <v>0</v>
      </c>
      <c r="CR40" s="55">
        <f t="shared" ca="1" si="54"/>
        <v>0</v>
      </c>
      <c r="CS40" s="55">
        <f t="shared" ca="1" si="55"/>
        <v>0</v>
      </c>
      <c r="CT40" s="55">
        <f t="shared" ca="1" si="56"/>
        <v>0</v>
      </c>
      <c r="CU40" s="55">
        <f t="shared" ca="1" si="57"/>
        <v>0</v>
      </c>
      <c r="CV40" s="55">
        <f t="shared" ca="1" si="58"/>
        <v>0</v>
      </c>
      <c r="CW40" s="55">
        <f t="shared" ca="1" si="59"/>
        <v>0</v>
      </c>
      <c r="CX40" s="55">
        <f t="shared" ca="1" si="60"/>
        <v>0</v>
      </c>
      <c r="CY40" s="59">
        <f t="shared" ca="1" si="61"/>
        <v>0</v>
      </c>
      <c r="CZ40" s="55">
        <f t="shared" ca="1" si="62"/>
        <v>0</v>
      </c>
      <c r="DA40" s="55">
        <f t="shared" ca="1" si="63"/>
        <v>0</v>
      </c>
      <c r="DB40" s="55">
        <f t="shared" ca="1" si="64"/>
        <v>0</v>
      </c>
      <c r="DC40" s="55">
        <f t="shared" ca="1" si="65"/>
        <v>0</v>
      </c>
      <c r="DD40" s="55">
        <f t="shared" ca="1" si="66"/>
        <v>0</v>
      </c>
      <c r="DE40" s="55">
        <f t="shared" ca="1" si="67"/>
        <v>0</v>
      </c>
    </row>
    <row r="41" spans="1:109" ht="19.5" customHeight="1">
      <c r="A41" s="45"/>
      <c r="B41" s="61" t="str">
        <f t="array" aca="1" ref="B41" ca="1">IF(C41=0,"",IFERROR(INDIRECT("'"&amp;$C41&amp;"'!"&amp;"D5"),"Некорректное название листа"))</f>
        <v/>
      </c>
      <c r="C41" s="62"/>
      <c r="D41" s="55">
        <f t="array" aca="1" ref="D41" ca="1">IFERROR(INDIRECT("'"&amp;$C41&amp;"'!"&amp;"d18"),0)</f>
        <v>0</v>
      </c>
      <c r="E41" s="55">
        <f t="array" aca="1" ref="E41" ca="1">IFERROR(INDIRECT("'" &amp;$C41&amp; "'!" &amp;"d19"),0)</f>
        <v>0</v>
      </c>
      <c r="F41" s="55">
        <f t="array" aca="1" ref="F41" ca="1">IFERROR(INDIRECT("'" &amp;$C41&amp; "'!" &amp;"d20"),0)</f>
        <v>0</v>
      </c>
      <c r="G41" s="55">
        <f t="array" aca="1" ref="G41" ca="1">IFERROR(INDIRECT("'" &amp;$C41&amp; "'!" &amp;"d21"),0)</f>
        <v>0</v>
      </c>
      <c r="H41" s="55">
        <f t="array" aca="1" ref="H41" ca="1">IFERROR(INDIRECT("'" &amp;$C41&amp; "'!" &amp;"d22"),0)</f>
        <v>0</v>
      </c>
      <c r="I41" s="55">
        <f t="array" aca="1" ref="I41" ca="1">IFERROR(INDIRECT("'" &amp;$C41&amp; "'!" &amp;"f18"),0)</f>
        <v>0</v>
      </c>
      <c r="J41" s="55">
        <f t="array" aca="1" ref="J41" ca="1">IFERROR(INDIRECT("'" &amp;$C41&amp; "'!" &amp;"f19"),0)</f>
        <v>0</v>
      </c>
      <c r="K41" s="55">
        <f t="array" aca="1" ref="K41" ca="1">IFERROR(INDIRECT("'" &amp;$C41&amp; "'!" &amp;"f20"),0)</f>
        <v>0</v>
      </c>
      <c r="L41" s="55">
        <f t="array" aca="1" ref="L41" ca="1">IFERROR(INDIRECT("'" &amp;$C41&amp; "'!" &amp;"f21"),0)</f>
        <v>0</v>
      </c>
      <c r="M41" s="55">
        <f t="array" aca="1" ref="M41" ca="1">IFERROR(INDIRECT("'" &amp;$C41&amp; "'!" &amp;"f22"),0)</f>
        <v>0</v>
      </c>
      <c r="N41" s="55">
        <f t="shared" ca="1" si="77"/>
        <v>0</v>
      </c>
      <c r="O41" s="55">
        <f t="shared" ca="1" si="77"/>
        <v>0</v>
      </c>
      <c r="P41" s="55">
        <f t="shared" ca="1" si="77"/>
        <v>0</v>
      </c>
      <c r="Q41" s="55">
        <f t="shared" ca="1" si="77"/>
        <v>0</v>
      </c>
      <c r="R41" s="55">
        <f t="shared" ca="1" si="77"/>
        <v>0</v>
      </c>
      <c r="S41" s="55">
        <f t="shared" ca="1" si="77"/>
        <v>0</v>
      </c>
      <c r="T41" s="55">
        <f t="shared" ca="1" si="77"/>
        <v>0</v>
      </c>
      <c r="U41" s="55">
        <f t="shared" ca="1" si="77"/>
        <v>0</v>
      </c>
      <c r="V41" s="55">
        <f t="shared" ca="1" si="77"/>
        <v>0</v>
      </c>
      <c r="W41" s="55">
        <f t="shared" ca="1" si="77"/>
        <v>0</v>
      </c>
      <c r="X41" s="55">
        <f t="shared" ca="1" si="77"/>
        <v>0</v>
      </c>
      <c r="Y41" s="55">
        <f t="shared" ca="1" si="77"/>
        <v>0</v>
      </c>
      <c r="Z41" s="55">
        <f t="shared" ca="1" si="77"/>
        <v>0</v>
      </c>
      <c r="AA41" s="55">
        <f t="shared" ca="1" si="77"/>
        <v>0</v>
      </c>
      <c r="AB41" s="55">
        <f t="shared" ca="1" si="77"/>
        <v>0</v>
      </c>
      <c r="AC41" s="55">
        <f t="shared" ca="1" si="77"/>
        <v>0</v>
      </c>
      <c r="AD41" s="55">
        <f t="shared" ca="1" si="77"/>
        <v>0</v>
      </c>
      <c r="AE41" s="55">
        <f t="shared" ca="1" si="77"/>
        <v>0</v>
      </c>
      <c r="AF41" s="55">
        <f t="shared" ca="1" si="77"/>
        <v>0</v>
      </c>
      <c r="AG41" s="55">
        <f t="shared" ca="1" si="77"/>
        <v>0</v>
      </c>
      <c r="AH41" s="55">
        <f t="shared" ca="1" si="77"/>
        <v>0</v>
      </c>
      <c r="AI41" s="55">
        <f t="shared" ca="1" si="77"/>
        <v>0</v>
      </c>
      <c r="AJ41" s="55">
        <f t="shared" ca="1" si="77"/>
        <v>0</v>
      </c>
      <c r="AK41" s="55">
        <f t="shared" ca="1" si="77"/>
        <v>0</v>
      </c>
      <c r="AL41" s="55">
        <f t="shared" ca="1" si="77"/>
        <v>0</v>
      </c>
      <c r="AM41" s="55">
        <f t="shared" ca="1" si="77"/>
        <v>0</v>
      </c>
      <c r="AN41" s="55">
        <f t="shared" ca="1" si="69"/>
        <v>0</v>
      </c>
      <c r="AO41" s="55">
        <f t="shared" ca="1" si="70"/>
        <v>0</v>
      </c>
      <c r="AP41" s="55">
        <f t="shared" ca="1" si="71"/>
        <v>0</v>
      </c>
      <c r="AQ41" s="55">
        <f t="shared" ca="1" si="1"/>
        <v>0</v>
      </c>
      <c r="AR41" s="55">
        <f t="shared" ca="1" si="2"/>
        <v>0</v>
      </c>
      <c r="AS41" s="55">
        <f t="shared" ca="1" si="3"/>
        <v>0</v>
      </c>
      <c r="AT41" s="55">
        <f t="shared" ca="1" si="4"/>
        <v>0</v>
      </c>
      <c r="AU41" s="55">
        <f t="shared" ca="1" si="5"/>
        <v>0</v>
      </c>
      <c r="AV41" s="55">
        <f t="shared" ca="1" si="6"/>
        <v>0</v>
      </c>
      <c r="AW41" s="55">
        <f t="shared" ca="1" si="7"/>
        <v>0</v>
      </c>
      <c r="AX41" s="55">
        <f t="shared" ca="1" si="8"/>
        <v>0</v>
      </c>
      <c r="AY41" s="55">
        <f t="shared" ca="1" si="9"/>
        <v>0</v>
      </c>
      <c r="AZ41" s="55">
        <f t="shared" ca="1" si="10"/>
        <v>0</v>
      </c>
      <c r="BA41" s="55">
        <f t="shared" ca="1" si="11"/>
        <v>0</v>
      </c>
      <c r="BB41" s="55">
        <f t="shared" ca="1" si="12"/>
        <v>0</v>
      </c>
      <c r="BC41" s="55">
        <f t="shared" ca="1" si="13"/>
        <v>0</v>
      </c>
      <c r="BD41" s="55">
        <f t="shared" ca="1" si="14"/>
        <v>0</v>
      </c>
      <c r="BE41" s="55">
        <f t="shared" ca="1" si="15"/>
        <v>0</v>
      </c>
      <c r="BF41" s="55">
        <f t="shared" ca="1" si="16"/>
        <v>0</v>
      </c>
      <c r="BG41" s="55">
        <f t="shared" ca="1" si="17"/>
        <v>0</v>
      </c>
      <c r="BH41" s="55">
        <f t="shared" ca="1" si="18"/>
        <v>0</v>
      </c>
      <c r="BI41" s="55">
        <f t="shared" ca="1" si="19"/>
        <v>0</v>
      </c>
      <c r="BJ41" s="55">
        <f t="shared" ca="1" si="20"/>
        <v>0</v>
      </c>
      <c r="BK41" s="55">
        <f t="shared" ca="1" si="21"/>
        <v>0</v>
      </c>
      <c r="BL41" s="55">
        <f t="shared" ca="1" si="22"/>
        <v>0</v>
      </c>
      <c r="BM41" s="55">
        <f t="shared" ca="1" si="23"/>
        <v>0</v>
      </c>
      <c r="BN41" s="55">
        <f t="shared" ca="1" si="24"/>
        <v>0</v>
      </c>
      <c r="BO41" s="55">
        <f t="shared" ca="1" si="25"/>
        <v>0</v>
      </c>
      <c r="BP41" s="55">
        <f t="shared" ca="1" si="26"/>
        <v>0</v>
      </c>
      <c r="BQ41" s="55">
        <f t="shared" ca="1" si="27"/>
        <v>0</v>
      </c>
      <c r="BR41" s="55">
        <f t="shared" ca="1" si="28"/>
        <v>0</v>
      </c>
      <c r="BS41" s="55">
        <f t="shared" ca="1" si="29"/>
        <v>0</v>
      </c>
      <c r="BT41" s="55">
        <f t="shared" ca="1" si="30"/>
        <v>0</v>
      </c>
      <c r="BU41" s="55">
        <f t="shared" ca="1" si="31"/>
        <v>0</v>
      </c>
      <c r="BV41" s="55">
        <f t="shared" ca="1" si="32"/>
        <v>0</v>
      </c>
      <c r="BW41" s="55">
        <f t="shared" ca="1" si="33"/>
        <v>0</v>
      </c>
      <c r="BX41" s="55">
        <f t="shared" ca="1" si="34"/>
        <v>0</v>
      </c>
      <c r="BY41" s="55">
        <f t="shared" ca="1" si="35"/>
        <v>0</v>
      </c>
      <c r="BZ41" s="55">
        <f t="shared" ca="1" si="36"/>
        <v>0</v>
      </c>
      <c r="CA41" s="55">
        <f t="shared" ca="1" si="37"/>
        <v>0</v>
      </c>
      <c r="CB41" s="55">
        <f t="shared" ca="1" si="38"/>
        <v>0</v>
      </c>
      <c r="CC41" s="55">
        <f t="shared" ca="1" si="39"/>
        <v>0</v>
      </c>
      <c r="CD41" s="55">
        <f t="shared" ca="1" si="40"/>
        <v>0</v>
      </c>
      <c r="CE41" s="55">
        <f t="shared" ca="1" si="41"/>
        <v>0</v>
      </c>
      <c r="CF41" s="55">
        <f t="shared" ca="1" si="42"/>
        <v>0</v>
      </c>
      <c r="CG41" s="55">
        <f t="shared" ca="1" si="43"/>
        <v>0</v>
      </c>
      <c r="CH41" s="55">
        <f t="shared" ca="1" si="44"/>
        <v>0</v>
      </c>
      <c r="CI41" s="55">
        <f t="shared" ca="1" si="45"/>
        <v>0</v>
      </c>
      <c r="CJ41" s="55">
        <f t="shared" ca="1" si="46"/>
        <v>0</v>
      </c>
      <c r="CK41" s="55">
        <f t="shared" ca="1" si="47"/>
        <v>0</v>
      </c>
      <c r="CL41" s="55">
        <f t="shared" ca="1" si="48"/>
        <v>0</v>
      </c>
      <c r="CM41" s="55">
        <f t="shared" ca="1" si="49"/>
        <v>0</v>
      </c>
      <c r="CN41" s="55">
        <f t="shared" ca="1" si="50"/>
        <v>0</v>
      </c>
      <c r="CO41" s="55">
        <f t="shared" ca="1" si="51"/>
        <v>0</v>
      </c>
      <c r="CP41" s="55">
        <f t="shared" ca="1" si="52"/>
        <v>0</v>
      </c>
      <c r="CQ41" s="55">
        <f t="shared" ca="1" si="53"/>
        <v>0</v>
      </c>
      <c r="CR41" s="55">
        <f t="shared" ca="1" si="54"/>
        <v>0</v>
      </c>
      <c r="CS41" s="55">
        <f t="shared" ca="1" si="55"/>
        <v>0</v>
      </c>
      <c r="CT41" s="55">
        <f t="shared" ca="1" si="56"/>
        <v>0</v>
      </c>
      <c r="CU41" s="55">
        <f t="shared" ca="1" si="57"/>
        <v>0</v>
      </c>
      <c r="CV41" s="55">
        <f t="shared" ca="1" si="58"/>
        <v>0</v>
      </c>
      <c r="CW41" s="55">
        <f t="shared" ca="1" si="59"/>
        <v>0</v>
      </c>
      <c r="CX41" s="55">
        <f t="shared" ca="1" si="60"/>
        <v>0</v>
      </c>
      <c r="CY41" s="59">
        <f t="shared" ca="1" si="61"/>
        <v>0</v>
      </c>
      <c r="CZ41" s="55">
        <f t="shared" ca="1" si="62"/>
        <v>0</v>
      </c>
      <c r="DA41" s="55">
        <f t="shared" ca="1" si="63"/>
        <v>0</v>
      </c>
      <c r="DB41" s="55">
        <f t="shared" ca="1" si="64"/>
        <v>0</v>
      </c>
      <c r="DC41" s="55">
        <f t="shared" ca="1" si="65"/>
        <v>0</v>
      </c>
      <c r="DD41" s="55">
        <f t="shared" ca="1" si="66"/>
        <v>0</v>
      </c>
      <c r="DE41" s="55">
        <f t="shared" ca="1" si="67"/>
        <v>0</v>
      </c>
    </row>
    <row r="42" spans="1:109" ht="19.5" customHeight="1">
      <c r="A42" s="45"/>
      <c r="B42" s="61" t="str">
        <f t="array" aca="1" ref="B42" ca="1">IF(C42=0,"",IFERROR(INDIRECT("'"&amp;$C42&amp;"'!"&amp;"D5"),"Некорректное название листа"))</f>
        <v/>
      </c>
      <c r="C42" s="62"/>
      <c r="D42" s="55">
        <f t="array" aca="1" ref="D42" ca="1">IFERROR(INDIRECT("'"&amp;$C42&amp;"'!"&amp;"d18"),0)</f>
        <v>0</v>
      </c>
      <c r="E42" s="55">
        <f t="array" aca="1" ref="E42" ca="1">IFERROR(INDIRECT("'" &amp;$C42&amp; "'!" &amp;"d19"),0)</f>
        <v>0</v>
      </c>
      <c r="F42" s="55">
        <f t="array" aca="1" ref="F42" ca="1">IFERROR(INDIRECT("'" &amp;$C42&amp; "'!" &amp;"d20"),0)</f>
        <v>0</v>
      </c>
      <c r="G42" s="55">
        <f t="array" aca="1" ref="G42" ca="1">IFERROR(INDIRECT("'" &amp;$C42&amp; "'!" &amp;"d21"),0)</f>
        <v>0</v>
      </c>
      <c r="H42" s="55">
        <f t="array" aca="1" ref="H42" ca="1">IFERROR(INDIRECT("'" &amp;$C42&amp; "'!" &amp;"d22"),0)</f>
        <v>0</v>
      </c>
      <c r="I42" s="55">
        <f t="array" aca="1" ref="I42" ca="1">IFERROR(INDIRECT("'" &amp;$C42&amp; "'!" &amp;"f18"),0)</f>
        <v>0</v>
      </c>
      <c r="J42" s="55">
        <f t="array" aca="1" ref="J42" ca="1">IFERROR(INDIRECT("'" &amp;$C42&amp; "'!" &amp;"f19"),0)</f>
        <v>0</v>
      </c>
      <c r="K42" s="55">
        <f t="array" aca="1" ref="K42" ca="1">IFERROR(INDIRECT("'" &amp;$C42&amp; "'!" &amp;"f20"),0)</f>
        <v>0</v>
      </c>
      <c r="L42" s="55">
        <f t="array" aca="1" ref="L42" ca="1">IFERROR(INDIRECT("'" &amp;$C42&amp; "'!" &amp;"f21"),0)</f>
        <v>0</v>
      </c>
      <c r="M42" s="55">
        <f t="array" aca="1" ref="M42" ca="1">IFERROR(INDIRECT("'" &amp;$C42&amp; "'!" &amp;"f22"),0)</f>
        <v>0</v>
      </c>
      <c r="N42" s="55">
        <f t="shared" ca="1" si="77"/>
        <v>0</v>
      </c>
      <c r="O42" s="55">
        <f t="shared" ca="1" si="77"/>
        <v>0</v>
      </c>
      <c r="P42" s="55">
        <f t="shared" ca="1" si="77"/>
        <v>0</v>
      </c>
      <c r="Q42" s="55">
        <f t="shared" ca="1" si="77"/>
        <v>0</v>
      </c>
      <c r="R42" s="55">
        <f t="shared" ca="1" si="77"/>
        <v>0</v>
      </c>
      <c r="S42" s="55">
        <f t="shared" ca="1" si="77"/>
        <v>0</v>
      </c>
      <c r="T42" s="55">
        <f t="shared" ca="1" si="77"/>
        <v>0</v>
      </c>
      <c r="U42" s="55">
        <f t="shared" ca="1" si="77"/>
        <v>0</v>
      </c>
      <c r="V42" s="55">
        <f t="shared" ca="1" si="77"/>
        <v>0</v>
      </c>
      <c r="W42" s="55">
        <f t="shared" ca="1" si="77"/>
        <v>0</v>
      </c>
      <c r="X42" s="55">
        <f t="shared" ca="1" si="77"/>
        <v>0</v>
      </c>
      <c r="Y42" s="55">
        <f t="shared" ca="1" si="77"/>
        <v>0</v>
      </c>
      <c r="Z42" s="55">
        <f t="shared" ca="1" si="77"/>
        <v>0</v>
      </c>
      <c r="AA42" s="55">
        <f t="shared" ca="1" si="77"/>
        <v>0</v>
      </c>
      <c r="AB42" s="55">
        <f t="shared" ca="1" si="77"/>
        <v>0</v>
      </c>
      <c r="AC42" s="55">
        <f t="shared" ca="1" si="77"/>
        <v>0</v>
      </c>
      <c r="AD42" s="55">
        <f t="shared" ca="1" si="77"/>
        <v>0</v>
      </c>
      <c r="AE42" s="55">
        <f t="shared" ca="1" si="77"/>
        <v>0</v>
      </c>
      <c r="AF42" s="55">
        <f t="shared" ca="1" si="77"/>
        <v>0</v>
      </c>
      <c r="AG42" s="55">
        <f t="shared" ca="1" si="77"/>
        <v>0</v>
      </c>
      <c r="AH42" s="55">
        <f t="shared" ca="1" si="77"/>
        <v>0</v>
      </c>
      <c r="AI42" s="55">
        <f t="shared" ca="1" si="77"/>
        <v>0</v>
      </c>
      <c r="AJ42" s="55">
        <f t="shared" ca="1" si="77"/>
        <v>0</v>
      </c>
      <c r="AK42" s="55">
        <f t="shared" ca="1" si="77"/>
        <v>0</v>
      </c>
      <c r="AL42" s="55">
        <f t="shared" ca="1" si="77"/>
        <v>0</v>
      </c>
      <c r="AM42" s="55">
        <f t="shared" ca="1" si="77"/>
        <v>0</v>
      </c>
      <c r="AN42" s="55">
        <f t="shared" ca="1" si="69"/>
        <v>0</v>
      </c>
      <c r="AO42" s="55">
        <f t="shared" ca="1" si="70"/>
        <v>0</v>
      </c>
      <c r="AP42" s="55">
        <f t="shared" ca="1" si="71"/>
        <v>0</v>
      </c>
      <c r="AQ42" s="55">
        <f t="shared" ca="1" si="1"/>
        <v>0</v>
      </c>
      <c r="AR42" s="55">
        <f t="shared" ca="1" si="2"/>
        <v>0</v>
      </c>
      <c r="AS42" s="55">
        <f t="shared" ca="1" si="3"/>
        <v>0</v>
      </c>
      <c r="AT42" s="55">
        <f t="shared" ca="1" si="4"/>
        <v>0</v>
      </c>
      <c r="AU42" s="55">
        <f t="shared" ca="1" si="5"/>
        <v>0</v>
      </c>
      <c r="AV42" s="55">
        <f t="shared" ca="1" si="6"/>
        <v>0</v>
      </c>
      <c r="AW42" s="55">
        <f t="shared" ca="1" si="7"/>
        <v>0</v>
      </c>
      <c r="AX42" s="55">
        <f t="shared" ca="1" si="8"/>
        <v>0</v>
      </c>
      <c r="AY42" s="55">
        <f t="shared" ca="1" si="9"/>
        <v>0</v>
      </c>
      <c r="AZ42" s="55">
        <f t="shared" ca="1" si="10"/>
        <v>0</v>
      </c>
      <c r="BA42" s="55">
        <f t="shared" ca="1" si="11"/>
        <v>0</v>
      </c>
      <c r="BB42" s="55">
        <f t="shared" ca="1" si="12"/>
        <v>0</v>
      </c>
      <c r="BC42" s="55">
        <f t="shared" ca="1" si="13"/>
        <v>0</v>
      </c>
      <c r="BD42" s="55">
        <f t="shared" ca="1" si="14"/>
        <v>0</v>
      </c>
      <c r="BE42" s="55">
        <f t="shared" ca="1" si="15"/>
        <v>0</v>
      </c>
      <c r="BF42" s="55">
        <f t="shared" ca="1" si="16"/>
        <v>0</v>
      </c>
      <c r="BG42" s="55">
        <f t="shared" ca="1" si="17"/>
        <v>0</v>
      </c>
      <c r="BH42" s="55">
        <f t="shared" ca="1" si="18"/>
        <v>0</v>
      </c>
      <c r="BI42" s="55">
        <f t="shared" ca="1" si="19"/>
        <v>0</v>
      </c>
      <c r="BJ42" s="55">
        <f t="shared" ca="1" si="20"/>
        <v>0</v>
      </c>
      <c r="BK42" s="55">
        <f t="shared" ca="1" si="21"/>
        <v>0</v>
      </c>
      <c r="BL42" s="55">
        <f t="shared" ca="1" si="22"/>
        <v>0</v>
      </c>
      <c r="BM42" s="55">
        <f t="shared" ca="1" si="23"/>
        <v>0</v>
      </c>
      <c r="BN42" s="55">
        <f t="shared" ca="1" si="24"/>
        <v>0</v>
      </c>
      <c r="BO42" s="55">
        <f t="shared" ca="1" si="25"/>
        <v>0</v>
      </c>
      <c r="BP42" s="55">
        <f t="shared" ca="1" si="26"/>
        <v>0</v>
      </c>
      <c r="BQ42" s="55">
        <f t="shared" ca="1" si="27"/>
        <v>0</v>
      </c>
      <c r="BR42" s="55">
        <f t="shared" ca="1" si="28"/>
        <v>0</v>
      </c>
      <c r="BS42" s="55">
        <f t="shared" ca="1" si="29"/>
        <v>0</v>
      </c>
      <c r="BT42" s="55">
        <f t="shared" ca="1" si="30"/>
        <v>0</v>
      </c>
      <c r="BU42" s="55">
        <f t="shared" ca="1" si="31"/>
        <v>0</v>
      </c>
      <c r="BV42" s="55">
        <f t="shared" ca="1" si="32"/>
        <v>0</v>
      </c>
      <c r="BW42" s="55">
        <f t="shared" ca="1" si="33"/>
        <v>0</v>
      </c>
      <c r="BX42" s="55">
        <f t="shared" ca="1" si="34"/>
        <v>0</v>
      </c>
      <c r="BY42" s="55">
        <f t="shared" ca="1" si="35"/>
        <v>0</v>
      </c>
      <c r="BZ42" s="55">
        <f t="shared" ca="1" si="36"/>
        <v>0</v>
      </c>
      <c r="CA42" s="55">
        <f t="shared" ca="1" si="37"/>
        <v>0</v>
      </c>
      <c r="CB42" s="55">
        <f t="shared" ca="1" si="38"/>
        <v>0</v>
      </c>
      <c r="CC42" s="55">
        <f t="shared" ca="1" si="39"/>
        <v>0</v>
      </c>
      <c r="CD42" s="55">
        <f t="shared" ca="1" si="40"/>
        <v>0</v>
      </c>
      <c r="CE42" s="55">
        <f t="shared" ca="1" si="41"/>
        <v>0</v>
      </c>
      <c r="CF42" s="55">
        <f t="shared" ca="1" si="42"/>
        <v>0</v>
      </c>
      <c r="CG42" s="55">
        <f t="shared" ca="1" si="43"/>
        <v>0</v>
      </c>
      <c r="CH42" s="55">
        <f t="shared" ca="1" si="44"/>
        <v>0</v>
      </c>
      <c r="CI42" s="55">
        <f t="shared" ca="1" si="45"/>
        <v>0</v>
      </c>
      <c r="CJ42" s="55">
        <f t="shared" ca="1" si="46"/>
        <v>0</v>
      </c>
      <c r="CK42" s="55">
        <f t="shared" ca="1" si="47"/>
        <v>0</v>
      </c>
      <c r="CL42" s="55">
        <f t="shared" ca="1" si="48"/>
        <v>0</v>
      </c>
      <c r="CM42" s="55">
        <f t="shared" ca="1" si="49"/>
        <v>0</v>
      </c>
      <c r="CN42" s="55">
        <f t="shared" ca="1" si="50"/>
        <v>0</v>
      </c>
      <c r="CO42" s="55">
        <f t="shared" ca="1" si="51"/>
        <v>0</v>
      </c>
      <c r="CP42" s="55">
        <f t="shared" ca="1" si="52"/>
        <v>0</v>
      </c>
      <c r="CQ42" s="55">
        <f t="shared" ca="1" si="53"/>
        <v>0</v>
      </c>
      <c r="CR42" s="55">
        <f t="shared" ca="1" si="54"/>
        <v>0</v>
      </c>
      <c r="CS42" s="55">
        <f t="shared" ca="1" si="55"/>
        <v>0</v>
      </c>
      <c r="CT42" s="55">
        <f t="shared" ca="1" si="56"/>
        <v>0</v>
      </c>
      <c r="CU42" s="55">
        <f t="shared" ca="1" si="57"/>
        <v>0</v>
      </c>
      <c r="CV42" s="55">
        <f t="shared" ca="1" si="58"/>
        <v>0</v>
      </c>
      <c r="CW42" s="55">
        <f t="shared" ca="1" si="59"/>
        <v>0</v>
      </c>
      <c r="CX42" s="55">
        <f t="shared" ca="1" si="60"/>
        <v>0</v>
      </c>
      <c r="CY42" s="59">
        <f t="shared" ca="1" si="61"/>
        <v>0</v>
      </c>
      <c r="CZ42" s="55">
        <f t="shared" ca="1" si="62"/>
        <v>0</v>
      </c>
      <c r="DA42" s="55">
        <f t="shared" ca="1" si="63"/>
        <v>0</v>
      </c>
      <c r="DB42" s="55">
        <f t="shared" ca="1" si="64"/>
        <v>0</v>
      </c>
      <c r="DC42" s="55">
        <f t="shared" ca="1" si="65"/>
        <v>0</v>
      </c>
      <c r="DD42" s="55">
        <f t="shared" ca="1" si="66"/>
        <v>0</v>
      </c>
      <c r="DE42" s="55">
        <f t="shared" ca="1" si="67"/>
        <v>0</v>
      </c>
    </row>
    <row r="43" spans="1:109" ht="19.5" customHeight="1">
      <c r="A43" s="45"/>
      <c r="B43" s="61" t="str">
        <f t="array" aca="1" ref="B43" ca="1">IF(C43=0,"",IFERROR(INDIRECT("'"&amp;$C43&amp;"'!"&amp;"D5"),"Некорректное название листа"))</f>
        <v/>
      </c>
      <c r="C43" s="62"/>
      <c r="D43" s="55">
        <f t="array" aca="1" ref="D43" ca="1">IFERROR(INDIRECT("'"&amp;$C43&amp;"'!"&amp;"d18"),0)</f>
        <v>0</v>
      </c>
      <c r="E43" s="55">
        <f t="array" aca="1" ref="E43" ca="1">IFERROR(INDIRECT("'" &amp;$C43&amp; "'!" &amp;"d19"),0)</f>
        <v>0</v>
      </c>
      <c r="F43" s="55">
        <f t="array" aca="1" ref="F43" ca="1">IFERROR(INDIRECT("'" &amp;$C43&amp; "'!" &amp;"d20"),0)</f>
        <v>0</v>
      </c>
      <c r="G43" s="55">
        <f t="array" aca="1" ref="G43" ca="1">IFERROR(INDIRECT("'" &amp;$C43&amp; "'!" &amp;"d21"),0)</f>
        <v>0</v>
      </c>
      <c r="H43" s="55">
        <f t="array" aca="1" ref="H43" ca="1">IFERROR(INDIRECT("'" &amp;$C43&amp; "'!" &amp;"d22"),0)</f>
        <v>0</v>
      </c>
      <c r="I43" s="55">
        <f t="array" aca="1" ref="I43" ca="1">IFERROR(INDIRECT("'" &amp;$C43&amp; "'!" &amp;"f18"),0)</f>
        <v>0</v>
      </c>
      <c r="J43" s="55">
        <f t="array" aca="1" ref="J43" ca="1">IFERROR(INDIRECT("'" &amp;$C43&amp; "'!" &amp;"f19"),0)</f>
        <v>0</v>
      </c>
      <c r="K43" s="55">
        <f t="array" aca="1" ref="K43" ca="1">IFERROR(INDIRECT("'" &amp;$C43&amp; "'!" &amp;"f20"),0)</f>
        <v>0</v>
      </c>
      <c r="L43" s="55">
        <f t="array" aca="1" ref="L43" ca="1">IFERROR(INDIRECT("'" &amp;$C43&amp; "'!" &amp;"f21"),0)</f>
        <v>0</v>
      </c>
      <c r="M43" s="55">
        <f t="array" aca="1" ref="M43" ca="1">IFERROR(INDIRECT("'" &amp;$C43&amp; "'!" &amp;"f22"),0)</f>
        <v>0</v>
      </c>
      <c r="N43" s="55">
        <f t="shared" ca="1" si="77"/>
        <v>0</v>
      </c>
      <c r="O43" s="55">
        <f t="shared" ca="1" si="77"/>
        <v>0</v>
      </c>
      <c r="P43" s="55">
        <f t="shared" ca="1" si="77"/>
        <v>0</v>
      </c>
      <c r="Q43" s="55">
        <f t="shared" ca="1" si="77"/>
        <v>0</v>
      </c>
      <c r="R43" s="55">
        <f t="shared" ca="1" si="77"/>
        <v>0</v>
      </c>
      <c r="S43" s="55">
        <f t="shared" ca="1" si="77"/>
        <v>0</v>
      </c>
      <c r="T43" s="55">
        <f t="shared" ca="1" si="77"/>
        <v>0</v>
      </c>
      <c r="U43" s="55">
        <f t="shared" ca="1" si="77"/>
        <v>0</v>
      </c>
      <c r="V43" s="55">
        <f t="shared" ca="1" si="77"/>
        <v>0</v>
      </c>
      <c r="W43" s="55">
        <f t="shared" ca="1" si="77"/>
        <v>0</v>
      </c>
      <c r="X43" s="55">
        <f t="shared" ca="1" si="77"/>
        <v>0</v>
      </c>
      <c r="Y43" s="55">
        <f t="shared" ca="1" si="77"/>
        <v>0</v>
      </c>
      <c r="Z43" s="55">
        <f t="shared" ca="1" si="77"/>
        <v>0</v>
      </c>
      <c r="AA43" s="55">
        <f t="shared" ca="1" si="77"/>
        <v>0</v>
      </c>
      <c r="AB43" s="55">
        <f t="shared" ca="1" si="77"/>
        <v>0</v>
      </c>
      <c r="AC43" s="55">
        <f t="shared" ca="1" si="77"/>
        <v>0</v>
      </c>
      <c r="AD43" s="55">
        <f t="shared" ca="1" si="77"/>
        <v>0</v>
      </c>
      <c r="AE43" s="55">
        <f t="shared" ca="1" si="77"/>
        <v>0</v>
      </c>
      <c r="AF43" s="55">
        <f t="shared" ca="1" si="77"/>
        <v>0</v>
      </c>
      <c r="AG43" s="55">
        <f t="shared" ca="1" si="77"/>
        <v>0</v>
      </c>
      <c r="AH43" s="55">
        <f t="shared" ca="1" si="77"/>
        <v>0</v>
      </c>
      <c r="AI43" s="55">
        <f t="shared" ref="AI43:AM43" ca="1" si="78">IFERROR(INDEX(INDIRECT("'" &amp;$C43&amp; "'!" &amp;"E:E"),MATCH(AI$3,INDIRECT("'" &amp;$C43&amp; "'!" &amp;"C:C"),0),1),0)</f>
        <v>0</v>
      </c>
      <c r="AJ43" s="55">
        <f t="shared" ca="1" si="78"/>
        <v>0</v>
      </c>
      <c r="AK43" s="55">
        <f t="shared" ca="1" si="78"/>
        <v>0</v>
      </c>
      <c r="AL43" s="55">
        <f t="shared" ca="1" si="78"/>
        <v>0</v>
      </c>
      <c r="AM43" s="55">
        <f t="shared" ca="1" si="78"/>
        <v>0</v>
      </c>
      <c r="AN43" s="55">
        <f t="shared" ca="1" si="69"/>
        <v>0</v>
      </c>
      <c r="AO43" s="55">
        <f t="shared" ca="1" si="70"/>
        <v>0</v>
      </c>
      <c r="AP43" s="55">
        <f t="shared" ca="1" si="71"/>
        <v>0</v>
      </c>
      <c r="AQ43" s="55">
        <f t="shared" ca="1" si="1"/>
        <v>0</v>
      </c>
      <c r="AR43" s="55">
        <f t="shared" ca="1" si="2"/>
        <v>0</v>
      </c>
      <c r="AS43" s="55">
        <f t="shared" ca="1" si="3"/>
        <v>0</v>
      </c>
      <c r="AT43" s="55">
        <f t="shared" ca="1" si="4"/>
        <v>0</v>
      </c>
      <c r="AU43" s="55">
        <f t="shared" ca="1" si="5"/>
        <v>0</v>
      </c>
      <c r="AV43" s="55">
        <f t="shared" ca="1" si="6"/>
        <v>0</v>
      </c>
      <c r="AW43" s="55">
        <f t="shared" ca="1" si="7"/>
        <v>0</v>
      </c>
      <c r="AX43" s="55">
        <f t="shared" ca="1" si="8"/>
        <v>0</v>
      </c>
      <c r="AY43" s="55">
        <f t="shared" ca="1" si="9"/>
        <v>0</v>
      </c>
      <c r="AZ43" s="55">
        <f t="shared" ca="1" si="10"/>
        <v>0</v>
      </c>
      <c r="BA43" s="55">
        <f t="shared" ca="1" si="11"/>
        <v>0</v>
      </c>
      <c r="BB43" s="55">
        <f t="shared" ca="1" si="12"/>
        <v>0</v>
      </c>
      <c r="BC43" s="55">
        <f t="shared" ca="1" si="13"/>
        <v>0</v>
      </c>
      <c r="BD43" s="55">
        <f t="shared" ca="1" si="14"/>
        <v>0</v>
      </c>
      <c r="BE43" s="55">
        <f t="shared" ca="1" si="15"/>
        <v>0</v>
      </c>
      <c r="BF43" s="55">
        <f t="shared" ca="1" si="16"/>
        <v>0</v>
      </c>
      <c r="BG43" s="55">
        <f t="shared" ca="1" si="17"/>
        <v>0</v>
      </c>
      <c r="BH43" s="55">
        <f t="shared" ca="1" si="18"/>
        <v>0</v>
      </c>
      <c r="BI43" s="55">
        <f t="shared" ca="1" si="19"/>
        <v>0</v>
      </c>
      <c r="BJ43" s="55">
        <f t="shared" ca="1" si="20"/>
        <v>0</v>
      </c>
      <c r="BK43" s="55">
        <f t="shared" ca="1" si="21"/>
        <v>0</v>
      </c>
      <c r="BL43" s="55">
        <f t="shared" ca="1" si="22"/>
        <v>0</v>
      </c>
      <c r="BM43" s="55">
        <f t="shared" ca="1" si="23"/>
        <v>0</v>
      </c>
      <c r="BN43" s="55">
        <f t="shared" ca="1" si="24"/>
        <v>0</v>
      </c>
      <c r="BO43" s="55">
        <f t="shared" ca="1" si="25"/>
        <v>0</v>
      </c>
      <c r="BP43" s="55">
        <f t="shared" ca="1" si="26"/>
        <v>0</v>
      </c>
      <c r="BQ43" s="55">
        <f t="shared" ca="1" si="27"/>
        <v>0</v>
      </c>
      <c r="BR43" s="55">
        <f t="shared" ca="1" si="28"/>
        <v>0</v>
      </c>
      <c r="BS43" s="55">
        <f t="shared" ca="1" si="29"/>
        <v>0</v>
      </c>
      <c r="BT43" s="55">
        <f t="shared" ca="1" si="30"/>
        <v>0</v>
      </c>
      <c r="BU43" s="55">
        <f t="shared" ca="1" si="31"/>
        <v>0</v>
      </c>
      <c r="BV43" s="55">
        <f t="shared" ca="1" si="32"/>
        <v>0</v>
      </c>
      <c r="BW43" s="55">
        <f t="shared" ca="1" si="33"/>
        <v>0</v>
      </c>
      <c r="BX43" s="55">
        <f t="shared" ca="1" si="34"/>
        <v>0</v>
      </c>
      <c r="BY43" s="55">
        <f t="shared" ca="1" si="35"/>
        <v>0</v>
      </c>
      <c r="BZ43" s="55">
        <f t="shared" ca="1" si="36"/>
        <v>0</v>
      </c>
      <c r="CA43" s="55">
        <f t="shared" ca="1" si="37"/>
        <v>0</v>
      </c>
      <c r="CB43" s="55">
        <f t="shared" ca="1" si="38"/>
        <v>0</v>
      </c>
      <c r="CC43" s="55">
        <f t="shared" ca="1" si="39"/>
        <v>0</v>
      </c>
      <c r="CD43" s="55">
        <f t="shared" ca="1" si="40"/>
        <v>0</v>
      </c>
      <c r="CE43" s="55">
        <f t="shared" ca="1" si="41"/>
        <v>0</v>
      </c>
      <c r="CF43" s="55">
        <f t="shared" ca="1" si="42"/>
        <v>0</v>
      </c>
      <c r="CG43" s="55">
        <f t="shared" ca="1" si="43"/>
        <v>0</v>
      </c>
      <c r="CH43" s="55">
        <f t="shared" ca="1" si="44"/>
        <v>0</v>
      </c>
      <c r="CI43" s="55">
        <f t="shared" ca="1" si="45"/>
        <v>0</v>
      </c>
      <c r="CJ43" s="55">
        <f t="shared" ca="1" si="46"/>
        <v>0</v>
      </c>
      <c r="CK43" s="55">
        <f t="shared" ca="1" si="47"/>
        <v>0</v>
      </c>
      <c r="CL43" s="55">
        <f t="shared" ca="1" si="48"/>
        <v>0</v>
      </c>
      <c r="CM43" s="55">
        <f t="shared" ca="1" si="49"/>
        <v>0</v>
      </c>
      <c r="CN43" s="55">
        <f t="shared" ca="1" si="50"/>
        <v>0</v>
      </c>
      <c r="CO43" s="55">
        <f t="shared" ca="1" si="51"/>
        <v>0</v>
      </c>
      <c r="CP43" s="55">
        <f t="shared" ca="1" si="52"/>
        <v>0</v>
      </c>
      <c r="CQ43" s="55">
        <f t="shared" ca="1" si="53"/>
        <v>0</v>
      </c>
      <c r="CR43" s="55">
        <f t="shared" ca="1" si="54"/>
        <v>0</v>
      </c>
      <c r="CS43" s="55">
        <f t="shared" ca="1" si="55"/>
        <v>0</v>
      </c>
      <c r="CT43" s="55">
        <f t="shared" ca="1" si="56"/>
        <v>0</v>
      </c>
      <c r="CU43" s="55">
        <f t="shared" ca="1" si="57"/>
        <v>0</v>
      </c>
      <c r="CV43" s="55">
        <f t="shared" ca="1" si="58"/>
        <v>0</v>
      </c>
      <c r="CW43" s="55">
        <f t="shared" ca="1" si="59"/>
        <v>0</v>
      </c>
      <c r="CX43" s="55">
        <f t="shared" ca="1" si="60"/>
        <v>0</v>
      </c>
      <c r="CY43" s="59">
        <f t="shared" ca="1" si="61"/>
        <v>0</v>
      </c>
      <c r="CZ43" s="55">
        <f t="shared" ca="1" si="62"/>
        <v>0</v>
      </c>
      <c r="DA43" s="55">
        <f t="shared" ca="1" si="63"/>
        <v>0</v>
      </c>
      <c r="DB43" s="55">
        <f t="shared" ca="1" si="64"/>
        <v>0</v>
      </c>
      <c r="DC43" s="55">
        <f t="shared" ca="1" si="65"/>
        <v>0</v>
      </c>
      <c r="DD43" s="55">
        <f t="shared" ca="1" si="66"/>
        <v>0</v>
      </c>
      <c r="DE43" s="55">
        <f t="shared" ca="1" si="67"/>
        <v>0</v>
      </c>
    </row>
    <row r="44" spans="1:109" ht="19.5" customHeight="1">
      <c r="A44" s="45"/>
      <c r="B44" s="61" t="str">
        <f t="array" aca="1" ref="B44" ca="1">IF(C44=0,"",IFERROR(INDIRECT("'"&amp;$C44&amp;"'!"&amp;"D5"),"Некорректное название листа"))</f>
        <v/>
      </c>
      <c r="C44" s="62"/>
      <c r="D44" s="55">
        <f t="array" aca="1" ref="D44" ca="1">IFERROR(INDIRECT("'"&amp;$C44&amp;"'!"&amp;"d18"),0)</f>
        <v>0</v>
      </c>
      <c r="E44" s="55">
        <f t="array" aca="1" ref="E44" ca="1">IFERROR(INDIRECT("'" &amp;$C44&amp; "'!" &amp;"d19"),0)</f>
        <v>0</v>
      </c>
      <c r="F44" s="55">
        <f t="array" aca="1" ref="F44" ca="1">IFERROR(INDIRECT("'" &amp;$C44&amp; "'!" &amp;"d20"),0)</f>
        <v>0</v>
      </c>
      <c r="G44" s="55">
        <f t="array" aca="1" ref="G44" ca="1">IFERROR(INDIRECT("'" &amp;$C44&amp; "'!" &amp;"d21"),0)</f>
        <v>0</v>
      </c>
      <c r="H44" s="55">
        <f t="array" aca="1" ref="H44" ca="1">IFERROR(INDIRECT("'" &amp;$C44&amp; "'!" &amp;"d22"),0)</f>
        <v>0</v>
      </c>
      <c r="I44" s="55">
        <f t="array" aca="1" ref="I44" ca="1">IFERROR(INDIRECT("'" &amp;$C44&amp; "'!" &amp;"f18"),0)</f>
        <v>0</v>
      </c>
      <c r="J44" s="55">
        <f t="array" aca="1" ref="J44" ca="1">IFERROR(INDIRECT("'" &amp;$C44&amp; "'!" &amp;"f19"),0)</f>
        <v>0</v>
      </c>
      <c r="K44" s="55">
        <f t="array" aca="1" ref="K44" ca="1">IFERROR(INDIRECT("'" &amp;$C44&amp; "'!" &amp;"f20"),0)</f>
        <v>0</v>
      </c>
      <c r="L44" s="55">
        <f t="array" aca="1" ref="L44" ca="1">IFERROR(INDIRECT("'" &amp;$C44&amp; "'!" &amp;"f21"),0)</f>
        <v>0</v>
      </c>
      <c r="M44" s="55">
        <f t="array" aca="1" ref="M44" ca="1">IFERROR(INDIRECT("'" &amp;$C44&amp; "'!" &amp;"f22"),0)</f>
        <v>0</v>
      </c>
      <c r="N44" s="55">
        <f t="shared" ref="N44:AM53" ca="1" si="79">IFERROR(INDEX(INDIRECT("'" &amp;$C44&amp; "'!" &amp;"E:E"),MATCH(N$3,INDIRECT("'" &amp;$C44&amp; "'!" &amp;"C:C"),0),1),0)</f>
        <v>0</v>
      </c>
      <c r="O44" s="55">
        <f t="shared" ca="1" si="79"/>
        <v>0</v>
      </c>
      <c r="P44" s="55">
        <f t="shared" ca="1" si="79"/>
        <v>0</v>
      </c>
      <c r="Q44" s="55">
        <f t="shared" ca="1" si="79"/>
        <v>0</v>
      </c>
      <c r="R44" s="55">
        <f t="shared" ca="1" si="79"/>
        <v>0</v>
      </c>
      <c r="S44" s="55">
        <f t="shared" ca="1" si="79"/>
        <v>0</v>
      </c>
      <c r="T44" s="55">
        <f t="shared" ca="1" si="79"/>
        <v>0</v>
      </c>
      <c r="U44" s="55">
        <f t="shared" ca="1" si="79"/>
        <v>0</v>
      </c>
      <c r="V44" s="55">
        <f t="shared" ca="1" si="79"/>
        <v>0</v>
      </c>
      <c r="W44" s="55">
        <f t="shared" ca="1" si="79"/>
        <v>0</v>
      </c>
      <c r="X44" s="55">
        <f t="shared" ca="1" si="79"/>
        <v>0</v>
      </c>
      <c r="Y44" s="55">
        <f t="shared" ca="1" si="79"/>
        <v>0</v>
      </c>
      <c r="Z44" s="55">
        <f t="shared" ca="1" si="79"/>
        <v>0</v>
      </c>
      <c r="AA44" s="55">
        <f t="shared" ca="1" si="79"/>
        <v>0</v>
      </c>
      <c r="AB44" s="55">
        <f t="shared" ca="1" si="79"/>
        <v>0</v>
      </c>
      <c r="AC44" s="55">
        <f t="shared" ca="1" si="79"/>
        <v>0</v>
      </c>
      <c r="AD44" s="55">
        <f t="shared" ca="1" si="79"/>
        <v>0</v>
      </c>
      <c r="AE44" s="55">
        <f t="shared" ca="1" si="79"/>
        <v>0</v>
      </c>
      <c r="AF44" s="55">
        <f t="shared" ca="1" si="79"/>
        <v>0</v>
      </c>
      <c r="AG44" s="55">
        <f t="shared" ca="1" si="79"/>
        <v>0</v>
      </c>
      <c r="AH44" s="55">
        <f t="shared" ca="1" si="79"/>
        <v>0</v>
      </c>
      <c r="AI44" s="55">
        <f t="shared" ca="1" si="79"/>
        <v>0</v>
      </c>
      <c r="AJ44" s="55">
        <f t="shared" ca="1" si="79"/>
        <v>0</v>
      </c>
      <c r="AK44" s="55">
        <f t="shared" ca="1" si="79"/>
        <v>0</v>
      </c>
      <c r="AL44" s="55">
        <f t="shared" ca="1" si="79"/>
        <v>0</v>
      </c>
      <c r="AM44" s="55">
        <f t="shared" ca="1" si="79"/>
        <v>0</v>
      </c>
      <c r="AN44" s="55">
        <f t="shared" ca="1" si="69"/>
        <v>0</v>
      </c>
      <c r="AO44" s="55">
        <f t="shared" ca="1" si="70"/>
        <v>0</v>
      </c>
      <c r="AP44" s="55">
        <f t="shared" ca="1" si="71"/>
        <v>0</v>
      </c>
      <c r="AQ44" s="55">
        <f t="shared" ca="1" si="1"/>
        <v>0</v>
      </c>
      <c r="AR44" s="55">
        <f t="shared" ca="1" si="2"/>
        <v>0</v>
      </c>
      <c r="AS44" s="55">
        <f t="shared" ca="1" si="3"/>
        <v>0</v>
      </c>
      <c r="AT44" s="55">
        <f t="shared" ca="1" si="4"/>
        <v>0</v>
      </c>
      <c r="AU44" s="55">
        <f t="shared" ca="1" si="5"/>
        <v>0</v>
      </c>
      <c r="AV44" s="55">
        <f t="shared" ca="1" si="6"/>
        <v>0</v>
      </c>
      <c r="AW44" s="55">
        <f t="shared" ca="1" si="7"/>
        <v>0</v>
      </c>
      <c r="AX44" s="55">
        <f t="shared" ca="1" si="8"/>
        <v>0</v>
      </c>
      <c r="AY44" s="55">
        <f t="shared" ca="1" si="9"/>
        <v>0</v>
      </c>
      <c r="AZ44" s="55">
        <f t="shared" ca="1" si="10"/>
        <v>0</v>
      </c>
      <c r="BA44" s="55">
        <f t="shared" ca="1" si="11"/>
        <v>0</v>
      </c>
      <c r="BB44" s="55">
        <f t="shared" ca="1" si="12"/>
        <v>0</v>
      </c>
      <c r="BC44" s="55">
        <f t="shared" ca="1" si="13"/>
        <v>0</v>
      </c>
      <c r="BD44" s="55">
        <f t="shared" ca="1" si="14"/>
        <v>0</v>
      </c>
      <c r="BE44" s="55">
        <f t="shared" ca="1" si="15"/>
        <v>0</v>
      </c>
      <c r="BF44" s="55">
        <f t="shared" ca="1" si="16"/>
        <v>0</v>
      </c>
      <c r="BG44" s="55">
        <f t="shared" ca="1" si="17"/>
        <v>0</v>
      </c>
      <c r="BH44" s="55">
        <f t="shared" ca="1" si="18"/>
        <v>0</v>
      </c>
      <c r="BI44" s="55">
        <f t="shared" ca="1" si="19"/>
        <v>0</v>
      </c>
      <c r="BJ44" s="55">
        <f t="shared" ca="1" si="20"/>
        <v>0</v>
      </c>
      <c r="BK44" s="55">
        <f t="shared" ca="1" si="21"/>
        <v>0</v>
      </c>
      <c r="BL44" s="55">
        <f t="shared" ca="1" si="22"/>
        <v>0</v>
      </c>
      <c r="BM44" s="55">
        <f t="shared" ca="1" si="23"/>
        <v>0</v>
      </c>
      <c r="BN44" s="55">
        <f t="shared" ca="1" si="24"/>
        <v>0</v>
      </c>
      <c r="BO44" s="55">
        <f t="shared" ca="1" si="25"/>
        <v>0</v>
      </c>
      <c r="BP44" s="55">
        <f t="shared" ca="1" si="26"/>
        <v>0</v>
      </c>
      <c r="BQ44" s="55">
        <f t="shared" ca="1" si="27"/>
        <v>0</v>
      </c>
      <c r="BR44" s="55">
        <f t="shared" ca="1" si="28"/>
        <v>0</v>
      </c>
      <c r="BS44" s="55">
        <f t="shared" ca="1" si="29"/>
        <v>0</v>
      </c>
      <c r="BT44" s="55">
        <f t="shared" ca="1" si="30"/>
        <v>0</v>
      </c>
      <c r="BU44" s="55">
        <f t="shared" ca="1" si="31"/>
        <v>0</v>
      </c>
      <c r="BV44" s="55">
        <f t="shared" ca="1" si="32"/>
        <v>0</v>
      </c>
      <c r="BW44" s="55">
        <f t="shared" ca="1" si="33"/>
        <v>0</v>
      </c>
      <c r="BX44" s="55">
        <f t="shared" ca="1" si="34"/>
        <v>0</v>
      </c>
      <c r="BY44" s="55">
        <f t="shared" ca="1" si="35"/>
        <v>0</v>
      </c>
      <c r="BZ44" s="55">
        <f t="shared" ca="1" si="36"/>
        <v>0</v>
      </c>
      <c r="CA44" s="55">
        <f t="shared" ca="1" si="37"/>
        <v>0</v>
      </c>
      <c r="CB44" s="55">
        <f t="shared" ca="1" si="38"/>
        <v>0</v>
      </c>
      <c r="CC44" s="55">
        <f t="shared" ca="1" si="39"/>
        <v>0</v>
      </c>
      <c r="CD44" s="55">
        <f t="shared" ca="1" si="40"/>
        <v>0</v>
      </c>
      <c r="CE44" s="55">
        <f t="shared" ca="1" si="41"/>
        <v>0</v>
      </c>
      <c r="CF44" s="55">
        <f t="shared" ca="1" si="42"/>
        <v>0</v>
      </c>
      <c r="CG44" s="55">
        <f t="shared" ca="1" si="43"/>
        <v>0</v>
      </c>
      <c r="CH44" s="55">
        <f t="shared" ca="1" si="44"/>
        <v>0</v>
      </c>
      <c r="CI44" s="55">
        <f t="shared" ca="1" si="45"/>
        <v>0</v>
      </c>
      <c r="CJ44" s="55">
        <f t="shared" ca="1" si="46"/>
        <v>0</v>
      </c>
      <c r="CK44" s="55">
        <f t="shared" ca="1" si="47"/>
        <v>0</v>
      </c>
      <c r="CL44" s="55">
        <f t="shared" ca="1" si="48"/>
        <v>0</v>
      </c>
      <c r="CM44" s="55">
        <f t="shared" ca="1" si="49"/>
        <v>0</v>
      </c>
      <c r="CN44" s="55">
        <f t="shared" ca="1" si="50"/>
        <v>0</v>
      </c>
      <c r="CO44" s="55">
        <f t="shared" ca="1" si="51"/>
        <v>0</v>
      </c>
      <c r="CP44" s="55">
        <f t="shared" ca="1" si="52"/>
        <v>0</v>
      </c>
      <c r="CQ44" s="55">
        <f t="shared" ca="1" si="53"/>
        <v>0</v>
      </c>
      <c r="CR44" s="55">
        <f t="shared" ca="1" si="54"/>
        <v>0</v>
      </c>
      <c r="CS44" s="55">
        <f t="shared" ca="1" si="55"/>
        <v>0</v>
      </c>
      <c r="CT44" s="55">
        <f t="shared" ca="1" si="56"/>
        <v>0</v>
      </c>
      <c r="CU44" s="55">
        <f t="shared" ca="1" si="57"/>
        <v>0</v>
      </c>
      <c r="CV44" s="55">
        <f t="shared" ca="1" si="58"/>
        <v>0</v>
      </c>
      <c r="CW44" s="55">
        <f t="shared" ca="1" si="59"/>
        <v>0</v>
      </c>
      <c r="CX44" s="55">
        <f t="shared" ca="1" si="60"/>
        <v>0</v>
      </c>
      <c r="CY44" s="59">
        <f t="shared" ca="1" si="61"/>
        <v>0</v>
      </c>
      <c r="CZ44" s="55">
        <f t="shared" ca="1" si="62"/>
        <v>0</v>
      </c>
      <c r="DA44" s="55">
        <f t="shared" ca="1" si="63"/>
        <v>0</v>
      </c>
      <c r="DB44" s="55">
        <f t="shared" ca="1" si="64"/>
        <v>0</v>
      </c>
      <c r="DC44" s="55">
        <f t="shared" ca="1" si="65"/>
        <v>0</v>
      </c>
      <c r="DD44" s="55">
        <f t="shared" ca="1" si="66"/>
        <v>0</v>
      </c>
      <c r="DE44" s="55">
        <f t="shared" ca="1" si="67"/>
        <v>0</v>
      </c>
    </row>
    <row r="45" spans="1:109" ht="19.5" customHeight="1">
      <c r="A45" s="45"/>
      <c r="B45" s="61" t="str">
        <f t="array" aca="1" ref="B45" ca="1">IF(C45=0,"",IFERROR(INDIRECT("'"&amp;$C45&amp;"'!"&amp;"D5"),"Некорректное название листа"))</f>
        <v/>
      </c>
      <c r="C45" s="62"/>
      <c r="D45" s="55">
        <f t="array" aca="1" ref="D45" ca="1">IFERROR(INDIRECT("'"&amp;$C45&amp;"'!"&amp;"d18"),0)</f>
        <v>0</v>
      </c>
      <c r="E45" s="55">
        <f t="array" aca="1" ref="E45" ca="1">IFERROR(INDIRECT("'" &amp;$C45&amp; "'!" &amp;"d19"),0)</f>
        <v>0</v>
      </c>
      <c r="F45" s="55">
        <f t="array" aca="1" ref="F45" ca="1">IFERROR(INDIRECT("'" &amp;$C45&amp; "'!" &amp;"d20"),0)</f>
        <v>0</v>
      </c>
      <c r="G45" s="55">
        <f t="array" aca="1" ref="G45" ca="1">IFERROR(INDIRECT("'" &amp;$C45&amp; "'!" &amp;"d21"),0)</f>
        <v>0</v>
      </c>
      <c r="H45" s="55">
        <f t="array" aca="1" ref="H45" ca="1">IFERROR(INDIRECT("'" &amp;$C45&amp; "'!" &amp;"d22"),0)</f>
        <v>0</v>
      </c>
      <c r="I45" s="55">
        <f t="array" aca="1" ref="I45" ca="1">IFERROR(INDIRECT("'" &amp;$C45&amp; "'!" &amp;"f18"),0)</f>
        <v>0</v>
      </c>
      <c r="J45" s="55">
        <f t="array" aca="1" ref="J45" ca="1">IFERROR(INDIRECT("'" &amp;$C45&amp; "'!" &amp;"f19"),0)</f>
        <v>0</v>
      </c>
      <c r="K45" s="55">
        <f t="array" aca="1" ref="K45" ca="1">IFERROR(INDIRECT("'" &amp;$C45&amp; "'!" &amp;"f20"),0)</f>
        <v>0</v>
      </c>
      <c r="L45" s="55">
        <f t="array" aca="1" ref="L45" ca="1">IFERROR(INDIRECT("'" &amp;$C45&amp; "'!" &amp;"f21"),0)</f>
        <v>0</v>
      </c>
      <c r="M45" s="55">
        <f t="array" aca="1" ref="M45" ca="1">IFERROR(INDIRECT("'" &amp;$C45&amp; "'!" &amp;"f22"),0)</f>
        <v>0</v>
      </c>
      <c r="N45" s="55">
        <f t="shared" ca="1" si="79"/>
        <v>0</v>
      </c>
      <c r="O45" s="55">
        <f t="shared" ca="1" si="79"/>
        <v>0</v>
      </c>
      <c r="P45" s="55">
        <f t="shared" ca="1" si="79"/>
        <v>0</v>
      </c>
      <c r="Q45" s="55">
        <f t="shared" ca="1" si="79"/>
        <v>0</v>
      </c>
      <c r="R45" s="55">
        <f t="shared" ca="1" si="79"/>
        <v>0</v>
      </c>
      <c r="S45" s="55">
        <f t="shared" ca="1" si="79"/>
        <v>0</v>
      </c>
      <c r="T45" s="55">
        <f t="shared" ca="1" si="79"/>
        <v>0</v>
      </c>
      <c r="U45" s="55">
        <f t="shared" ca="1" si="79"/>
        <v>0</v>
      </c>
      <c r="V45" s="55">
        <f t="shared" ca="1" si="79"/>
        <v>0</v>
      </c>
      <c r="W45" s="55">
        <f t="shared" ca="1" si="79"/>
        <v>0</v>
      </c>
      <c r="X45" s="55">
        <f t="shared" ca="1" si="79"/>
        <v>0</v>
      </c>
      <c r="Y45" s="55">
        <f t="shared" ca="1" si="79"/>
        <v>0</v>
      </c>
      <c r="Z45" s="55">
        <f t="shared" ca="1" si="79"/>
        <v>0</v>
      </c>
      <c r="AA45" s="55">
        <f t="shared" ca="1" si="79"/>
        <v>0</v>
      </c>
      <c r="AB45" s="55">
        <f t="shared" ca="1" si="79"/>
        <v>0</v>
      </c>
      <c r="AC45" s="55">
        <f t="shared" ca="1" si="79"/>
        <v>0</v>
      </c>
      <c r="AD45" s="55">
        <f t="shared" ca="1" si="79"/>
        <v>0</v>
      </c>
      <c r="AE45" s="55">
        <f t="shared" ca="1" si="79"/>
        <v>0</v>
      </c>
      <c r="AF45" s="55">
        <f t="shared" ca="1" si="79"/>
        <v>0</v>
      </c>
      <c r="AG45" s="55">
        <f t="shared" ca="1" si="79"/>
        <v>0</v>
      </c>
      <c r="AH45" s="55">
        <f t="shared" ca="1" si="79"/>
        <v>0</v>
      </c>
      <c r="AI45" s="55">
        <f t="shared" ca="1" si="79"/>
        <v>0</v>
      </c>
      <c r="AJ45" s="55">
        <f t="shared" ca="1" si="79"/>
        <v>0</v>
      </c>
      <c r="AK45" s="55">
        <f t="shared" ca="1" si="79"/>
        <v>0</v>
      </c>
      <c r="AL45" s="55">
        <f t="shared" ca="1" si="79"/>
        <v>0</v>
      </c>
      <c r="AM45" s="55">
        <f t="shared" ca="1" si="79"/>
        <v>0</v>
      </c>
      <c r="AN45" s="55">
        <f t="shared" ca="1" si="69"/>
        <v>0</v>
      </c>
      <c r="AO45" s="55">
        <f t="shared" ca="1" si="70"/>
        <v>0</v>
      </c>
      <c r="AP45" s="55">
        <f t="shared" ca="1" si="71"/>
        <v>0</v>
      </c>
      <c r="AQ45" s="55">
        <f t="shared" ca="1" si="1"/>
        <v>0</v>
      </c>
      <c r="AR45" s="55">
        <f t="shared" ca="1" si="2"/>
        <v>0</v>
      </c>
      <c r="AS45" s="55">
        <f t="shared" ca="1" si="3"/>
        <v>0</v>
      </c>
      <c r="AT45" s="55">
        <f t="shared" ca="1" si="4"/>
        <v>0</v>
      </c>
      <c r="AU45" s="55">
        <f t="shared" ca="1" si="5"/>
        <v>0</v>
      </c>
      <c r="AV45" s="55">
        <f t="shared" ca="1" si="6"/>
        <v>0</v>
      </c>
      <c r="AW45" s="55">
        <f t="shared" ca="1" si="7"/>
        <v>0</v>
      </c>
      <c r="AX45" s="55">
        <f t="shared" ca="1" si="8"/>
        <v>0</v>
      </c>
      <c r="AY45" s="55">
        <f t="shared" ca="1" si="9"/>
        <v>0</v>
      </c>
      <c r="AZ45" s="55">
        <f t="shared" ca="1" si="10"/>
        <v>0</v>
      </c>
      <c r="BA45" s="55">
        <f t="shared" ca="1" si="11"/>
        <v>0</v>
      </c>
      <c r="BB45" s="55">
        <f t="shared" ca="1" si="12"/>
        <v>0</v>
      </c>
      <c r="BC45" s="55">
        <f t="shared" ca="1" si="13"/>
        <v>0</v>
      </c>
      <c r="BD45" s="55">
        <f t="shared" ca="1" si="14"/>
        <v>0</v>
      </c>
      <c r="BE45" s="55">
        <f t="shared" ca="1" si="15"/>
        <v>0</v>
      </c>
      <c r="BF45" s="55">
        <f t="shared" ca="1" si="16"/>
        <v>0</v>
      </c>
      <c r="BG45" s="55">
        <f t="shared" ca="1" si="17"/>
        <v>0</v>
      </c>
      <c r="BH45" s="55">
        <f t="shared" ca="1" si="18"/>
        <v>0</v>
      </c>
      <c r="BI45" s="55">
        <f t="shared" ca="1" si="19"/>
        <v>0</v>
      </c>
      <c r="BJ45" s="55">
        <f t="shared" ca="1" si="20"/>
        <v>0</v>
      </c>
      <c r="BK45" s="55">
        <f t="shared" ca="1" si="21"/>
        <v>0</v>
      </c>
      <c r="BL45" s="55">
        <f t="shared" ca="1" si="22"/>
        <v>0</v>
      </c>
      <c r="BM45" s="55">
        <f t="shared" ca="1" si="23"/>
        <v>0</v>
      </c>
      <c r="BN45" s="55">
        <f t="shared" ca="1" si="24"/>
        <v>0</v>
      </c>
      <c r="BO45" s="55">
        <f t="shared" ca="1" si="25"/>
        <v>0</v>
      </c>
      <c r="BP45" s="55">
        <f t="shared" ca="1" si="26"/>
        <v>0</v>
      </c>
      <c r="BQ45" s="55">
        <f t="shared" ca="1" si="27"/>
        <v>0</v>
      </c>
      <c r="BR45" s="55">
        <f t="shared" ca="1" si="28"/>
        <v>0</v>
      </c>
      <c r="BS45" s="55">
        <f t="shared" ca="1" si="29"/>
        <v>0</v>
      </c>
      <c r="BT45" s="55">
        <f t="shared" ca="1" si="30"/>
        <v>0</v>
      </c>
      <c r="BU45" s="55">
        <f t="shared" ca="1" si="31"/>
        <v>0</v>
      </c>
      <c r="BV45" s="55">
        <f t="shared" ca="1" si="32"/>
        <v>0</v>
      </c>
      <c r="BW45" s="55">
        <f t="shared" ca="1" si="33"/>
        <v>0</v>
      </c>
      <c r="BX45" s="55">
        <f t="shared" ca="1" si="34"/>
        <v>0</v>
      </c>
      <c r="BY45" s="55">
        <f t="shared" ca="1" si="35"/>
        <v>0</v>
      </c>
      <c r="BZ45" s="55">
        <f t="shared" ca="1" si="36"/>
        <v>0</v>
      </c>
      <c r="CA45" s="55">
        <f t="shared" ca="1" si="37"/>
        <v>0</v>
      </c>
      <c r="CB45" s="55">
        <f t="shared" ca="1" si="38"/>
        <v>0</v>
      </c>
      <c r="CC45" s="55">
        <f t="shared" ca="1" si="39"/>
        <v>0</v>
      </c>
      <c r="CD45" s="55">
        <f t="shared" ca="1" si="40"/>
        <v>0</v>
      </c>
      <c r="CE45" s="55">
        <f t="shared" ca="1" si="41"/>
        <v>0</v>
      </c>
      <c r="CF45" s="55">
        <f t="shared" ca="1" si="42"/>
        <v>0</v>
      </c>
      <c r="CG45" s="55">
        <f t="shared" ca="1" si="43"/>
        <v>0</v>
      </c>
      <c r="CH45" s="55">
        <f t="shared" ca="1" si="44"/>
        <v>0</v>
      </c>
      <c r="CI45" s="55">
        <f t="shared" ca="1" si="45"/>
        <v>0</v>
      </c>
      <c r="CJ45" s="55">
        <f t="shared" ca="1" si="46"/>
        <v>0</v>
      </c>
      <c r="CK45" s="55">
        <f t="shared" ca="1" si="47"/>
        <v>0</v>
      </c>
      <c r="CL45" s="55">
        <f t="shared" ca="1" si="48"/>
        <v>0</v>
      </c>
      <c r="CM45" s="55">
        <f t="shared" ca="1" si="49"/>
        <v>0</v>
      </c>
      <c r="CN45" s="55">
        <f t="shared" ca="1" si="50"/>
        <v>0</v>
      </c>
      <c r="CO45" s="55">
        <f t="shared" ca="1" si="51"/>
        <v>0</v>
      </c>
      <c r="CP45" s="55">
        <f t="shared" ca="1" si="52"/>
        <v>0</v>
      </c>
      <c r="CQ45" s="55">
        <f t="shared" ca="1" si="53"/>
        <v>0</v>
      </c>
      <c r="CR45" s="55">
        <f t="shared" ca="1" si="54"/>
        <v>0</v>
      </c>
      <c r="CS45" s="55">
        <f t="shared" ca="1" si="55"/>
        <v>0</v>
      </c>
      <c r="CT45" s="55">
        <f t="shared" ca="1" si="56"/>
        <v>0</v>
      </c>
      <c r="CU45" s="55">
        <f t="shared" ca="1" si="57"/>
        <v>0</v>
      </c>
      <c r="CV45" s="55">
        <f t="shared" ca="1" si="58"/>
        <v>0</v>
      </c>
      <c r="CW45" s="55">
        <f t="shared" ca="1" si="59"/>
        <v>0</v>
      </c>
      <c r="CX45" s="55">
        <f t="shared" ca="1" si="60"/>
        <v>0</v>
      </c>
      <c r="CY45" s="59">
        <f t="shared" ca="1" si="61"/>
        <v>0</v>
      </c>
      <c r="CZ45" s="55">
        <f t="shared" ca="1" si="62"/>
        <v>0</v>
      </c>
      <c r="DA45" s="55">
        <f t="shared" ca="1" si="63"/>
        <v>0</v>
      </c>
      <c r="DB45" s="55">
        <f t="shared" ca="1" si="64"/>
        <v>0</v>
      </c>
      <c r="DC45" s="55">
        <f t="shared" ca="1" si="65"/>
        <v>0</v>
      </c>
      <c r="DD45" s="55">
        <f t="shared" ca="1" si="66"/>
        <v>0</v>
      </c>
      <c r="DE45" s="55">
        <f t="shared" ca="1" si="67"/>
        <v>0</v>
      </c>
    </row>
    <row r="46" spans="1:109" ht="19.5" customHeight="1">
      <c r="A46" s="45"/>
      <c r="B46" s="61" t="str">
        <f t="array" aca="1" ref="B46" ca="1">IF(C46=0,"",IFERROR(INDIRECT("'"&amp;$C46&amp;"'!"&amp;"D5"),"Некорректное название листа"))</f>
        <v/>
      </c>
      <c r="C46" s="62"/>
      <c r="D46" s="55">
        <f t="array" aca="1" ref="D46" ca="1">IFERROR(INDIRECT("'"&amp;$C46&amp;"'!"&amp;"d18"),0)</f>
        <v>0</v>
      </c>
      <c r="E46" s="55">
        <f t="array" aca="1" ref="E46" ca="1">IFERROR(INDIRECT("'" &amp;$C46&amp; "'!" &amp;"d19"),0)</f>
        <v>0</v>
      </c>
      <c r="F46" s="55">
        <f t="array" aca="1" ref="F46" ca="1">IFERROR(INDIRECT("'" &amp;$C46&amp; "'!" &amp;"d20"),0)</f>
        <v>0</v>
      </c>
      <c r="G46" s="55">
        <f t="array" aca="1" ref="G46" ca="1">IFERROR(INDIRECT("'" &amp;$C46&amp; "'!" &amp;"d21"),0)</f>
        <v>0</v>
      </c>
      <c r="H46" s="55">
        <f t="array" aca="1" ref="H46" ca="1">IFERROR(INDIRECT("'" &amp;$C46&amp; "'!" &amp;"d22"),0)</f>
        <v>0</v>
      </c>
      <c r="I46" s="55">
        <f t="array" aca="1" ref="I46" ca="1">IFERROR(INDIRECT("'" &amp;$C46&amp; "'!" &amp;"f18"),0)</f>
        <v>0</v>
      </c>
      <c r="J46" s="55">
        <f t="array" aca="1" ref="J46" ca="1">IFERROR(INDIRECT("'" &amp;$C46&amp; "'!" &amp;"f19"),0)</f>
        <v>0</v>
      </c>
      <c r="K46" s="55">
        <f t="array" aca="1" ref="K46" ca="1">IFERROR(INDIRECT("'" &amp;$C46&amp; "'!" &amp;"f20"),0)</f>
        <v>0</v>
      </c>
      <c r="L46" s="55">
        <f t="array" aca="1" ref="L46" ca="1">IFERROR(INDIRECT("'" &amp;$C46&amp; "'!" &amp;"f21"),0)</f>
        <v>0</v>
      </c>
      <c r="M46" s="55">
        <f t="array" aca="1" ref="M46" ca="1">IFERROR(INDIRECT("'" &amp;$C46&amp; "'!" &amp;"f22"),0)</f>
        <v>0</v>
      </c>
      <c r="N46" s="55">
        <f t="shared" ca="1" si="79"/>
        <v>0</v>
      </c>
      <c r="O46" s="55">
        <f t="shared" ca="1" si="79"/>
        <v>0</v>
      </c>
      <c r="P46" s="55">
        <f t="shared" ca="1" si="79"/>
        <v>0</v>
      </c>
      <c r="Q46" s="55">
        <f t="shared" ca="1" si="79"/>
        <v>0</v>
      </c>
      <c r="R46" s="55">
        <f t="shared" ca="1" si="79"/>
        <v>0</v>
      </c>
      <c r="S46" s="55">
        <f t="shared" ca="1" si="79"/>
        <v>0</v>
      </c>
      <c r="T46" s="55">
        <f t="shared" ca="1" si="79"/>
        <v>0</v>
      </c>
      <c r="U46" s="55">
        <f t="shared" ca="1" si="79"/>
        <v>0</v>
      </c>
      <c r="V46" s="55">
        <f t="shared" ca="1" si="79"/>
        <v>0</v>
      </c>
      <c r="W46" s="55">
        <f t="shared" ca="1" si="79"/>
        <v>0</v>
      </c>
      <c r="X46" s="55">
        <f t="shared" ca="1" si="79"/>
        <v>0</v>
      </c>
      <c r="Y46" s="55">
        <f t="shared" ca="1" si="79"/>
        <v>0</v>
      </c>
      <c r="Z46" s="55">
        <f t="shared" ca="1" si="79"/>
        <v>0</v>
      </c>
      <c r="AA46" s="55">
        <f t="shared" ca="1" si="79"/>
        <v>0</v>
      </c>
      <c r="AB46" s="55">
        <f t="shared" ca="1" si="79"/>
        <v>0</v>
      </c>
      <c r="AC46" s="55">
        <f t="shared" ca="1" si="79"/>
        <v>0</v>
      </c>
      <c r="AD46" s="55">
        <f t="shared" ca="1" si="79"/>
        <v>0</v>
      </c>
      <c r="AE46" s="55">
        <f t="shared" ca="1" si="79"/>
        <v>0</v>
      </c>
      <c r="AF46" s="55">
        <f t="shared" ca="1" si="79"/>
        <v>0</v>
      </c>
      <c r="AG46" s="55">
        <f t="shared" ca="1" si="79"/>
        <v>0</v>
      </c>
      <c r="AH46" s="55">
        <f t="shared" ca="1" si="79"/>
        <v>0</v>
      </c>
      <c r="AI46" s="55">
        <f t="shared" ca="1" si="79"/>
        <v>0</v>
      </c>
      <c r="AJ46" s="55">
        <f t="shared" ca="1" si="79"/>
        <v>0</v>
      </c>
      <c r="AK46" s="55">
        <f t="shared" ca="1" si="79"/>
        <v>0</v>
      </c>
      <c r="AL46" s="55">
        <f t="shared" ca="1" si="79"/>
        <v>0</v>
      </c>
      <c r="AM46" s="55">
        <f t="shared" ca="1" si="79"/>
        <v>0</v>
      </c>
      <c r="AN46" s="55">
        <f t="shared" ca="1" si="69"/>
        <v>0</v>
      </c>
      <c r="AO46" s="55">
        <f t="shared" ca="1" si="70"/>
        <v>0</v>
      </c>
      <c r="AP46" s="55">
        <f t="shared" ca="1" si="71"/>
        <v>0</v>
      </c>
      <c r="AQ46" s="55">
        <f t="shared" ca="1" si="1"/>
        <v>0</v>
      </c>
      <c r="AR46" s="55">
        <f t="shared" ca="1" si="2"/>
        <v>0</v>
      </c>
      <c r="AS46" s="55">
        <f t="shared" ca="1" si="3"/>
        <v>0</v>
      </c>
      <c r="AT46" s="55">
        <f t="shared" ca="1" si="4"/>
        <v>0</v>
      </c>
      <c r="AU46" s="55">
        <f t="shared" ca="1" si="5"/>
        <v>0</v>
      </c>
      <c r="AV46" s="55">
        <f t="shared" ca="1" si="6"/>
        <v>0</v>
      </c>
      <c r="AW46" s="55">
        <f t="shared" ca="1" si="7"/>
        <v>0</v>
      </c>
      <c r="AX46" s="55">
        <f t="shared" ca="1" si="8"/>
        <v>0</v>
      </c>
      <c r="AY46" s="55">
        <f t="shared" ca="1" si="9"/>
        <v>0</v>
      </c>
      <c r="AZ46" s="55">
        <f t="shared" ca="1" si="10"/>
        <v>0</v>
      </c>
      <c r="BA46" s="55">
        <f t="shared" ca="1" si="11"/>
        <v>0</v>
      </c>
      <c r="BB46" s="55">
        <f t="shared" ca="1" si="12"/>
        <v>0</v>
      </c>
      <c r="BC46" s="55">
        <f t="shared" ca="1" si="13"/>
        <v>0</v>
      </c>
      <c r="BD46" s="55">
        <f t="shared" ca="1" si="14"/>
        <v>0</v>
      </c>
      <c r="BE46" s="55">
        <f t="shared" ca="1" si="15"/>
        <v>0</v>
      </c>
      <c r="BF46" s="55">
        <f t="shared" ca="1" si="16"/>
        <v>0</v>
      </c>
      <c r="BG46" s="55">
        <f t="shared" ca="1" si="17"/>
        <v>0</v>
      </c>
      <c r="BH46" s="55">
        <f t="shared" ca="1" si="18"/>
        <v>0</v>
      </c>
      <c r="BI46" s="55">
        <f t="shared" ca="1" si="19"/>
        <v>0</v>
      </c>
      <c r="BJ46" s="55">
        <f t="shared" ca="1" si="20"/>
        <v>0</v>
      </c>
      <c r="BK46" s="55">
        <f t="shared" ca="1" si="21"/>
        <v>0</v>
      </c>
      <c r="BL46" s="55">
        <f t="shared" ca="1" si="22"/>
        <v>0</v>
      </c>
      <c r="BM46" s="55">
        <f t="shared" ca="1" si="23"/>
        <v>0</v>
      </c>
      <c r="BN46" s="55">
        <f t="shared" ca="1" si="24"/>
        <v>0</v>
      </c>
      <c r="BO46" s="55">
        <f t="shared" ca="1" si="25"/>
        <v>0</v>
      </c>
      <c r="BP46" s="55">
        <f t="shared" ca="1" si="26"/>
        <v>0</v>
      </c>
      <c r="BQ46" s="55">
        <f t="shared" ca="1" si="27"/>
        <v>0</v>
      </c>
      <c r="BR46" s="55">
        <f t="shared" ca="1" si="28"/>
        <v>0</v>
      </c>
      <c r="BS46" s="55">
        <f t="shared" ca="1" si="29"/>
        <v>0</v>
      </c>
      <c r="BT46" s="55">
        <f t="shared" ca="1" si="30"/>
        <v>0</v>
      </c>
      <c r="BU46" s="55">
        <f t="shared" ca="1" si="31"/>
        <v>0</v>
      </c>
      <c r="BV46" s="55">
        <f t="shared" ca="1" si="32"/>
        <v>0</v>
      </c>
      <c r="BW46" s="55">
        <f t="shared" ca="1" si="33"/>
        <v>0</v>
      </c>
      <c r="BX46" s="55">
        <f t="shared" ca="1" si="34"/>
        <v>0</v>
      </c>
      <c r="BY46" s="55">
        <f t="shared" ca="1" si="35"/>
        <v>0</v>
      </c>
      <c r="BZ46" s="55">
        <f t="shared" ca="1" si="36"/>
        <v>0</v>
      </c>
      <c r="CA46" s="55">
        <f t="shared" ca="1" si="37"/>
        <v>0</v>
      </c>
      <c r="CB46" s="55">
        <f t="shared" ca="1" si="38"/>
        <v>0</v>
      </c>
      <c r="CC46" s="55">
        <f t="shared" ca="1" si="39"/>
        <v>0</v>
      </c>
      <c r="CD46" s="55">
        <f t="shared" ca="1" si="40"/>
        <v>0</v>
      </c>
      <c r="CE46" s="55">
        <f t="shared" ca="1" si="41"/>
        <v>0</v>
      </c>
      <c r="CF46" s="55">
        <f t="shared" ca="1" si="42"/>
        <v>0</v>
      </c>
      <c r="CG46" s="55">
        <f t="shared" ca="1" si="43"/>
        <v>0</v>
      </c>
      <c r="CH46" s="55">
        <f t="shared" ca="1" si="44"/>
        <v>0</v>
      </c>
      <c r="CI46" s="55">
        <f t="shared" ca="1" si="45"/>
        <v>0</v>
      </c>
      <c r="CJ46" s="55">
        <f t="shared" ca="1" si="46"/>
        <v>0</v>
      </c>
      <c r="CK46" s="55">
        <f t="shared" ca="1" si="47"/>
        <v>0</v>
      </c>
      <c r="CL46" s="55">
        <f t="shared" ca="1" si="48"/>
        <v>0</v>
      </c>
      <c r="CM46" s="55">
        <f t="shared" ca="1" si="49"/>
        <v>0</v>
      </c>
      <c r="CN46" s="55">
        <f t="shared" ca="1" si="50"/>
        <v>0</v>
      </c>
      <c r="CO46" s="55">
        <f t="shared" ca="1" si="51"/>
        <v>0</v>
      </c>
      <c r="CP46" s="55">
        <f t="shared" ca="1" si="52"/>
        <v>0</v>
      </c>
      <c r="CQ46" s="55">
        <f t="shared" ca="1" si="53"/>
        <v>0</v>
      </c>
      <c r="CR46" s="55">
        <f t="shared" ca="1" si="54"/>
        <v>0</v>
      </c>
      <c r="CS46" s="55">
        <f t="shared" ca="1" si="55"/>
        <v>0</v>
      </c>
      <c r="CT46" s="55">
        <f t="shared" ca="1" si="56"/>
        <v>0</v>
      </c>
      <c r="CU46" s="55">
        <f t="shared" ca="1" si="57"/>
        <v>0</v>
      </c>
      <c r="CV46" s="55">
        <f t="shared" ca="1" si="58"/>
        <v>0</v>
      </c>
      <c r="CW46" s="55">
        <f t="shared" ca="1" si="59"/>
        <v>0</v>
      </c>
      <c r="CX46" s="55">
        <f t="shared" ca="1" si="60"/>
        <v>0</v>
      </c>
      <c r="CY46" s="59">
        <f t="shared" ca="1" si="61"/>
        <v>0</v>
      </c>
      <c r="CZ46" s="55">
        <f t="shared" ca="1" si="62"/>
        <v>0</v>
      </c>
      <c r="DA46" s="55">
        <f t="shared" ca="1" si="63"/>
        <v>0</v>
      </c>
      <c r="DB46" s="55">
        <f t="shared" ca="1" si="64"/>
        <v>0</v>
      </c>
      <c r="DC46" s="55">
        <f t="shared" ca="1" si="65"/>
        <v>0</v>
      </c>
      <c r="DD46" s="55">
        <f t="shared" ca="1" si="66"/>
        <v>0</v>
      </c>
      <c r="DE46" s="55">
        <f t="shared" ca="1" si="67"/>
        <v>0</v>
      </c>
    </row>
    <row r="47" spans="1:109" ht="19.5" customHeight="1">
      <c r="A47" s="45"/>
      <c r="B47" s="61" t="str">
        <f t="array" aca="1" ref="B47" ca="1">IF(C47=0,"",IFERROR(INDIRECT("'"&amp;$C47&amp;"'!"&amp;"D5"),"Некорректное название листа"))</f>
        <v/>
      </c>
      <c r="C47" s="62"/>
      <c r="D47" s="55">
        <f t="array" aca="1" ref="D47" ca="1">IFERROR(INDIRECT("'"&amp;$C47&amp;"'!"&amp;"d18"),0)</f>
        <v>0</v>
      </c>
      <c r="E47" s="55">
        <f t="array" aca="1" ref="E47" ca="1">IFERROR(INDIRECT("'" &amp;$C47&amp; "'!" &amp;"d19"),0)</f>
        <v>0</v>
      </c>
      <c r="F47" s="55">
        <f t="array" aca="1" ref="F47" ca="1">IFERROR(INDIRECT("'" &amp;$C47&amp; "'!" &amp;"d20"),0)</f>
        <v>0</v>
      </c>
      <c r="G47" s="55">
        <f t="array" aca="1" ref="G47" ca="1">IFERROR(INDIRECT("'" &amp;$C47&amp; "'!" &amp;"d21"),0)</f>
        <v>0</v>
      </c>
      <c r="H47" s="55">
        <f t="array" aca="1" ref="H47" ca="1">IFERROR(INDIRECT("'" &amp;$C47&amp; "'!" &amp;"d22"),0)</f>
        <v>0</v>
      </c>
      <c r="I47" s="55">
        <f t="array" aca="1" ref="I47" ca="1">IFERROR(INDIRECT("'" &amp;$C47&amp; "'!" &amp;"f18"),0)</f>
        <v>0</v>
      </c>
      <c r="J47" s="55">
        <f t="array" aca="1" ref="J47" ca="1">IFERROR(INDIRECT("'" &amp;$C47&amp; "'!" &amp;"f19"),0)</f>
        <v>0</v>
      </c>
      <c r="K47" s="55">
        <f t="array" aca="1" ref="K47" ca="1">IFERROR(INDIRECT("'" &amp;$C47&amp; "'!" &amp;"f20"),0)</f>
        <v>0</v>
      </c>
      <c r="L47" s="55">
        <f t="array" aca="1" ref="L47" ca="1">IFERROR(INDIRECT("'" &amp;$C47&amp; "'!" &amp;"f21"),0)</f>
        <v>0</v>
      </c>
      <c r="M47" s="55">
        <f t="array" aca="1" ref="M47" ca="1">IFERROR(INDIRECT("'" &amp;$C47&amp; "'!" &amp;"f22"),0)</f>
        <v>0</v>
      </c>
      <c r="N47" s="55">
        <f t="shared" ca="1" si="79"/>
        <v>0</v>
      </c>
      <c r="O47" s="55">
        <f t="shared" ca="1" si="79"/>
        <v>0</v>
      </c>
      <c r="P47" s="55">
        <f t="shared" ca="1" si="79"/>
        <v>0</v>
      </c>
      <c r="Q47" s="55">
        <f t="shared" ca="1" si="79"/>
        <v>0</v>
      </c>
      <c r="R47" s="55">
        <f t="shared" ca="1" si="79"/>
        <v>0</v>
      </c>
      <c r="S47" s="55">
        <f t="shared" ca="1" si="79"/>
        <v>0</v>
      </c>
      <c r="T47" s="55">
        <f t="shared" ca="1" si="79"/>
        <v>0</v>
      </c>
      <c r="U47" s="55">
        <f t="shared" ca="1" si="79"/>
        <v>0</v>
      </c>
      <c r="V47" s="55">
        <f t="shared" ca="1" si="79"/>
        <v>0</v>
      </c>
      <c r="W47" s="55">
        <f t="shared" ca="1" si="79"/>
        <v>0</v>
      </c>
      <c r="X47" s="55">
        <f t="shared" ca="1" si="79"/>
        <v>0</v>
      </c>
      <c r="Y47" s="55">
        <f t="shared" ca="1" si="79"/>
        <v>0</v>
      </c>
      <c r="Z47" s="55">
        <f t="shared" ca="1" si="79"/>
        <v>0</v>
      </c>
      <c r="AA47" s="55">
        <f t="shared" ca="1" si="79"/>
        <v>0</v>
      </c>
      <c r="AB47" s="55">
        <f t="shared" ca="1" si="79"/>
        <v>0</v>
      </c>
      <c r="AC47" s="55">
        <f t="shared" ca="1" si="79"/>
        <v>0</v>
      </c>
      <c r="AD47" s="55">
        <f t="shared" ca="1" si="79"/>
        <v>0</v>
      </c>
      <c r="AE47" s="55">
        <f t="shared" ca="1" si="79"/>
        <v>0</v>
      </c>
      <c r="AF47" s="55">
        <f t="shared" ca="1" si="79"/>
        <v>0</v>
      </c>
      <c r="AG47" s="55">
        <f t="shared" ca="1" si="79"/>
        <v>0</v>
      </c>
      <c r="AH47" s="55">
        <f t="shared" ca="1" si="79"/>
        <v>0</v>
      </c>
      <c r="AI47" s="55">
        <f t="shared" ca="1" si="79"/>
        <v>0</v>
      </c>
      <c r="AJ47" s="55">
        <f t="shared" ca="1" si="79"/>
        <v>0</v>
      </c>
      <c r="AK47" s="55">
        <f t="shared" ca="1" si="79"/>
        <v>0</v>
      </c>
      <c r="AL47" s="55">
        <f t="shared" ca="1" si="79"/>
        <v>0</v>
      </c>
      <c r="AM47" s="55">
        <f t="shared" ca="1" si="79"/>
        <v>0</v>
      </c>
      <c r="AN47" s="55">
        <f t="shared" ca="1" si="69"/>
        <v>0</v>
      </c>
      <c r="AO47" s="55">
        <f t="shared" ca="1" si="70"/>
        <v>0</v>
      </c>
      <c r="AP47" s="55">
        <f t="shared" ca="1" si="71"/>
        <v>0</v>
      </c>
      <c r="AQ47" s="55">
        <f t="shared" ca="1" si="1"/>
        <v>0</v>
      </c>
      <c r="AR47" s="55">
        <f t="shared" ca="1" si="2"/>
        <v>0</v>
      </c>
      <c r="AS47" s="55">
        <f t="shared" ca="1" si="3"/>
        <v>0</v>
      </c>
      <c r="AT47" s="55">
        <f t="shared" ca="1" si="4"/>
        <v>0</v>
      </c>
      <c r="AU47" s="55">
        <f t="shared" ca="1" si="5"/>
        <v>0</v>
      </c>
      <c r="AV47" s="55">
        <f t="shared" ca="1" si="6"/>
        <v>0</v>
      </c>
      <c r="AW47" s="55">
        <f t="shared" ca="1" si="7"/>
        <v>0</v>
      </c>
      <c r="AX47" s="55">
        <f t="shared" ca="1" si="8"/>
        <v>0</v>
      </c>
      <c r="AY47" s="55">
        <f t="shared" ca="1" si="9"/>
        <v>0</v>
      </c>
      <c r="AZ47" s="55">
        <f t="shared" ca="1" si="10"/>
        <v>0</v>
      </c>
      <c r="BA47" s="55">
        <f t="shared" ca="1" si="11"/>
        <v>0</v>
      </c>
      <c r="BB47" s="55">
        <f t="shared" ca="1" si="12"/>
        <v>0</v>
      </c>
      <c r="BC47" s="55">
        <f t="shared" ca="1" si="13"/>
        <v>0</v>
      </c>
      <c r="BD47" s="55">
        <f t="shared" ca="1" si="14"/>
        <v>0</v>
      </c>
      <c r="BE47" s="55">
        <f t="shared" ca="1" si="15"/>
        <v>0</v>
      </c>
      <c r="BF47" s="55">
        <f t="shared" ca="1" si="16"/>
        <v>0</v>
      </c>
      <c r="BG47" s="55">
        <f t="shared" ca="1" si="17"/>
        <v>0</v>
      </c>
      <c r="BH47" s="55">
        <f t="shared" ca="1" si="18"/>
        <v>0</v>
      </c>
      <c r="BI47" s="55">
        <f t="shared" ca="1" si="19"/>
        <v>0</v>
      </c>
      <c r="BJ47" s="55">
        <f t="shared" ca="1" si="20"/>
        <v>0</v>
      </c>
      <c r="BK47" s="55">
        <f t="shared" ca="1" si="21"/>
        <v>0</v>
      </c>
      <c r="BL47" s="55">
        <f t="shared" ca="1" si="22"/>
        <v>0</v>
      </c>
      <c r="BM47" s="55">
        <f t="shared" ca="1" si="23"/>
        <v>0</v>
      </c>
      <c r="BN47" s="55">
        <f t="shared" ca="1" si="24"/>
        <v>0</v>
      </c>
      <c r="BO47" s="55">
        <f t="shared" ca="1" si="25"/>
        <v>0</v>
      </c>
      <c r="BP47" s="55">
        <f t="shared" ca="1" si="26"/>
        <v>0</v>
      </c>
      <c r="BQ47" s="55">
        <f t="shared" ca="1" si="27"/>
        <v>0</v>
      </c>
      <c r="BR47" s="55">
        <f t="shared" ca="1" si="28"/>
        <v>0</v>
      </c>
      <c r="BS47" s="55">
        <f t="shared" ca="1" si="29"/>
        <v>0</v>
      </c>
      <c r="BT47" s="55">
        <f t="shared" ca="1" si="30"/>
        <v>0</v>
      </c>
      <c r="BU47" s="55">
        <f t="shared" ca="1" si="31"/>
        <v>0</v>
      </c>
      <c r="BV47" s="55">
        <f t="shared" ca="1" si="32"/>
        <v>0</v>
      </c>
      <c r="BW47" s="55">
        <f t="shared" ca="1" si="33"/>
        <v>0</v>
      </c>
      <c r="BX47" s="55">
        <f t="shared" ca="1" si="34"/>
        <v>0</v>
      </c>
      <c r="BY47" s="55">
        <f t="shared" ca="1" si="35"/>
        <v>0</v>
      </c>
      <c r="BZ47" s="55">
        <f t="shared" ca="1" si="36"/>
        <v>0</v>
      </c>
      <c r="CA47" s="55">
        <f t="shared" ca="1" si="37"/>
        <v>0</v>
      </c>
      <c r="CB47" s="55">
        <f t="shared" ca="1" si="38"/>
        <v>0</v>
      </c>
      <c r="CC47" s="55">
        <f t="shared" ca="1" si="39"/>
        <v>0</v>
      </c>
      <c r="CD47" s="55">
        <f t="shared" ca="1" si="40"/>
        <v>0</v>
      </c>
      <c r="CE47" s="55">
        <f t="shared" ca="1" si="41"/>
        <v>0</v>
      </c>
      <c r="CF47" s="55">
        <f t="shared" ca="1" si="42"/>
        <v>0</v>
      </c>
      <c r="CG47" s="55">
        <f t="shared" ca="1" si="43"/>
        <v>0</v>
      </c>
      <c r="CH47" s="55">
        <f t="shared" ca="1" si="44"/>
        <v>0</v>
      </c>
      <c r="CI47" s="55">
        <f t="shared" ca="1" si="45"/>
        <v>0</v>
      </c>
      <c r="CJ47" s="55">
        <f t="shared" ca="1" si="46"/>
        <v>0</v>
      </c>
      <c r="CK47" s="55">
        <f t="shared" ca="1" si="47"/>
        <v>0</v>
      </c>
      <c r="CL47" s="55">
        <f t="shared" ca="1" si="48"/>
        <v>0</v>
      </c>
      <c r="CM47" s="55">
        <f t="shared" ca="1" si="49"/>
        <v>0</v>
      </c>
      <c r="CN47" s="55">
        <f t="shared" ca="1" si="50"/>
        <v>0</v>
      </c>
      <c r="CO47" s="55">
        <f t="shared" ca="1" si="51"/>
        <v>0</v>
      </c>
      <c r="CP47" s="55">
        <f t="shared" ca="1" si="52"/>
        <v>0</v>
      </c>
      <c r="CQ47" s="55">
        <f t="shared" ca="1" si="53"/>
        <v>0</v>
      </c>
      <c r="CR47" s="55">
        <f t="shared" ca="1" si="54"/>
        <v>0</v>
      </c>
      <c r="CS47" s="55">
        <f t="shared" ca="1" si="55"/>
        <v>0</v>
      </c>
      <c r="CT47" s="55">
        <f t="shared" ca="1" si="56"/>
        <v>0</v>
      </c>
      <c r="CU47" s="55">
        <f t="shared" ca="1" si="57"/>
        <v>0</v>
      </c>
      <c r="CV47" s="55">
        <f t="shared" ca="1" si="58"/>
        <v>0</v>
      </c>
      <c r="CW47" s="55">
        <f t="shared" ca="1" si="59"/>
        <v>0</v>
      </c>
      <c r="CX47" s="55">
        <f t="shared" ca="1" si="60"/>
        <v>0</v>
      </c>
      <c r="CY47" s="59">
        <f t="shared" ca="1" si="61"/>
        <v>0</v>
      </c>
      <c r="CZ47" s="55">
        <f t="shared" ca="1" si="62"/>
        <v>0</v>
      </c>
      <c r="DA47" s="55">
        <f t="shared" ca="1" si="63"/>
        <v>0</v>
      </c>
      <c r="DB47" s="55">
        <f t="shared" ca="1" si="64"/>
        <v>0</v>
      </c>
      <c r="DC47" s="55">
        <f t="shared" ca="1" si="65"/>
        <v>0</v>
      </c>
      <c r="DD47" s="55">
        <f t="shared" ca="1" si="66"/>
        <v>0</v>
      </c>
      <c r="DE47" s="55">
        <f t="shared" ca="1" si="67"/>
        <v>0</v>
      </c>
    </row>
    <row r="48" spans="1:109" ht="19.5" customHeight="1">
      <c r="A48" s="45"/>
      <c r="B48" s="61" t="str">
        <f t="array" aca="1" ref="B48" ca="1">IF(C48=0,"",IFERROR(INDIRECT("'"&amp;$C48&amp;"'!"&amp;"D5"),"Некорректное название листа"))</f>
        <v/>
      </c>
      <c r="C48" s="62"/>
      <c r="D48" s="55">
        <f t="array" aca="1" ref="D48" ca="1">IFERROR(INDIRECT("'"&amp;$C48&amp;"'!"&amp;"d18"),0)</f>
        <v>0</v>
      </c>
      <c r="E48" s="55">
        <f t="array" aca="1" ref="E48" ca="1">IFERROR(INDIRECT("'" &amp;$C48&amp; "'!" &amp;"d19"),0)</f>
        <v>0</v>
      </c>
      <c r="F48" s="55">
        <f t="array" aca="1" ref="F48" ca="1">IFERROR(INDIRECT("'" &amp;$C48&amp; "'!" &amp;"d20"),0)</f>
        <v>0</v>
      </c>
      <c r="G48" s="55">
        <f t="array" aca="1" ref="G48" ca="1">IFERROR(INDIRECT("'" &amp;$C48&amp; "'!" &amp;"d21"),0)</f>
        <v>0</v>
      </c>
      <c r="H48" s="55">
        <f t="array" aca="1" ref="H48" ca="1">IFERROR(INDIRECT("'" &amp;$C48&amp; "'!" &amp;"d22"),0)</f>
        <v>0</v>
      </c>
      <c r="I48" s="55">
        <f t="array" aca="1" ref="I48" ca="1">IFERROR(INDIRECT("'" &amp;$C48&amp; "'!" &amp;"f18"),0)</f>
        <v>0</v>
      </c>
      <c r="J48" s="55">
        <f t="array" aca="1" ref="J48" ca="1">IFERROR(INDIRECT("'" &amp;$C48&amp; "'!" &amp;"f19"),0)</f>
        <v>0</v>
      </c>
      <c r="K48" s="55">
        <f t="array" aca="1" ref="K48" ca="1">IFERROR(INDIRECT("'" &amp;$C48&amp; "'!" &amp;"f20"),0)</f>
        <v>0</v>
      </c>
      <c r="L48" s="55">
        <f t="array" aca="1" ref="L48" ca="1">IFERROR(INDIRECT("'" &amp;$C48&amp; "'!" &amp;"f21"),0)</f>
        <v>0</v>
      </c>
      <c r="M48" s="55">
        <f t="array" aca="1" ref="M48" ca="1">IFERROR(INDIRECT("'" &amp;$C48&amp; "'!" &amp;"f22"),0)</f>
        <v>0</v>
      </c>
      <c r="N48" s="55">
        <f t="shared" ca="1" si="79"/>
        <v>0</v>
      </c>
      <c r="O48" s="55">
        <f t="shared" ca="1" si="79"/>
        <v>0</v>
      </c>
      <c r="P48" s="55">
        <f t="shared" ca="1" si="79"/>
        <v>0</v>
      </c>
      <c r="Q48" s="55">
        <f t="shared" ca="1" si="79"/>
        <v>0</v>
      </c>
      <c r="R48" s="55">
        <f t="shared" ca="1" si="79"/>
        <v>0</v>
      </c>
      <c r="S48" s="55">
        <f t="shared" ca="1" si="79"/>
        <v>0</v>
      </c>
      <c r="T48" s="55">
        <f t="shared" ca="1" si="79"/>
        <v>0</v>
      </c>
      <c r="U48" s="55">
        <f t="shared" ca="1" si="79"/>
        <v>0</v>
      </c>
      <c r="V48" s="55">
        <f t="shared" ca="1" si="79"/>
        <v>0</v>
      </c>
      <c r="W48" s="55">
        <f t="shared" ca="1" si="79"/>
        <v>0</v>
      </c>
      <c r="X48" s="55">
        <f t="shared" ca="1" si="79"/>
        <v>0</v>
      </c>
      <c r="Y48" s="55">
        <f t="shared" ca="1" si="79"/>
        <v>0</v>
      </c>
      <c r="Z48" s="55">
        <f t="shared" ca="1" si="79"/>
        <v>0</v>
      </c>
      <c r="AA48" s="55">
        <f t="shared" ca="1" si="79"/>
        <v>0</v>
      </c>
      <c r="AB48" s="55">
        <f t="shared" ca="1" si="79"/>
        <v>0</v>
      </c>
      <c r="AC48" s="55">
        <f t="shared" ca="1" si="79"/>
        <v>0</v>
      </c>
      <c r="AD48" s="55">
        <f t="shared" ca="1" si="79"/>
        <v>0</v>
      </c>
      <c r="AE48" s="55">
        <f t="shared" ca="1" si="79"/>
        <v>0</v>
      </c>
      <c r="AF48" s="55">
        <f t="shared" ca="1" si="79"/>
        <v>0</v>
      </c>
      <c r="AG48" s="55">
        <f t="shared" ca="1" si="79"/>
        <v>0</v>
      </c>
      <c r="AH48" s="55">
        <f t="shared" ca="1" si="79"/>
        <v>0</v>
      </c>
      <c r="AI48" s="55">
        <f t="shared" ca="1" si="79"/>
        <v>0</v>
      </c>
      <c r="AJ48" s="55">
        <f t="shared" ca="1" si="79"/>
        <v>0</v>
      </c>
      <c r="AK48" s="55">
        <f t="shared" ca="1" si="79"/>
        <v>0</v>
      </c>
      <c r="AL48" s="55">
        <f t="shared" ca="1" si="79"/>
        <v>0</v>
      </c>
      <c r="AM48" s="55">
        <f t="shared" ca="1" si="79"/>
        <v>0</v>
      </c>
      <c r="AN48" s="55">
        <f t="shared" ca="1" si="69"/>
        <v>0</v>
      </c>
      <c r="AO48" s="55">
        <f t="shared" ca="1" si="70"/>
        <v>0</v>
      </c>
      <c r="AP48" s="55">
        <f t="shared" ca="1" si="71"/>
        <v>0</v>
      </c>
      <c r="AQ48" s="55">
        <f t="shared" ca="1" si="1"/>
        <v>0</v>
      </c>
      <c r="AR48" s="55">
        <f t="shared" ca="1" si="2"/>
        <v>0</v>
      </c>
      <c r="AS48" s="55">
        <f t="shared" ca="1" si="3"/>
        <v>0</v>
      </c>
      <c r="AT48" s="55">
        <f t="shared" ca="1" si="4"/>
        <v>0</v>
      </c>
      <c r="AU48" s="55">
        <f t="shared" ca="1" si="5"/>
        <v>0</v>
      </c>
      <c r="AV48" s="55">
        <f t="shared" ca="1" si="6"/>
        <v>0</v>
      </c>
      <c r="AW48" s="55">
        <f t="shared" ca="1" si="7"/>
        <v>0</v>
      </c>
      <c r="AX48" s="55">
        <f t="shared" ca="1" si="8"/>
        <v>0</v>
      </c>
      <c r="AY48" s="55">
        <f t="shared" ca="1" si="9"/>
        <v>0</v>
      </c>
      <c r="AZ48" s="55">
        <f t="shared" ca="1" si="10"/>
        <v>0</v>
      </c>
      <c r="BA48" s="55">
        <f t="shared" ca="1" si="11"/>
        <v>0</v>
      </c>
      <c r="BB48" s="55">
        <f t="shared" ca="1" si="12"/>
        <v>0</v>
      </c>
      <c r="BC48" s="55">
        <f t="shared" ca="1" si="13"/>
        <v>0</v>
      </c>
      <c r="BD48" s="55">
        <f t="shared" ca="1" si="14"/>
        <v>0</v>
      </c>
      <c r="BE48" s="55">
        <f t="shared" ca="1" si="15"/>
        <v>0</v>
      </c>
      <c r="BF48" s="55">
        <f t="shared" ca="1" si="16"/>
        <v>0</v>
      </c>
      <c r="BG48" s="55">
        <f t="shared" ca="1" si="17"/>
        <v>0</v>
      </c>
      <c r="BH48" s="55">
        <f t="shared" ca="1" si="18"/>
        <v>0</v>
      </c>
      <c r="BI48" s="55">
        <f t="shared" ca="1" si="19"/>
        <v>0</v>
      </c>
      <c r="BJ48" s="55">
        <f t="shared" ca="1" si="20"/>
        <v>0</v>
      </c>
      <c r="BK48" s="55">
        <f t="shared" ca="1" si="21"/>
        <v>0</v>
      </c>
      <c r="BL48" s="55">
        <f t="shared" ca="1" si="22"/>
        <v>0</v>
      </c>
      <c r="BM48" s="55">
        <f t="shared" ca="1" si="23"/>
        <v>0</v>
      </c>
      <c r="BN48" s="55">
        <f t="shared" ca="1" si="24"/>
        <v>0</v>
      </c>
      <c r="BO48" s="55">
        <f t="shared" ca="1" si="25"/>
        <v>0</v>
      </c>
      <c r="BP48" s="55">
        <f t="shared" ca="1" si="26"/>
        <v>0</v>
      </c>
      <c r="BQ48" s="55">
        <f t="shared" ca="1" si="27"/>
        <v>0</v>
      </c>
      <c r="BR48" s="55">
        <f t="shared" ca="1" si="28"/>
        <v>0</v>
      </c>
      <c r="BS48" s="55">
        <f t="shared" ca="1" si="29"/>
        <v>0</v>
      </c>
      <c r="BT48" s="55">
        <f t="shared" ca="1" si="30"/>
        <v>0</v>
      </c>
      <c r="BU48" s="55">
        <f t="shared" ca="1" si="31"/>
        <v>0</v>
      </c>
      <c r="BV48" s="55">
        <f t="shared" ca="1" si="32"/>
        <v>0</v>
      </c>
      <c r="BW48" s="55">
        <f t="shared" ca="1" si="33"/>
        <v>0</v>
      </c>
      <c r="BX48" s="55">
        <f t="shared" ca="1" si="34"/>
        <v>0</v>
      </c>
      <c r="BY48" s="55">
        <f t="shared" ca="1" si="35"/>
        <v>0</v>
      </c>
      <c r="BZ48" s="55">
        <f t="shared" ca="1" si="36"/>
        <v>0</v>
      </c>
      <c r="CA48" s="55">
        <f t="shared" ca="1" si="37"/>
        <v>0</v>
      </c>
      <c r="CB48" s="55">
        <f t="shared" ca="1" si="38"/>
        <v>0</v>
      </c>
      <c r="CC48" s="55">
        <f t="shared" ca="1" si="39"/>
        <v>0</v>
      </c>
      <c r="CD48" s="55">
        <f t="shared" ca="1" si="40"/>
        <v>0</v>
      </c>
      <c r="CE48" s="55">
        <f t="shared" ca="1" si="41"/>
        <v>0</v>
      </c>
      <c r="CF48" s="55">
        <f t="shared" ca="1" si="42"/>
        <v>0</v>
      </c>
      <c r="CG48" s="55">
        <f t="shared" ca="1" si="43"/>
        <v>0</v>
      </c>
      <c r="CH48" s="55">
        <f t="shared" ca="1" si="44"/>
        <v>0</v>
      </c>
      <c r="CI48" s="55">
        <f t="shared" ca="1" si="45"/>
        <v>0</v>
      </c>
      <c r="CJ48" s="55">
        <f t="shared" ca="1" si="46"/>
        <v>0</v>
      </c>
      <c r="CK48" s="55">
        <f t="shared" ca="1" si="47"/>
        <v>0</v>
      </c>
      <c r="CL48" s="55">
        <f t="shared" ca="1" si="48"/>
        <v>0</v>
      </c>
      <c r="CM48" s="55">
        <f t="shared" ca="1" si="49"/>
        <v>0</v>
      </c>
      <c r="CN48" s="55">
        <f t="shared" ca="1" si="50"/>
        <v>0</v>
      </c>
      <c r="CO48" s="55">
        <f t="shared" ca="1" si="51"/>
        <v>0</v>
      </c>
      <c r="CP48" s="55">
        <f t="shared" ca="1" si="52"/>
        <v>0</v>
      </c>
      <c r="CQ48" s="55">
        <f t="shared" ca="1" si="53"/>
        <v>0</v>
      </c>
      <c r="CR48" s="55">
        <f t="shared" ca="1" si="54"/>
        <v>0</v>
      </c>
      <c r="CS48" s="55">
        <f t="shared" ca="1" si="55"/>
        <v>0</v>
      </c>
      <c r="CT48" s="55">
        <f t="shared" ca="1" si="56"/>
        <v>0</v>
      </c>
      <c r="CU48" s="55">
        <f t="shared" ca="1" si="57"/>
        <v>0</v>
      </c>
      <c r="CV48" s="55">
        <f t="shared" ca="1" si="58"/>
        <v>0</v>
      </c>
      <c r="CW48" s="55">
        <f t="shared" ca="1" si="59"/>
        <v>0</v>
      </c>
      <c r="CX48" s="55">
        <f t="shared" ca="1" si="60"/>
        <v>0</v>
      </c>
      <c r="CY48" s="59">
        <f t="shared" ca="1" si="61"/>
        <v>0</v>
      </c>
      <c r="CZ48" s="55">
        <f t="shared" ca="1" si="62"/>
        <v>0</v>
      </c>
      <c r="DA48" s="55">
        <f t="shared" ca="1" si="63"/>
        <v>0</v>
      </c>
      <c r="DB48" s="55">
        <f t="shared" ca="1" si="64"/>
        <v>0</v>
      </c>
      <c r="DC48" s="55">
        <f t="shared" ca="1" si="65"/>
        <v>0</v>
      </c>
      <c r="DD48" s="55">
        <f t="shared" ca="1" si="66"/>
        <v>0</v>
      </c>
      <c r="DE48" s="55">
        <f t="shared" ca="1" si="67"/>
        <v>0</v>
      </c>
    </row>
    <row r="49" spans="1:109" ht="19.5" customHeight="1">
      <c r="A49" s="45"/>
      <c r="B49" s="61" t="str">
        <f t="array" aca="1" ref="B49" ca="1">IF(C49=0,"",IFERROR(INDIRECT("'"&amp;$C49&amp;"'!"&amp;"D5"),"Некорректное название листа"))</f>
        <v/>
      </c>
      <c r="C49" s="62"/>
      <c r="D49" s="55">
        <f t="array" aca="1" ref="D49" ca="1">IFERROR(INDIRECT("'"&amp;$C49&amp;"'!"&amp;"d18"),0)</f>
        <v>0</v>
      </c>
      <c r="E49" s="55">
        <f t="array" aca="1" ref="E49" ca="1">IFERROR(INDIRECT("'" &amp;$C49&amp; "'!" &amp;"d19"),0)</f>
        <v>0</v>
      </c>
      <c r="F49" s="55">
        <f t="array" aca="1" ref="F49" ca="1">IFERROR(INDIRECT("'" &amp;$C49&amp; "'!" &amp;"d20"),0)</f>
        <v>0</v>
      </c>
      <c r="G49" s="55">
        <f t="array" aca="1" ref="G49" ca="1">IFERROR(INDIRECT("'" &amp;$C49&amp; "'!" &amp;"d21"),0)</f>
        <v>0</v>
      </c>
      <c r="H49" s="55">
        <f t="array" aca="1" ref="H49" ca="1">IFERROR(INDIRECT("'" &amp;$C49&amp; "'!" &amp;"d22"),0)</f>
        <v>0</v>
      </c>
      <c r="I49" s="55">
        <f t="array" aca="1" ref="I49" ca="1">IFERROR(INDIRECT("'" &amp;$C49&amp; "'!" &amp;"f18"),0)</f>
        <v>0</v>
      </c>
      <c r="J49" s="55">
        <f t="array" aca="1" ref="J49" ca="1">IFERROR(INDIRECT("'" &amp;$C49&amp; "'!" &amp;"f19"),0)</f>
        <v>0</v>
      </c>
      <c r="K49" s="55">
        <f t="array" aca="1" ref="K49" ca="1">IFERROR(INDIRECT("'" &amp;$C49&amp; "'!" &amp;"f20"),0)</f>
        <v>0</v>
      </c>
      <c r="L49" s="55">
        <f t="array" aca="1" ref="L49" ca="1">IFERROR(INDIRECT("'" &amp;$C49&amp; "'!" &amp;"f21"),0)</f>
        <v>0</v>
      </c>
      <c r="M49" s="55">
        <f t="array" aca="1" ref="M49" ca="1">IFERROR(INDIRECT("'" &amp;$C49&amp; "'!" &amp;"f22"),0)</f>
        <v>0</v>
      </c>
      <c r="N49" s="55">
        <f t="shared" ca="1" si="79"/>
        <v>0</v>
      </c>
      <c r="O49" s="55">
        <f t="shared" ca="1" si="79"/>
        <v>0</v>
      </c>
      <c r="P49" s="55">
        <f t="shared" ca="1" si="79"/>
        <v>0</v>
      </c>
      <c r="Q49" s="55">
        <f t="shared" ca="1" si="79"/>
        <v>0</v>
      </c>
      <c r="R49" s="55">
        <f t="shared" ca="1" si="79"/>
        <v>0</v>
      </c>
      <c r="S49" s="55">
        <f t="shared" ca="1" si="79"/>
        <v>0</v>
      </c>
      <c r="T49" s="55">
        <f t="shared" ca="1" si="79"/>
        <v>0</v>
      </c>
      <c r="U49" s="55">
        <f t="shared" ca="1" si="79"/>
        <v>0</v>
      </c>
      <c r="V49" s="55">
        <f t="shared" ca="1" si="79"/>
        <v>0</v>
      </c>
      <c r="W49" s="55">
        <f t="shared" ca="1" si="79"/>
        <v>0</v>
      </c>
      <c r="X49" s="55">
        <f t="shared" ca="1" si="79"/>
        <v>0</v>
      </c>
      <c r="Y49" s="55">
        <f t="shared" ca="1" si="79"/>
        <v>0</v>
      </c>
      <c r="Z49" s="55">
        <f t="shared" ca="1" si="79"/>
        <v>0</v>
      </c>
      <c r="AA49" s="55">
        <f t="shared" ca="1" si="79"/>
        <v>0</v>
      </c>
      <c r="AB49" s="55">
        <f t="shared" ca="1" si="79"/>
        <v>0</v>
      </c>
      <c r="AC49" s="55">
        <f t="shared" ca="1" si="79"/>
        <v>0</v>
      </c>
      <c r="AD49" s="55">
        <f t="shared" ca="1" si="79"/>
        <v>0</v>
      </c>
      <c r="AE49" s="55">
        <f t="shared" ca="1" si="79"/>
        <v>0</v>
      </c>
      <c r="AF49" s="55">
        <f t="shared" ca="1" si="79"/>
        <v>0</v>
      </c>
      <c r="AG49" s="55">
        <f t="shared" ca="1" si="79"/>
        <v>0</v>
      </c>
      <c r="AH49" s="55">
        <f t="shared" ca="1" si="79"/>
        <v>0</v>
      </c>
      <c r="AI49" s="55">
        <f t="shared" ca="1" si="79"/>
        <v>0</v>
      </c>
      <c r="AJ49" s="55">
        <f t="shared" ca="1" si="79"/>
        <v>0</v>
      </c>
      <c r="AK49" s="55">
        <f t="shared" ca="1" si="79"/>
        <v>0</v>
      </c>
      <c r="AL49" s="55">
        <f t="shared" ca="1" si="79"/>
        <v>0</v>
      </c>
      <c r="AM49" s="55">
        <f t="shared" ca="1" si="79"/>
        <v>0</v>
      </c>
      <c r="AN49" s="55">
        <f t="shared" ca="1" si="69"/>
        <v>0</v>
      </c>
      <c r="AO49" s="55">
        <f t="shared" ca="1" si="70"/>
        <v>0</v>
      </c>
      <c r="AP49" s="55">
        <f t="shared" ca="1" si="71"/>
        <v>0</v>
      </c>
      <c r="AQ49" s="55">
        <f t="shared" ca="1" si="1"/>
        <v>0</v>
      </c>
      <c r="AR49" s="55">
        <f t="shared" ca="1" si="2"/>
        <v>0</v>
      </c>
      <c r="AS49" s="55">
        <f t="shared" ca="1" si="3"/>
        <v>0</v>
      </c>
      <c r="AT49" s="55">
        <f t="shared" ca="1" si="4"/>
        <v>0</v>
      </c>
      <c r="AU49" s="55">
        <f t="shared" ca="1" si="5"/>
        <v>0</v>
      </c>
      <c r="AV49" s="55">
        <f t="shared" ca="1" si="6"/>
        <v>0</v>
      </c>
      <c r="AW49" s="55">
        <f t="shared" ca="1" si="7"/>
        <v>0</v>
      </c>
      <c r="AX49" s="55">
        <f t="shared" ca="1" si="8"/>
        <v>0</v>
      </c>
      <c r="AY49" s="55">
        <f t="shared" ca="1" si="9"/>
        <v>0</v>
      </c>
      <c r="AZ49" s="55">
        <f t="shared" ca="1" si="10"/>
        <v>0</v>
      </c>
      <c r="BA49" s="55">
        <f t="shared" ca="1" si="11"/>
        <v>0</v>
      </c>
      <c r="BB49" s="55">
        <f t="shared" ca="1" si="12"/>
        <v>0</v>
      </c>
      <c r="BC49" s="55">
        <f t="shared" ca="1" si="13"/>
        <v>0</v>
      </c>
      <c r="BD49" s="55">
        <f t="shared" ca="1" si="14"/>
        <v>0</v>
      </c>
      <c r="BE49" s="55">
        <f t="shared" ca="1" si="15"/>
        <v>0</v>
      </c>
      <c r="BF49" s="55">
        <f t="shared" ca="1" si="16"/>
        <v>0</v>
      </c>
      <c r="BG49" s="55">
        <f t="shared" ca="1" si="17"/>
        <v>0</v>
      </c>
      <c r="BH49" s="55">
        <f t="shared" ca="1" si="18"/>
        <v>0</v>
      </c>
      <c r="BI49" s="55">
        <f t="shared" ca="1" si="19"/>
        <v>0</v>
      </c>
      <c r="BJ49" s="55">
        <f t="shared" ca="1" si="20"/>
        <v>0</v>
      </c>
      <c r="BK49" s="55">
        <f t="shared" ca="1" si="21"/>
        <v>0</v>
      </c>
      <c r="BL49" s="55">
        <f t="shared" ca="1" si="22"/>
        <v>0</v>
      </c>
      <c r="BM49" s="55">
        <f t="shared" ca="1" si="23"/>
        <v>0</v>
      </c>
      <c r="BN49" s="55">
        <f t="shared" ca="1" si="24"/>
        <v>0</v>
      </c>
      <c r="BO49" s="55">
        <f t="shared" ca="1" si="25"/>
        <v>0</v>
      </c>
      <c r="BP49" s="55">
        <f t="shared" ca="1" si="26"/>
        <v>0</v>
      </c>
      <c r="BQ49" s="55">
        <f t="shared" ca="1" si="27"/>
        <v>0</v>
      </c>
      <c r="BR49" s="55">
        <f t="shared" ca="1" si="28"/>
        <v>0</v>
      </c>
      <c r="BS49" s="55">
        <f t="shared" ca="1" si="29"/>
        <v>0</v>
      </c>
      <c r="BT49" s="55">
        <f t="shared" ca="1" si="30"/>
        <v>0</v>
      </c>
      <c r="BU49" s="55">
        <f t="shared" ca="1" si="31"/>
        <v>0</v>
      </c>
      <c r="BV49" s="55">
        <f t="shared" ca="1" si="32"/>
        <v>0</v>
      </c>
      <c r="BW49" s="55">
        <f t="shared" ca="1" si="33"/>
        <v>0</v>
      </c>
      <c r="BX49" s="55">
        <f t="shared" ca="1" si="34"/>
        <v>0</v>
      </c>
      <c r="BY49" s="55">
        <f t="shared" ca="1" si="35"/>
        <v>0</v>
      </c>
      <c r="BZ49" s="55">
        <f t="shared" ca="1" si="36"/>
        <v>0</v>
      </c>
      <c r="CA49" s="55">
        <f t="shared" ca="1" si="37"/>
        <v>0</v>
      </c>
      <c r="CB49" s="55">
        <f t="shared" ca="1" si="38"/>
        <v>0</v>
      </c>
      <c r="CC49" s="55">
        <f t="shared" ca="1" si="39"/>
        <v>0</v>
      </c>
      <c r="CD49" s="55">
        <f t="shared" ca="1" si="40"/>
        <v>0</v>
      </c>
      <c r="CE49" s="55">
        <f t="shared" ca="1" si="41"/>
        <v>0</v>
      </c>
      <c r="CF49" s="55">
        <f t="shared" ca="1" si="42"/>
        <v>0</v>
      </c>
      <c r="CG49" s="55">
        <f t="shared" ca="1" si="43"/>
        <v>0</v>
      </c>
      <c r="CH49" s="55">
        <f t="shared" ca="1" si="44"/>
        <v>0</v>
      </c>
      <c r="CI49" s="55">
        <f t="shared" ca="1" si="45"/>
        <v>0</v>
      </c>
      <c r="CJ49" s="55">
        <f t="shared" ca="1" si="46"/>
        <v>0</v>
      </c>
      <c r="CK49" s="55">
        <f t="shared" ca="1" si="47"/>
        <v>0</v>
      </c>
      <c r="CL49" s="55">
        <f t="shared" ca="1" si="48"/>
        <v>0</v>
      </c>
      <c r="CM49" s="55">
        <f t="shared" ca="1" si="49"/>
        <v>0</v>
      </c>
      <c r="CN49" s="55">
        <f t="shared" ca="1" si="50"/>
        <v>0</v>
      </c>
      <c r="CO49" s="55">
        <f t="shared" ca="1" si="51"/>
        <v>0</v>
      </c>
      <c r="CP49" s="55">
        <f t="shared" ca="1" si="52"/>
        <v>0</v>
      </c>
      <c r="CQ49" s="55">
        <f t="shared" ca="1" si="53"/>
        <v>0</v>
      </c>
      <c r="CR49" s="55">
        <f t="shared" ca="1" si="54"/>
        <v>0</v>
      </c>
      <c r="CS49" s="55">
        <f t="shared" ca="1" si="55"/>
        <v>0</v>
      </c>
      <c r="CT49" s="55">
        <f t="shared" ca="1" si="56"/>
        <v>0</v>
      </c>
      <c r="CU49" s="55">
        <f t="shared" ca="1" si="57"/>
        <v>0</v>
      </c>
      <c r="CV49" s="55">
        <f t="shared" ca="1" si="58"/>
        <v>0</v>
      </c>
      <c r="CW49" s="55">
        <f t="shared" ca="1" si="59"/>
        <v>0</v>
      </c>
      <c r="CX49" s="55">
        <f t="shared" ca="1" si="60"/>
        <v>0</v>
      </c>
      <c r="CY49" s="59">
        <f t="shared" ca="1" si="61"/>
        <v>0</v>
      </c>
      <c r="CZ49" s="55">
        <f t="shared" ca="1" si="62"/>
        <v>0</v>
      </c>
      <c r="DA49" s="55">
        <f t="shared" ca="1" si="63"/>
        <v>0</v>
      </c>
      <c r="DB49" s="55">
        <f t="shared" ca="1" si="64"/>
        <v>0</v>
      </c>
      <c r="DC49" s="55">
        <f t="shared" ca="1" si="65"/>
        <v>0</v>
      </c>
      <c r="DD49" s="55">
        <f t="shared" ca="1" si="66"/>
        <v>0</v>
      </c>
      <c r="DE49" s="55">
        <f t="shared" ca="1" si="67"/>
        <v>0</v>
      </c>
    </row>
    <row r="50" spans="1:109" ht="19.5" customHeight="1">
      <c r="A50" s="45"/>
      <c r="B50" s="61" t="str">
        <f t="array" aca="1" ref="B50" ca="1">IF(C50=0,"",IFERROR(INDIRECT("'"&amp;$C50&amp;"'!"&amp;"D5"),"Некорректное название листа"))</f>
        <v/>
      </c>
      <c r="C50" s="62"/>
      <c r="D50" s="55">
        <f t="array" aca="1" ref="D50" ca="1">IFERROR(INDIRECT("'"&amp;$C50&amp;"'!"&amp;"d18"),0)</f>
        <v>0</v>
      </c>
      <c r="E50" s="55">
        <f t="array" aca="1" ref="E50" ca="1">IFERROR(INDIRECT("'" &amp;$C50&amp; "'!" &amp;"d19"),0)</f>
        <v>0</v>
      </c>
      <c r="F50" s="55">
        <f t="array" aca="1" ref="F50" ca="1">IFERROR(INDIRECT("'" &amp;$C50&amp; "'!" &amp;"d20"),0)</f>
        <v>0</v>
      </c>
      <c r="G50" s="55">
        <f t="array" aca="1" ref="G50" ca="1">IFERROR(INDIRECT("'" &amp;$C50&amp; "'!" &amp;"d21"),0)</f>
        <v>0</v>
      </c>
      <c r="H50" s="55">
        <f t="array" aca="1" ref="H50" ca="1">IFERROR(INDIRECT("'" &amp;$C50&amp; "'!" &amp;"d22"),0)</f>
        <v>0</v>
      </c>
      <c r="I50" s="55">
        <f t="array" aca="1" ref="I50" ca="1">IFERROR(INDIRECT("'" &amp;$C50&amp; "'!" &amp;"f18"),0)</f>
        <v>0</v>
      </c>
      <c r="J50" s="55">
        <f t="array" aca="1" ref="J50" ca="1">IFERROR(INDIRECT("'" &amp;$C50&amp; "'!" &amp;"f19"),0)</f>
        <v>0</v>
      </c>
      <c r="K50" s="55">
        <f t="array" aca="1" ref="K50" ca="1">IFERROR(INDIRECT("'" &amp;$C50&amp; "'!" &amp;"f20"),0)</f>
        <v>0</v>
      </c>
      <c r="L50" s="55">
        <f t="array" aca="1" ref="L50" ca="1">IFERROR(INDIRECT("'" &amp;$C50&amp; "'!" &amp;"f21"),0)</f>
        <v>0</v>
      </c>
      <c r="M50" s="55">
        <f t="array" aca="1" ref="M50" ca="1">IFERROR(INDIRECT("'" &amp;$C50&amp; "'!" &amp;"f22"),0)</f>
        <v>0</v>
      </c>
      <c r="N50" s="55">
        <f t="shared" ca="1" si="79"/>
        <v>0</v>
      </c>
      <c r="O50" s="55">
        <f t="shared" ca="1" si="79"/>
        <v>0</v>
      </c>
      <c r="P50" s="55">
        <f t="shared" ca="1" si="79"/>
        <v>0</v>
      </c>
      <c r="Q50" s="55">
        <f t="shared" ca="1" si="79"/>
        <v>0</v>
      </c>
      <c r="R50" s="55">
        <f t="shared" ca="1" si="79"/>
        <v>0</v>
      </c>
      <c r="S50" s="55">
        <f t="shared" ca="1" si="79"/>
        <v>0</v>
      </c>
      <c r="T50" s="55">
        <f t="shared" ca="1" si="79"/>
        <v>0</v>
      </c>
      <c r="U50" s="55">
        <f t="shared" ca="1" si="79"/>
        <v>0</v>
      </c>
      <c r="V50" s="55">
        <f t="shared" ca="1" si="79"/>
        <v>0</v>
      </c>
      <c r="W50" s="55">
        <f t="shared" ca="1" si="79"/>
        <v>0</v>
      </c>
      <c r="X50" s="55">
        <f t="shared" ca="1" si="79"/>
        <v>0</v>
      </c>
      <c r="Y50" s="55">
        <f t="shared" ca="1" si="79"/>
        <v>0</v>
      </c>
      <c r="Z50" s="55">
        <f t="shared" ca="1" si="79"/>
        <v>0</v>
      </c>
      <c r="AA50" s="55">
        <f t="shared" ca="1" si="79"/>
        <v>0</v>
      </c>
      <c r="AB50" s="55">
        <f t="shared" ca="1" si="79"/>
        <v>0</v>
      </c>
      <c r="AC50" s="55">
        <f t="shared" ca="1" si="79"/>
        <v>0</v>
      </c>
      <c r="AD50" s="55">
        <f t="shared" ca="1" si="79"/>
        <v>0</v>
      </c>
      <c r="AE50" s="55">
        <f t="shared" ca="1" si="79"/>
        <v>0</v>
      </c>
      <c r="AF50" s="55">
        <f t="shared" ca="1" si="79"/>
        <v>0</v>
      </c>
      <c r="AG50" s="55">
        <f t="shared" ca="1" si="79"/>
        <v>0</v>
      </c>
      <c r="AH50" s="55">
        <f t="shared" ca="1" si="79"/>
        <v>0</v>
      </c>
      <c r="AI50" s="55">
        <f t="shared" ca="1" si="79"/>
        <v>0</v>
      </c>
      <c r="AJ50" s="55">
        <f t="shared" ca="1" si="79"/>
        <v>0</v>
      </c>
      <c r="AK50" s="55">
        <f t="shared" ca="1" si="79"/>
        <v>0</v>
      </c>
      <c r="AL50" s="55">
        <f t="shared" ca="1" si="79"/>
        <v>0</v>
      </c>
      <c r="AM50" s="55">
        <f t="shared" ca="1" si="79"/>
        <v>0</v>
      </c>
      <c r="AN50" s="55">
        <f t="shared" ca="1" si="69"/>
        <v>0</v>
      </c>
      <c r="AO50" s="55">
        <f t="shared" ca="1" si="70"/>
        <v>0</v>
      </c>
      <c r="AP50" s="55">
        <f t="shared" ca="1" si="71"/>
        <v>0</v>
      </c>
      <c r="AQ50" s="55">
        <f t="shared" ca="1" si="1"/>
        <v>0</v>
      </c>
      <c r="AR50" s="55">
        <f t="shared" ca="1" si="2"/>
        <v>0</v>
      </c>
      <c r="AS50" s="55">
        <f t="shared" ca="1" si="3"/>
        <v>0</v>
      </c>
      <c r="AT50" s="55">
        <f t="shared" ca="1" si="4"/>
        <v>0</v>
      </c>
      <c r="AU50" s="55">
        <f t="shared" ca="1" si="5"/>
        <v>0</v>
      </c>
      <c r="AV50" s="55">
        <f t="shared" ca="1" si="6"/>
        <v>0</v>
      </c>
      <c r="AW50" s="55">
        <f t="shared" ca="1" si="7"/>
        <v>0</v>
      </c>
      <c r="AX50" s="55">
        <f t="shared" ca="1" si="8"/>
        <v>0</v>
      </c>
      <c r="AY50" s="55">
        <f t="shared" ca="1" si="9"/>
        <v>0</v>
      </c>
      <c r="AZ50" s="55">
        <f t="shared" ca="1" si="10"/>
        <v>0</v>
      </c>
      <c r="BA50" s="55">
        <f t="shared" ca="1" si="11"/>
        <v>0</v>
      </c>
      <c r="BB50" s="55">
        <f t="shared" ca="1" si="12"/>
        <v>0</v>
      </c>
      <c r="BC50" s="55">
        <f t="shared" ca="1" si="13"/>
        <v>0</v>
      </c>
      <c r="BD50" s="55">
        <f t="shared" ca="1" si="14"/>
        <v>0</v>
      </c>
      <c r="BE50" s="55">
        <f t="shared" ca="1" si="15"/>
        <v>0</v>
      </c>
      <c r="BF50" s="55">
        <f t="shared" ca="1" si="16"/>
        <v>0</v>
      </c>
      <c r="BG50" s="55">
        <f t="shared" ca="1" si="17"/>
        <v>0</v>
      </c>
      <c r="BH50" s="55">
        <f t="shared" ca="1" si="18"/>
        <v>0</v>
      </c>
      <c r="BI50" s="55">
        <f t="shared" ca="1" si="19"/>
        <v>0</v>
      </c>
      <c r="BJ50" s="55">
        <f t="shared" ca="1" si="20"/>
        <v>0</v>
      </c>
      <c r="BK50" s="55">
        <f t="shared" ca="1" si="21"/>
        <v>0</v>
      </c>
      <c r="BL50" s="55">
        <f t="shared" ca="1" si="22"/>
        <v>0</v>
      </c>
      <c r="BM50" s="55">
        <f t="shared" ca="1" si="23"/>
        <v>0</v>
      </c>
      <c r="BN50" s="55">
        <f t="shared" ca="1" si="24"/>
        <v>0</v>
      </c>
      <c r="BO50" s="55">
        <f t="shared" ca="1" si="25"/>
        <v>0</v>
      </c>
      <c r="BP50" s="55">
        <f t="shared" ca="1" si="26"/>
        <v>0</v>
      </c>
      <c r="BQ50" s="55">
        <f t="shared" ca="1" si="27"/>
        <v>0</v>
      </c>
      <c r="BR50" s="55">
        <f t="shared" ca="1" si="28"/>
        <v>0</v>
      </c>
      <c r="BS50" s="55">
        <f t="shared" ca="1" si="29"/>
        <v>0</v>
      </c>
      <c r="BT50" s="55">
        <f t="shared" ca="1" si="30"/>
        <v>0</v>
      </c>
      <c r="BU50" s="55">
        <f t="shared" ca="1" si="31"/>
        <v>0</v>
      </c>
      <c r="BV50" s="55">
        <f t="shared" ca="1" si="32"/>
        <v>0</v>
      </c>
      <c r="BW50" s="55">
        <f t="shared" ca="1" si="33"/>
        <v>0</v>
      </c>
      <c r="BX50" s="55">
        <f t="shared" ca="1" si="34"/>
        <v>0</v>
      </c>
      <c r="BY50" s="55">
        <f t="shared" ca="1" si="35"/>
        <v>0</v>
      </c>
      <c r="BZ50" s="55">
        <f t="shared" ca="1" si="36"/>
        <v>0</v>
      </c>
      <c r="CA50" s="55">
        <f t="shared" ca="1" si="37"/>
        <v>0</v>
      </c>
      <c r="CB50" s="55">
        <f t="shared" ca="1" si="38"/>
        <v>0</v>
      </c>
      <c r="CC50" s="55">
        <f t="shared" ca="1" si="39"/>
        <v>0</v>
      </c>
      <c r="CD50" s="55">
        <f t="shared" ca="1" si="40"/>
        <v>0</v>
      </c>
      <c r="CE50" s="55">
        <f t="shared" ca="1" si="41"/>
        <v>0</v>
      </c>
      <c r="CF50" s="55">
        <f t="shared" ca="1" si="42"/>
        <v>0</v>
      </c>
      <c r="CG50" s="55">
        <f t="shared" ca="1" si="43"/>
        <v>0</v>
      </c>
      <c r="CH50" s="55">
        <f t="shared" ca="1" si="44"/>
        <v>0</v>
      </c>
      <c r="CI50" s="55">
        <f t="shared" ca="1" si="45"/>
        <v>0</v>
      </c>
      <c r="CJ50" s="55">
        <f t="shared" ca="1" si="46"/>
        <v>0</v>
      </c>
      <c r="CK50" s="55">
        <f t="shared" ca="1" si="47"/>
        <v>0</v>
      </c>
      <c r="CL50" s="55">
        <f t="shared" ca="1" si="48"/>
        <v>0</v>
      </c>
      <c r="CM50" s="55">
        <f t="shared" ca="1" si="49"/>
        <v>0</v>
      </c>
      <c r="CN50" s="55">
        <f t="shared" ca="1" si="50"/>
        <v>0</v>
      </c>
      <c r="CO50" s="55">
        <f t="shared" ca="1" si="51"/>
        <v>0</v>
      </c>
      <c r="CP50" s="55">
        <f t="shared" ca="1" si="52"/>
        <v>0</v>
      </c>
      <c r="CQ50" s="55">
        <f t="shared" ca="1" si="53"/>
        <v>0</v>
      </c>
      <c r="CR50" s="55">
        <f t="shared" ca="1" si="54"/>
        <v>0</v>
      </c>
      <c r="CS50" s="55">
        <f t="shared" ca="1" si="55"/>
        <v>0</v>
      </c>
      <c r="CT50" s="55">
        <f t="shared" ca="1" si="56"/>
        <v>0</v>
      </c>
      <c r="CU50" s="55">
        <f t="shared" ca="1" si="57"/>
        <v>0</v>
      </c>
      <c r="CV50" s="55">
        <f t="shared" ca="1" si="58"/>
        <v>0</v>
      </c>
      <c r="CW50" s="55">
        <f t="shared" ca="1" si="59"/>
        <v>0</v>
      </c>
      <c r="CX50" s="55">
        <f t="shared" ca="1" si="60"/>
        <v>0</v>
      </c>
      <c r="CY50" s="59">
        <f t="shared" ca="1" si="61"/>
        <v>0</v>
      </c>
      <c r="CZ50" s="55">
        <f t="shared" ca="1" si="62"/>
        <v>0</v>
      </c>
      <c r="DA50" s="55">
        <f t="shared" ca="1" si="63"/>
        <v>0</v>
      </c>
      <c r="DB50" s="55">
        <f t="shared" ca="1" si="64"/>
        <v>0</v>
      </c>
      <c r="DC50" s="55">
        <f t="shared" ca="1" si="65"/>
        <v>0</v>
      </c>
      <c r="DD50" s="55">
        <f t="shared" ca="1" si="66"/>
        <v>0</v>
      </c>
      <c r="DE50" s="55">
        <f t="shared" ca="1" si="67"/>
        <v>0</v>
      </c>
    </row>
    <row r="51" spans="1:109" ht="19.5" customHeight="1">
      <c r="A51" s="45"/>
      <c r="B51" s="61" t="str">
        <f t="array" aca="1" ref="B51" ca="1">IF(C51=0,"",IFERROR(INDIRECT("'"&amp;$C51&amp;"'!"&amp;"D5"),"Некорректное название листа"))</f>
        <v/>
      </c>
      <c r="C51" s="62"/>
      <c r="D51" s="55">
        <f t="array" aca="1" ref="D51" ca="1">IFERROR(INDIRECT("'"&amp;$C51&amp;"'!"&amp;"d18"),0)</f>
        <v>0</v>
      </c>
      <c r="E51" s="55">
        <f t="array" aca="1" ref="E51" ca="1">IFERROR(INDIRECT("'" &amp;$C51&amp; "'!" &amp;"d19"),0)</f>
        <v>0</v>
      </c>
      <c r="F51" s="55">
        <f t="array" aca="1" ref="F51" ca="1">IFERROR(INDIRECT("'" &amp;$C51&amp; "'!" &amp;"d20"),0)</f>
        <v>0</v>
      </c>
      <c r="G51" s="55">
        <f t="array" aca="1" ref="G51" ca="1">IFERROR(INDIRECT("'" &amp;$C51&amp; "'!" &amp;"d21"),0)</f>
        <v>0</v>
      </c>
      <c r="H51" s="55">
        <f t="array" aca="1" ref="H51" ca="1">IFERROR(INDIRECT("'" &amp;$C51&amp; "'!" &amp;"d22"),0)</f>
        <v>0</v>
      </c>
      <c r="I51" s="55">
        <f t="array" aca="1" ref="I51" ca="1">IFERROR(INDIRECT("'" &amp;$C51&amp; "'!" &amp;"f18"),0)</f>
        <v>0</v>
      </c>
      <c r="J51" s="55">
        <f t="array" aca="1" ref="J51" ca="1">IFERROR(INDIRECT("'" &amp;$C51&amp; "'!" &amp;"f19"),0)</f>
        <v>0</v>
      </c>
      <c r="K51" s="55">
        <f t="array" aca="1" ref="K51" ca="1">IFERROR(INDIRECT("'" &amp;$C51&amp; "'!" &amp;"f20"),0)</f>
        <v>0</v>
      </c>
      <c r="L51" s="55">
        <f t="array" aca="1" ref="L51" ca="1">IFERROR(INDIRECT("'" &amp;$C51&amp; "'!" &amp;"f21"),0)</f>
        <v>0</v>
      </c>
      <c r="M51" s="55">
        <f t="array" aca="1" ref="M51" ca="1">IFERROR(INDIRECT("'" &amp;$C51&amp; "'!" &amp;"f22"),0)</f>
        <v>0</v>
      </c>
      <c r="N51" s="55">
        <f t="shared" ca="1" si="79"/>
        <v>0</v>
      </c>
      <c r="O51" s="55">
        <f t="shared" ca="1" si="79"/>
        <v>0</v>
      </c>
      <c r="P51" s="55">
        <f t="shared" ca="1" si="79"/>
        <v>0</v>
      </c>
      <c r="Q51" s="55">
        <f t="shared" ca="1" si="79"/>
        <v>0</v>
      </c>
      <c r="R51" s="55">
        <f t="shared" ca="1" si="79"/>
        <v>0</v>
      </c>
      <c r="S51" s="55">
        <f t="shared" ca="1" si="79"/>
        <v>0</v>
      </c>
      <c r="T51" s="55">
        <f t="shared" ca="1" si="79"/>
        <v>0</v>
      </c>
      <c r="U51" s="55">
        <f t="shared" ca="1" si="79"/>
        <v>0</v>
      </c>
      <c r="V51" s="55">
        <f t="shared" ca="1" si="79"/>
        <v>0</v>
      </c>
      <c r="W51" s="55">
        <f t="shared" ca="1" si="79"/>
        <v>0</v>
      </c>
      <c r="X51" s="55">
        <f t="shared" ca="1" si="79"/>
        <v>0</v>
      </c>
      <c r="Y51" s="55">
        <f t="shared" ca="1" si="79"/>
        <v>0</v>
      </c>
      <c r="Z51" s="55">
        <f t="shared" ca="1" si="79"/>
        <v>0</v>
      </c>
      <c r="AA51" s="55">
        <f t="shared" ca="1" si="79"/>
        <v>0</v>
      </c>
      <c r="AB51" s="55">
        <f t="shared" ca="1" si="79"/>
        <v>0</v>
      </c>
      <c r="AC51" s="55">
        <f t="shared" ca="1" si="79"/>
        <v>0</v>
      </c>
      <c r="AD51" s="55">
        <f t="shared" ca="1" si="79"/>
        <v>0</v>
      </c>
      <c r="AE51" s="55">
        <f t="shared" ca="1" si="79"/>
        <v>0</v>
      </c>
      <c r="AF51" s="55">
        <f t="shared" ca="1" si="79"/>
        <v>0</v>
      </c>
      <c r="AG51" s="55">
        <f t="shared" ca="1" si="79"/>
        <v>0</v>
      </c>
      <c r="AH51" s="55">
        <f t="shared" ca="1" si="79"/>
        <v>0</v>
      </c>
      <c r="AI51" s="55">
        <f t="shared" ca="1" si="79"/>
        <v>0</v>
      </c>
      <c r="AJ51" s="55">
        <f t="shared" ca="1" si="79"/>
        <v>0</v>
      </c>
      <c r="AK51" s="55">
        <f t="shared" ca="1" si="79"/>
        <v>0</v>
      </c>
      <c r="AL51" s="55">
        <f t="shared" ca="1" si="79"/>
        <v>0</v>
      </c>
      <c r="AM51" s="55">
        <f t="shared" ca="1" si="79"/>
        <v>0</v>
      </c>
      <c r="AN51" s="55">
        <f t="shared" ca="1" si="69"/>
        <v>0</v>
      </c>
      <c r="AO51" s="55">
        <f t="shared" ca="1" si="70"/>
        <v>0</v>
      </c>
      <c r="AP51" s="55">
        <f t="shared" ca="1" si="71"/>
        <v>0</v>
      </c>
      <c r="AQ51" s="55">
        <f t="shared" ca="1" si="1"/>
        <v>0</v>
      </c>
      <c r="AR51" s="55">
        <f t="shared" ca="1" si="2"/>
        <v>0</v>
      </c>
      <c r="AS51" s="55">
        <f t="shared" ca="1" si="3"/>
        <v>0</v>
      </c>
      <c r="AT51" s="55">
        <f t="shared" ca="1" si="4"/>
        <v>0</v>
      </c>
      <c r="AU51" s="55">
        <f t="shared" ca="1" si="5"/>
        <v>0</v>
      </c>
      <c r="AV51" s="55">
        <f t="shared" ca="1" si="6"/>
        <v>0</v>
      </c>
      <c r="AW51" s="55">
        <f t="shared" ca="1" si="7"/>
        <v>0</v>
      </c>
      <c r="AX51" s="55">
        <f t="shared" ca="1" si="8"/>
        <v>0</v>
      </c>
      <c r="AY51" s="55">
        <f t="shared" ca="1" si="9"/>
        <v>0</v>
      </c>
      <c r="AZ51" s="55">
        <f t="shared" ca="1" si="10"/>
        <v>0</v>
      </c>
      <c r="BA51" s="55">
        <f t="shared" ca="1" si="11"/>
        <v>0</v>
      </c>
      <c r="BB51" s="55">
        <f t="shared" ca="1" si="12"/>
        <v>0</v>
      </c>
      <c r="BC51" s="55">
        <f t="shared" ca="1" si="13"/>
        <v>0</v>
      </c>
      <c r="BD51" s="55">
        <f t="shared" ca="1" si="14"/>
        <v>0</v>
      </c>
      <c r="BE51" s="55">
        <f t="shared" ca="1" si="15"/>
        <v>0</v>
      </c>
      <c r="BF51" s="55">
        <f t="shared" ca="1" si="16"/>
        <v>0</v>
      </c>
      <c r="BG51" s="55">
        <f t="shared" ca="1" si="17"/>
        <v>0</v>
      </c>
      <c r="BH51" s="55">
        <f t="shared" ca="1" si="18"/>
        <v>0</v>
      </c>
      <c r="BI51" s="55">
        <f t="shared" ca="1" si="19"/>
        <v>0</v>
      </c>
      <c r="BJ51" s="55">
        <f t="shared" ca="1" si="20"/>
        <v>0</v>
      </c>
      <c r="BK51" s="55">
        <f t="shared" ca="1" si="21"/>
        <v>0</v>
      </c>
      <c r="BL51" s="55">
        <f t="shared" ca="1" si="22"/>
        <v>0</v>
      </c>
      <c r="BM51" s="55">
        <f t="shared" ca="1" si="23"/>
        <v>0</v>
      </c>
      <c r="BN51" s="55">
        <f t="shared" ca="1" si="24"/>
        <v>0</v>
      </c>
      <c r="BO51" s="55">
        <f t="shared" ca="1" si="25"/>
        <v>0</v>
      </c>
      <c r="BP51" s="55">
        <f t="shared" ca="1" si="26"/>
        <v>0</v>
      </c>
      <c r="BQ51" s="55">
        <f t="shared" ca="1" si="27"/>
        <v>0</v>
      </c>
      <c r="BR51" s="55">
        <f t="shared" ca="1" si="28"/>
        <v>0</v>
      </c>
      <c r="BS51" s="55">
        <f t="shared" ca="1" si="29"/>
        <v>0</v>
      </c>
      <c r="BT51" s="55">
        <f t="shared" ca="1" si="30"/>
        <v>0</v>
      </c>
      <c r="BU51" s="55">
        <f t="shared" ca="1" si="31"/>
        <v>0</v>
      </c>
      <c r="BV51" s="55">
        <f t="shared" ca="1" si="32"/>
        <v>0</v>
      </c>
      <c r="BW51" s="55">
        <f t="shared" ca="1" si="33"/>
        <v>0</v>
      </c>
      <c r="BX51" s="55">
        <f t="shared" ca="1" si="34"/>
        <v>0</v>
      </c>
      <c r="BY51" s="55">
        <f t="shared" ca="1" si="35"/>
        <v>0</v>
      </c>
      <c r="BZ51" s="55">
        <f t="shared" ca="1" si="36"/>
        <v>0</v>
      </c>
      <c r="CA51" s="55">
        <f t="shared" ca="1" si="37"/>
        <v>0</v>
      </c>
      <c r="CB51" s="55">
        <f t="shared" ca="1" si="38"/>
        <v>0</v>
      </c>
      <c r="CC51" s="55">
        <f t="shared" ca="1" si="39"/>
        <v>0</v>
      </c>
      <c r="CD51" s="55">
        <f t="shared" ca="1" si="40"/>
        <v>0</v>
      </c>
      <c r="CE51" s="55">
        <f t="shared" ca="1" si="41"/>
        <v>0</v>
      </c>
      <c r="CF51" s="55">
        <f t="shared" ca="1" si="42"/>
        <v>0</v>
      </c>
      <c r="CG51" s="55">
        <f t="shared" ca="1" si="43"/>
        <v>0</v>
      </c>
      <c r="CH51" s="55">
        <f t="shared" ca="1" si="44"/>
        <v>0</v>
      </c>
      <c r="CI51" s="55">
        <f t="shared" ca="1" si="45"/>
        <v>0</v>
      </c>
      <c r="CJ51" s="55">
        <f t="shared" ca="1" si="46"/>
        <v>0</v>
      </c>
      <c r="CK51" s="55">
        <f t="shared" ca="1" si="47"/>
        <v>0</v>
      </c>
      <c r="CL51" s="55">
        <f t="shared" ca="1" si="48"/>
        <v>0</v>
      </c>
      <c r="CM51" s="55">
        <f t="shared" ca="1" si="49"/>
        <v>0</v>
      </c>
      <c r="CN51" s="55">
        <f t="shared" ca="1" si="50"/>
        <v>0</v>
      </c>
      <c r="CO51" s="55">
        <f t="shared" ca="1" si="51"/>
        <v>0</v>
      </c>
      <c r="CP51" s="55">
        <f t="shared" ca="1" si="52"/>
        <v>0</v>
      </c>
      <c r="CQ51" s="55">
        <f t="shared" ca="1" si="53"/>
        <v>0</v>
      </c>
      <c r="CR51" s="55">
        <f t="shared" ca="1" si="54"/>
        <v>0</v>
      </c>
      <c r="CS51" s="55">
        <f t="shared" ca="1" si="55"/>
        <v>0</v>
      </c>
      <c r="CT51" s="55">
        <f t="shared" ca="1" si="56"/>
        <v>0</v>
      </c>
      <c r="CU51" s="55">
        <f t="shared" ca="1" si="57"/>
        <v>0</v>
      </c>
      <c r="CV51" s="55">
        <f t="shared" ca="1" si="58"/>
        <v>0</v>
      </c>
      <c r="CW51" s="55">
        <f t="shared" ca="1" si="59"/>
        <v>0</v>
      </c>
      <c r="CX51" s="55">
        <f t="shared" ca="1" si="60"/>
        <v>0</v>
      </c>
      <c r="CY51" s="59">
        <f t="shared" ca="1" si="61"/>
        <v>0</v>
      </c>
      <c r="CZ51" s="55">
        <f t="shared" ca="1" si="62"/>
        <v>0</v>
      </c>
      <c r="DA51" s="55">
        <f t="shared" ca="1" si="63"/>
        <v>0</v>
      </c>
      <c r="DB51" s="55">
        <f t="shared" ca="1" si="64"/>
        <v>0</v>
      </c>
      <c r="DC51" s="55">
        <f t="shared" ca="1" si="65"/>
        <v>0</v>
      </c>
      <c r="DD51" s="55">
        <f t="shared" ca="1" si="66"/>
        <v>0</v>
      </c>
      <c r="DE51" s="55">
        <f t="shared" ca="1" si="67"/>
        <v>0</v>
      </c>
    </row>
    <row r="52" spans="1:109" ht="19.5" customHeight="1">
      <c r="A52" s="45"/>
      <c r="B52" s="61" t="str">
        <f t="array" aca="1" ref="B52" ca="1">IF(C52=0,"",IFERROR(INDIRECT("'"&amp;$C52&amp;"'!"&amp;"D5"),"Некорректное название листа"))</f>
        <v/>
      </c>
      <c r="C52" s="62"/>
      <c r="D52" s="55">
        <f t="array" aca="1" ref="D52" ca="1">IFERROR(INDIRECT("'"&amp;$C52&amp;"'!"&amp;"d18"),0)</f>
        <v>0</v>
      </c>
      <c r="E52" s="55">
        <f t="array" aca="1" ref="E52" ca="1">IFERROR(INDIRECT("'" &amp;$C52&amp; "'!" &amp;"d19"),0)</f>
        <v>0</v>
      </c>
      <c r="F52" s="55">
        <f t="array" aca="1" ref="F52" ca="1">IFERROR(INDIRECT("'" &amp;$C52&amp; "'!" &amp;"d20"),0)</f>
        <v>0</v>
      </c>
      <c r="G52" s="55">
        <f t="array" aca="1" ref="G52" ca="1">IFERROR(INDIRECT("'" &amp;$C52&amp; "'!" &amp;"d21"),0)</f>
        <v>0</v>
      </c>
      <c r="H52" s="55">
        <f t="array" aca="1" ref="H52" ca="1">IFERROR(INDIRECT("'" &amp;$C52&amp; "'!" &amp;"d22"),0)</f>
        <v>0</v>
      </c>
      <c r="I52" s="55">
        <f t="array" aca="1" ref="I52" ca="1">IFERROR(INDIRECT("'" &amp;$C52&amp; "'!" &amp;"f18"),0)</f>
        <v>0</v>
      </c>
      <c r="J52" s="55">
        <f t="array" aca="1" ref="J52" ca="1">IFERROR(INDIRECT("'" &amp;$C52&amp; "'!" &amp;"f19"),0)</f>
        <v>0</v>
      </c>
      <c r="K52" s="55">
        <f t="array" aca="1" ref="K52" ca="1">IFERROR(INDIRECT("'" &amp;$C52&amp; "'!" &amp;"f20"),0)</f>
        <v>0</v>
      </c>
      <c r="L52" s="55">
        <f t="array" aca="1" ref="L52" ca="1">IFERROR(INDIRECT("'" &amp;$C52&amp; "'!" &amp;"f21"),0)</f>
        <v>0</v>
      </c>
      <c r="M52" s="55">
        <f t="array" aca="1" ref="M52" ca="1">IFERROR(INDIRECT("'" &amp;$C52&amp; "'!" &amp;"f22"),0)</f>
        <v>0</v>
      </c>
      <c r="N52" s="55">
        <f t="shared" ca="1" si="79"/>
        <v>0</v>
      </c>
      <c r="O52" s="55">
        <f t="shared" ca="1" si="79"/>
        <v>0</v>
      </c>
      <c r="P52" s="55">
        <f t="shared" ca="1" si="79"/>
        <v>0</v>
      </c>
      <c r="Q52" s="55">
        <f t="shared" ca="1" si="79"/>
        <v>0</v>
      </c>
      <c r="R52" s="55">
        <f t="shared" ca="1" si="79"/>
        <v>0</v>
      </c>
      <c r="S52" s="55">
        <f t="shared" ca="1" si="79"/>
        <v>0</v>
      </c>
      <c r="T52" s="55">
        <f t="shared" ca="1" si="79"/>
        <v>0</v>
      </c>
      <c r="U52" s="55">
        <f t="shared" ca="1" si="79"/>
        <v>0</v>
      </c>
      <c r="V52" s="55">
        <f t="shared" ca="1" si="79"/>
        <v>0</v>
      </c>
      <c r="W52" s="55">
        <f t="shared" ca="1" si="79"/>
        <v>0</v>
      </c>
      <c r="X52" s="55">
        <f t="shared" ca="1" si="79"/>
        <v>0</v>
      </c>
      <c r="Y52" s="55">
        <f t="shared" ca="1" si="79"/>
        <v>0</v>
      </c>
      <c r="Z52" s="55">
        <f t="shared" ca="1" si="79"/>
        <v>0</v>
      </c>
      <c r="AA52" s="55">
        <f t="shared" ca="1" si="79"/>
        <v>0</v>
      </c>
      <c r="AB52" s="55">
        <f t="shared" ca="1" si="79"/>
        <v>0</v>
      </c>
      <c r="AC52" s="55">
        <f t="shared" ca="1" si="79"/>
        <v>0</v>
      </c>
      <c r="AD52" s="55">
        <f t="shared" ca="1" si="79"/>
        <v>0</v>
      </c>
      <c r="AE52" s="55">
        <f t="shared" ca="1" si="79"/>
        <v>0</v>
      </c>
      <c r="AF52" s="55">
        <f t="shared" ca="1" si="79"/>
        <v>0</v>
      </c>
      <c r="AG52" s="55">
        <f t="shared" ca="1" si="79"/>
        <v>0</v>
      </c>
      <c r="AH52" s="55">
        <f t="shared" ca="1" si="79"/>
        <v>0</v>
      </c>
      <c r="AI52" s="55">
        <f t="shared" ca="1" si="79"/>
        <v>0</v>
      </c>
      <c r="AJ52" s="55">
        <f t="shared" ca="1" si="79"/>
        <v>0</v>
      </c>
      <c r="AK52" s="55">
        <f t="shared" ca="1" si="79"/>
        <v>0</v>
      </c>
      <c r="AL52" s="55">
        <f t="shared" ca="1" si="79"/>
        <v>0</v>
      </c>
      <c r="AM52" s="55">
        <f t="shared" ca="1" si="79"/>
        <v>0</v>
      </c>
      <c r="AN52" s="55">
        <f t="shared" ca="1" si="69"/>
        <v>0</v>
      </c>
      <c r="AO52" s="55">
        <f t="shared" ca="1" si="70"/>
        <v>0</v>
      </c>
      <c r="AP52" s="55">
        <f t="shared" ca="1" si="71"/>
        <v>0</v>
      </c>
      <c r="AQ52" s="55">
        <f t="shared" ca="1" si="1"/>
        <v>0</v>
      </c>
      <c r="AR52" s="55">
        <f t="shared" ca="1" si="2"/>
        <v>0</v>
      </c>
      <c r="AS52" s="55">
        <f t="shared" ca="1" si="3"/>
        <v>0</v>
      </c>
      <c r="AT52" s="55">
        <f t="shared" ca="1" si="4"/>
        <v>0</v>
      </c>
      <c r="AU52" s="55">
        <f t="shared" ca="1" si="5"/>
        <v>0</v>
      </c>
      <c r="AV52" s="55">
        <f t="shared" ca="1" si="6"/>
        <v>0</v>
      </c>
      <c r="AW52" s="55">
        <f t="shared" ca="1" si="7"/>
        <v>0</v>
      </c>
      <c r="AX52" s="55">
        <f t="shared" ca="1" si="8"/>
        <v>0</v>
      </c>
      <c r="AY52" s="55">
        <f t="shared" ca="1" si="9"/>
        <v>0</v>
      </c>
      <c r="AZ52" s="55">
        <f t="shared" ca="1" si="10"/>
        <v>0</v>
      </c>
      <c r="BA52" s="55">
        <f t="shared" ca="1" si="11"/>
        <v>0</v>
      </c>
      <c r="BB52" s="55">
        <f t="shared" ca="1" si="12"/>
        <v>0</v>
      </c>
      <c r="BC52" s="55">
        <f t="shared" ca="1" si="13"/>
        <v>0</v>
      </c>
      <c r="BD52" s="55">
        <f t="shared" ca="1" si="14"/>
        <v>0</v>
      </c>
      <c r="BE52" s="55">
        <f t="shared" ca="1" si="15"/>
        <v>0</v>
      </c>
      <c r="BF52" s="55">
        <f t="shared" ca="1" si="16"/>
        <v>0</v>
      </c>
      <c r="BG52" s="55">
        <f t="shared" ca="1" si="17"/>
        <v>0</v>
      </c>
      <c r="BH52" s="55">
        <f t="shared" ca="1" si="18"/>
        <v>0</v>
      </c>
      <c r="BI52" s="55">
        <f t="shared" ca="1" si="19"/>
        <v>0</v>
      </c>
      <c r="BJ52" s="55">
        <f t="shared" ca="1" si="20"/>
        <v>0</v>
      </c>
      <c r="BK52" s="55">
        <f t="shared" ca="1" si="21"/>
        <v>0</v>
      </c>
      <c r="BL52" s="55">
        <f t="shared" ca="1" si="22"/>
        <v>0</v>
      </c>
      <c r="BM52" s="55">
        <f t="shared" ca="1" si="23"/>
        <v>0</v>
      </c>
      <c r="BN52" s="55">
        <f t="shared" ca="1" si="24"/>
        <v>0</v>
      </c>
      <c r="BO52" s="55">
        <f t="shared" ca="1" si="25"/>
        <v>0</v>
      </c>
      <c r="BP52" s="55">
        <f t="shared" ca="1" si="26"/>
        <v>0</v>
      </c>
      <c r="BQ52" s="55">
        <f t="shared" ca="1" si="27"/>
        <v>0</v>
      </c>
      <c r="BR52" s="55">
        <f t="shared" ca="1" si="28"/>
        <v>0</v>
      </c>
      <c r="BS52" s="55">
        <f t="shared" ca="1" si="29"/>
        <v>0</v>
      </c>
      <c r="BT52" s="55">
        <f t="shared" ca="1" si="30"/>
        <v>0</v>
      </c>
      <c r="BU52" s="55">
        <f t="shared" ca="1" si="31"/>
        <v>0</v>
      </c>
      <c r="BV52" s="55">
        <f t="shared" ca="1" si="32"/>
        <v>0</v>
      </c>
      <c r="BW52" s="55">
        <f t="shared" ca="1" si="33"/>
        <v>0</v>
      </c>
      <c r="BX52" s="55">
        <f t="shared" ca="1" si="34"/>
        <v>0</v>
      </c>
      <c r="BY52" s="55">
        <f t="shared" ca="1" si="35"/>
        <v>0</v>
      </c>
      <c r="BZ52" s="55">
        <f t="shared" ca="1" si="36"/>
        <v>0</v>
      </c>
      <c r="CA52" s="55">
        <f t="shared" ca="1" si="37"/>
        <v>0</v>
      </c>
      <c r="CB52" s="55">
        <f t="shared" ca="1" si="38"/>
        <v>0</v>
      </c>
      <c r="CC52" s="55">
        <f t="shared" ca="1" si="39"/>
        <v>0</v>
      </c>
      <c r="CD52" s="55">
        <f t="shared" ca="1" si="40"/>
        <v>0</v>
      </c>
      <c r="CE52" s="55">
        <f t="shared" ca="1" si="41"/>
        <v>0</v>
      </c>
      <c r="CF52" s="55">
        <f t="shared" ca="1" si="42"/>
        <v>0</v>
      </c>
      <c r="CG52" s="55">
        <f t="shared" ca="1" si="43"/>
        <v>0</v>
      </c>
      <c r="CH52" s="55">
        <f t="shared" ca="1" si="44"/>
        <v>0</v>
      </c>
      <c r="CI52" s="55">
        <f t="shared" ca="1" si="45"/>
        <v>0</v>
      </c>
      <c r="CJ52" s="55">
        <f t="shared" ca="1" si="46"/>
        <v>0</v>
      </c>
      <c r="CK52" s="55">
        <f t="shared" ca="1" si="47"/>
        <v>0</v>
      </c>
      <c r="CL52" s="55">
        <f t="shared" ca="1" si="48"/>
        <v>0</v>
      </c>
      <c r="CM52" s="55">
        <f t="shared" ca="1" si="49"/>
        <v>0</v>
      </c>
      <c r="CN52" s="55">
        <f t="shared" ca="1" si="50"/>
        <v>0</v>
      </c>
      <c r="CO52" s="55">
        <f t="shared" ca="1" si="51"/>
        <v>0</v>
      </c>
      <c r="CP52" s="55">
        <f t="shared" ca="1" si="52"/>
        <v>0</v>
      </c>
      <c r="CQ52" s="55">
        <f t="shared" ca="1" si="53"/>
        <v>0</v>
      </c>
      <c r="CR52" s="55">
        <f t="shared" ca="1" si="54"/>
        <v>0</v>
      </c>
      <c r="CS52" s="55">
        <f t="shared" ca="1" si="55"/>
        <v>0</v>
      </c>
      <c r="CT52" s="55">
        <f t="shared" ca="1" si="56"/>
        <v>0</v>
      </c>
      <c r="CU52" s="55">
        <f t="shared" ca="1" si="57"/>
        <v>0</v>
      </c>
      <c r="CV52" s="55">
        <f t="shared" ca="1" si="58"/>
        <v>0</v>
      </c>
      <c r="CW52" s="55">
        <f t="shared" ca="1" si="59"/>
        <v>0</v>
      </c>
      <c r="CX52" s="55">
        <f t="shared" ca="1" si="60"/>
        <v>0</v>
      </c>
      <c r="CY52" s="59">
        <f t="shared" ca="1" si="61"/>
        <v>0</v>
      </c>
      <c r="CZ52" s="55">
        <f t="shared" ca="1" si="62"/>
        <v>0</v>
      </c>
      <c r="DA52" s="55">
        <f t="shared" ca="1" si="63"/>
        <v>0</v>
      </c>
      <c r="DB52" s="55">
        <f t="shared" ca="1" si="64"/>
        <v>0</v>
      </c>
      <c r="DC52" s="55">
        <f t="shared" ca="1" si="65"/>
        <v>0</v>
      </c>
      <c r="DD52" s="55">
        <f t="shared" ca="1" si="66"/>
        <v>0</v>
      </c>
      <c r="DE52" s="55">
        <f t="shared" ca="1" si="67"/>
        <v>0</v>
      </c>
    </row>
    <row r="53" spans="1:109" ht="19.5" customHeight="1">
      <c r="A53" s="45"/>
      <c r="B53" s="61" t="str">
        <f t="array" aca="1" ref="B53" ca="1">IF(C53=0,"",IFERROR(INDIRECT("'"&amp;$C53&amp;"'!"&amp;"D5"),"Некорректное название листа"))</f>
        <v/>
      </c>
      <c r="C53" s="62"/>
      <c r="D53" s="55">
        <f t="array" aca="1" ref="D53" ca="1">IFERROR(INDIRECT("'"&amp;$C53&amp;"'!"&amp;"d18"),0)</f>
        <v>0</v>
      </c>
      <c r="E53" s="55">
        <f t="array" aca="1" ref="E53" ca="1">IFERROR(INDIRECT("'" &amp;$C53&amp; "'!" &amp;"d19"),0)</f>
        <v>0</v>
      </c>
      <c r="F53" s="55">
        <f t="array" aca="1" ref="F53" ca="1">IFERROR(INDIRECT("'" &amp;$C53&amp; "'!" &amp;"d20"),0)</f>
        <v>0</v>
      </c>
      <c r="G53" s="55">
        <f t="array" aca="1" ref="G53" ca="1">IFERROR(INDIRECT("'" &amp;$C53&amp; "'!" &amp;"d21"),0)</f>
        <v>0</v>
      </c>
      <c r="H53" s="55">
        <f t="array" aca="1" ref="H53" ca="1">IFERROR(INDIRECT("'" &amp;$C53&amp; "'!" &amp;"d22"),0)</f>
        <v>0</v>
      </c>
      <c r="I53" s="55">
        <f t="array" aca="1" ref="I53" ca="1">IFERROR(INDIRECT("'" &amp;$C53&amp; "'!" &amp;"f18"),0)</f>
        <v>0</v>
      </c>
      <c r="J53" s="55">
        <f t="array" aca="1" ref="J53" ca="1">IFERROR(INDIRECT("'" &amp;$C53&amp; "'!" &amp;"f19"),0)</f>
        <v>0</v>
      </c>
      <c r="K53" s="55">
        <f t="array" aca="1" ref="K53" ca="1">IFERROR(INDIRECT("'" &amp;$C53&amp; "'!" &amp;"f20"),0)</f>
        <v>0</v>
      </c>
      <c r="L53" s="55">
        <f t="array" aca="1" ref="L53" ca="1">IFERROR(INDIRECT("'" &amp;$C53&amp; "'!" &amp;"f21"),0)</f>
        <v>0</v>
      </c>
      <c r="M53" s="55">
        <f t="array" aca="1" ref="M53" ca="1">IFERROR(INDIRECT("'" &amp;$C53&amp; "'!" &amp;"f22"),0)</f>
        <v>0</v>
      </c>
      <c r="N53" s="55">
        <f t="shared" ca="1" si="79"/>
        <v>0</v>
      </c>
      <c r="O53" s="55">
        <f t="shared" ca="1" si="79"/>
        <v>0</v>
      </c>
      <c r="P53" s="55">
        <f t="shared" ca="1" si="79"/>
        <v>0</v>
      </c>
      <c r="Q53" s="55">
        <f t="shared" ca="1" si="79"/>
        <v>0</v>
      </c>
      <c r="R53" s="55">
        <f t="shared" ca="1" si="79"/>
        <v>0</v>
      </c>
      <c r="S53" s="55">
        <f t="shared" ca="1" si="79"/>
        <v>0</v>
      </c>
      <c r="T53" s="55">
        <f t="shared" ca="1" si="79"/>
        <v>0</v>
      </c>
      <c r="U53" s="55">
        <f t="shared" ca="1" si="79"/>
        <v>0</v>
      </c>
      <c r="V53" s="55">
        <f t="shared" ca="1" si="79"/>
        <v>0</v>
      </c>
      <c r="W53" s="55">
        <f t="shared" ca="1" si="79"/>
        <v>0</v>
      </c>
      <c r="X53" s="55">
        <f t="shared" ca="1" si="79"/>
        <v>0</v>
      </c>
      <c r="Y53" s="55">
        <f t="shared" ca="1" si="79"/>
        <v>0</v>
      </c>
      <c r="Z53" s="55">
        <f t="shared" ca="1" si="79"/>
        <v>0</v>
      </c>
      <c r="AA53" s="55">
        <f t="shared" ca="1" si="79"/>
        <v>0</v>
      </c>
      <c r="AB53" s="55">
        <f t="shared" ca="1" si="79"/>
        <v>0</v>
      </c>
      <c r="AC53" s="55">
        <f t="shared" ca="1" si="79"/>
        <v>0</v>
      </c>
      <c r="AD53" s="55">
        <f t="shared" ca="1" si="79"/>
        <v>0</v>
      </c>
      <c r="AE53" s="55">
        <f t="shared" ca="1" si="79"/>
        <v>0</v>
      </c>
      <c r="AF53" s="55">
        <f t="shared" ca="1" si="79"/>
        <v>0</v>
      </c>
      <c r="AG53" s="55">
        <f t="shared" ca="1" si="79"/>
        <v>0</v>
      </c>
      <c r="AH53" s="55">
        <f t="shared" ca="1" si="79"/>
        <v>0</v>
      </c>
      <c r="AI53" s="55">
        <f t="shared" ref="AI53:AM53" ca="1" si="80">IFERROR(INDEX(INDIRECT("'" &amp;$C53&amp; "'!" &amp;"E:E"),MATCH(AI$3,INDIRECT("'" &amp;$C53&amp; "'!" &amp;"C:C"),0),1),0)</f>
        <v>0</v>
      </c>
      <c r="AJ53" s="55">
        <f t="shared" ca="1" si="80"/>
        <v>0</v>
      </c>
      <c r="AK53" s="55">
        <f t="shared" ca="1" si="80"/>
        <v>0</v>
      </c>
      <c r="AL53" s="55">
        <f t="shared" ca="1" si="80"/>
        <v>0</v>
      </c>
      <c r="AM53" s="55">
        <f t="shared" ca="1" si="80"/>
        <v>0</v>
      </c>
      <c r="AN53" s="55">
        <f t="shared" ca="1" si="69"/>
        <v>0</v>
      </c>
      <c r="AO53" s="55">
        <f t="shared" ca="1" si="70"/>
        <v>0</v>
      </c>
      <c r="AP53" s="55">
        <f t="shared" ca="1" si="71"/>
        <v>0</v>
      </c>
      <c r="AQ53" s="55">
        <f t="shared" ca="1" si="1"/>
        <v>0</v>
      </c>
      <c r="AR53" s="55">
        <f t="shared" ca="1" si="2"/>
        <v>0</v>
      </c>
      <c r="AS53" s="55">
        <f t="shared" ca="1" si="3"/>
        <v>0</v>
      </c>
      <c r="AT53" s="55">
        <f t="shared" ca="1" si="4"/>
        <v>0</v>
      </c>
      <c r="AU53" s="55">
        <f t="shared" ca="1" si="5"/>
        <v>0</v>
      </c>
      <c r="AV53" s="55">
        <f t="shared" ca="1" si="6"/>
        <v>0</v>
      </c>
      <c r="AW53" s="55">
        <f t="shared" ca="1" si="7"/>
        <v>0</v>
      </c>
      <c r="AX53" s="55">
        <f t="shared" ca="1" si="8"/>
        <v>0</v>
      </c>
      <c r="AY53" s="55">
        <f t="shared" ca="1" si="9"/>
        <v>0</v>
      </c>
      <c r="AZ53" s="55">
        <f t="shared" ca="1" si="10"/>
        <v>0</v>
      </c>
      <c r="BA53" s="55">
        <f t="shared" ca="1" si="11"/>
        <v>0</v>
      </c>
      <c r="BB53" s="55">
        <f t="shared" ca="1" si="12"/>
        <v>0</v>
      </c>
      <c r="BC53" s="55">
        <f t="shared" ca="1" si="13"/>
        <v>0</v>
      </c>
      <c r="BD53" s="55">
        <f t="shared" ca="1" si="14"/>
        <v>0</v>
      </c>
      <c r="BE53" s="55">
        <f t="shared" ca="1" si="15"/>
        <v>0</v>
      </c>
      <c r="BF53" s="55">
        <f t="shared" ca="1" si="16"/>
        <v>0</v>
      </c>
      <c r="BG53" s="55">
        <f t="shared" ca="1" si="17"/>
        <v>0</v>
      </c>
      <c r="BH53" s="55">
        <f t="shared" ca="1" si="18"/>
        <v>0</v>
      </c>
      <c r="BI53" s="55">
        <f t="shared" ca="1" si="19"/>
        <v>0</v>
      </c>
      <c r="BJ53" s="55">
        <f t="shared" ca="1" si="20"/>
        <v>0</v>
      </c>
      <c r="BK53" s="55">
        <f t="shared" ca="1" si="21"/>
        <v>0</v>
      </c>
      <c r="BL53" s="55">
        <f t="shared" ca="1" si="22"/>
        <v>0</v>
      </c>
      <c r="BM53" s="55">
        <f t="shared" ca="1" si="23"/>
        <v>0</v>
      </c>
      <c r="BN53" s="55">
        <f t="shared" ca="1" si="24"/>
        <v>0</v>
      </c>
      <c r="BO53" s="55">
        <f t="shared" ca="1" si="25"/>
        <v>0</v>
      </c>
      <c r="BP53" s="55">
        <f t="shared" ca="1" si="26"/>
        <v>0</v>
      </c>
      <c r="BQ53" s="55">
        <f t="shared" ca="1" si="27"/>
        <v>0</v>
      </c>
      <c r="BR53" s="55">
        <f t="shared" ca="1" si="28"/>
        <v>0</v>
      </c>
      <c r="BS53" s="55">
        <f t="shared" ca="1" si="29"/>
        <v>0</v>
      </c>
      <c r="BT53" s="55">
        <f t="shared" ca="1" si="30"/>
        <v>0</v>
      </c>
      <c r="BU53" s="55">
        <f t="shared" ca="1" si="31"/>
        <v>0</v>
      </c>
      <c r="BV53" s="55">
        <f t="shared" ca="1" si="32"/>
        <v>0</v>
      </c>
      <c r="BW53" s="55">
        <f t="shared" ca="1" si="33"/>
        <v>0</v>
      </c>
      <c r="BX53" s="55">
        <f t="shared" ca="1" si="34"/>
        <v>0</v>
      </c>
      <c r="BY53" s="55">
        <f t="shared" ca="1" si="35"/>
        <v>0</v>
      </c>
      <c r="BZ53" s="55">
        <f t="shared" ca="1" si="36"/>
        <v>0</v>
      </c>
      <c r="CA53" s="55">
        <f t="shared" ca="1" si="37"/>
        <v>0</v>
      </c>
      <c r="CB53" s="55">
        <f t="shared" ca="1" si="38"/>
        <v>0</v>
      </c>
      <c r="CC53" s="55">
        <f t="shared" ca="1" si="39"/>
        <v>0</v>
      </c>
      <c r="CD53" s="55">
        <f t="shared" ca="1" si="40"/>
        <v>0</v>
      </c>
      <c r="CE53" s="55">
        <f t="shared" ca="1" si="41"/>
        <v>0</v>
      </c>
      <c r="CF53" s="55">
        <f t="shared" ca="1" si="42"/>
        <v>0</v>
      </c>
      <c r="CG53" s="55">
        <f t="shared" ca="1" si="43"/>
        <v>0</v>
      </c>
      <c r="CH53" s="55">
        <f t="shared" ca="1" si="44"/>
        <v>0</v>
      </c>
      <c r="CI53" s="55">
        <f t="shared" ca="1" si="45"/>
        <v>0</v>
      </c>
      <c r="CJ53" s="55">
        <f t="shared" ca="1" si="46"/>
        <v>0</v>
      </c>
      <c r="CK53" s="55">
        <f t="shared" ca="1" si="47"/>
        <v>0</v>
      </c>
      <c r="CL53" s="55">
        <f t="shared" ca="1" si="48"/>
        <v>0</v>
      </c>
      <c r="CM53" s="55">
        <f t="shared" ca="1" si="49"/>
        <v>0</v>
      </c>
      <c r="CN53" s="55">
        <f t="shared" ca="1" si="50"/>
        <v>0</v>
      </c>
      <c r="CO53" s="55">
        <f t="shared" ca="1" si="51"/>
        <v>0</v>
      </c>
      <c r="CP53" s="55">
        <f t="shared" ca="1" si="52"/>
        <v>0</v>
      </c>
      <c r="CQ53" s="55">
        <f t="shared" ca="1" si="53"/>
        <v>0</v>
      </c>
      <c r="CR53" s="55">
        <f t="shared" ca="1" si="54"/>
        <v>0</v>
      </c>
      <c r="CS53" s="55">
        <f t="shared" ca="1" si="55"/>
        <v>0</v>
      </c>
      <c r="CT53" s="55">
        <f t="shared" ca="1" si="56"/>
        <v>0</v>
      </c>
      <c r="CU53" s="55">
        <f t="shared" ca="1" si="57"/>
        <v>0</v>
      </c>
      <c r="CV53" s="55">
        <f t="shared" ca="1" si="58"/>
        <v>0</v>
      </c>
      <c r="CW53" s="55">
        <f t="shared" ca="1" si="59"/>
        <v>0</v>
      </c>
      <c r="CX53" s="55">
        <f t="shared" ca="1" si="60"/>
        <v>0</v>
      </c>
      <c r="CY53" s="59">
        <f t="shared" ca="1" si="61"/>
        <v>0</v>
      </c>
      <c r="CZ53" s="55">
        <f t="shared" ca="1" si="62"/>
        <v>0</v>
      </c>
      <c r="DA53" s="55">
        <f t="shared" ca="1" si="63"/>
        <v>0</v>
      </c>
      <c r="DB53" s="55">
        <f t="shared" ca="1" si="64"/>
        <v>0</v>
      </c>
      <c r="DC53" s="55">
        <f t="shared" ca="1" si="65"/>
        <v>0</v>
      </c>
      <c r="DD53" s="55">
        <f t="shared" ca="1" si="66"/>
        <v>0</v>
      </c>
      <c r="DE53" s="55">
        <f t="shared" ca="1" si="67"/>
        <v>0</v>
      </c>
    </row>
    <row r="54" spans="1:109" ht="19.5" customHeight="1">
      <c r="A54" s="45"/>
      <c r="B54" s="61" t="str">
        <f t="array" aca="1" ref="B54" ca="1">IF(C54=0,"",IFERROR(INDIRECT("'"&amp;$C54&amp;"'!"&amp;"D5"),"Некорректное название листа"))</f>
        <v/>
      </c>
      <c r="C54" s="62"/>
      <c r="D54" s="55">
        <f t="array" aca="1" ref="D54" ca="1">IFERROR(INDIRECT("'"&amp;$C54&amp;"'!"&amp;"d18"),0)</f>
        <v>0</v>
      </c>
      <c r="E54" s="55">
        <f t="array" aca="1" ref="E54" ca="1">IFERROR(INDIRECT("'" &amp;$C54&amp; "'!" &amp;"d19"),0)</f>
        <v>0</v>
      </c>
      <c r="F54" s="55">
        <f t="array" aca="1" ref="F54" ca="1">IFERROR(INDIRECT("'" &amp;$C54&amp; "'!" &amp;"d20"),0)</f>
        <v>0</v>
      </c>
      <c r="G54" s="55">
        <f t="array" aca="1" ref="G54" ca="1">IFERROR(INDIRECT("'" &amp;$C54&amp; "'!" &amp;"d21"),0)</f>
        <v>0</v>
      </c>
      <c r="H54" s="55">
        <f t="array" aca="1" ref="H54" ca="1">IFERROR(INDIRECT("'" &amp;$C54&amp; "'!" &amp;"d22"),0)</f>
        <v>0</v>
      </c>
      <c r="I54" s="55">
        <f t="array" aca="1" ref="I54" ca="1">IFERROR(INDIRECT("'" &amp;$C54&amp; "'!" &amp;"f18"),0)</f>
        <v>0</v>
      </c>
      <c r="J54" s="55">
        <f t="array" aca="1" ref="J54" ca="1">IFERROR(INDIRECT("'" &amp;$C54&amp; "'!" &amp;"f19"),0)</f>
        <v>0</v>
      </c>
      <c r="K54" s="55">
        <f t="array" aca="1" ref="K54" ca="1">IFERROR(INDIRECT("'" &amp;$C54&amp; "'!" &amp;"f20"),0)</f>
        <v>0</v>
      </c>
      <c r="L54" s="55">
        <f t="array" aca="1" ref="L54" ca="1">IFERROR(INDIRECT("'" &amp;$C54&amp; "'!" &amp;"f21"),0)</f>
        <v>0</v>
      </c>
      <c r="M54" s="55">
        <f t="array" aca="1" ref="M54" ca="1">IFERROR(INDIRECT("'" &amp;$C54&amp; "'!" &amp;"f22"),0)</f>
        <v>0</v>
      </c>
      <c r="N54" s="55">
        <f t="shared" ref="N54:AM63" ca="1" si="81">IFERROR(INDEX(INDIRECT("'" &amp;$C54&amp; "'!" &amp;"E:E"),MATCH(N$3,INDIRECT("'" &amp;$C54&amp; "'!" &amp;"C:C"),0),1),0)</f>
        <v>0</v>
      </c>
      <c r="O54" s="55">
        <f t="shared" ca="1" si="81"/>
        <v>0</v>
      </c>
      <c r="P54" s="55">
        <f t="shared" ca="1" si="81"/>
        <v>0</v>
      </c>
      <c r="Q54" s="55">
        <f t="shared" ca="1" si="81"/>
        <v>0</v>
      </c>
      <c r="R54" s="55">
        <f t="shared" ca="1" si="81"/>
        <v>0</v>
      </c>
      <c r="S54" s="55">
        <f t="shared" ca="1" si="81"/>
        <v>0</v>
      </c>
      <c r="T54" s="55">
        <f t="shared" ca="1" si="81"/>
        <v>0</v>
      </c>
      <c r="U54" s="55">
        <f t="shared" ca="1" si="81"/>
        <v>0</v>
      </c>
      <c r="V54" s="55">
        <f t="shared" ca="1" si="81"/>
        <v>0</v>
      </c>
      <c r="W54" s="55">
        <f t="shared" ca="1" si="81"/>
        <v>0</v>
      </c>
      <c r="X54" s="55">
        <f t="shared" ca="1" si="81"/>
        <v>0</v>
      </c>
      <c r="Y54" s="55">
        <f t="shared" ca="1" si="81"/>
        <v>0</v>
      </c>
      <c r="Z54" s="55">
        <f t="shared" ca="1" si="81"/>
        <v>0</v>
      </c>
      <c r="AA54" s="55">
        <f t="shared" ca="1" si="81"/>
        <v>0</v>
      </c>
      <c r="AB54" s="55">
        <f t="shared" ca="1" si="81"/>
        <v>0</v>
      </c>
      <c r="AC54" s="55">
        <f t="shared" ca="1" si="81"/>
        <v>0</v>
      </c>
      <c r="AD54" s="55">
        <f t="shared" ca="1" si="81"/>
        <v>0</v>
      </c>
      <c r="AE54" s="55">
        <f t="shared" ca="1" si="81"/>
        <v>0</v>
      </c>
      <c r="AF54" s="55">
        <f t="shared" ca="1" si="81"/>
        <v>0</v>
      </c>
      <c r="AG54" s="55">
        <f t="shared" ca="1" si="81"/>
        <v>0</v>
      </c>
      <c r="AH54" s="55">
        <f t="shared" ca="1" si="81"/>
        <v>0</v>
      </c>
      <c r="AI54" s="55">
        <f t="shared" ca="1" si="81"/>
        <v>0</v>
      </c>
      <c r="AJ54" s="55">
        <f t="shared" ca="1" si="81"/>
        <v>0</v>
      </c>
      <c r="AK54" s="55">
        <f t="shared" ca="1" si="81"/>
        <v>0</v>
      </c>
      <c r="AL54" s="55">
        <f t="shared" ca="1" si="81"/>
        <v>0</v>
      </c>
      <c r="AM54" s="55">
        <f t="shared" ca="1" si="81"/>
        <v>0</v>
      </c>
      <c r="AN54" s="55">
        <f t="shared" ca="1" si="69"/>
        <v>0</v>
      </c>
      <c r="AO54" s="55">
        <f t="shared" ca="1" si="70"/>
        <v>0</v>
      </c>
      <c r="AP54" s="55">
        <f t="shared" ca="1" si="71"/>
        <v>0</v>
      </c>
      <c r="AQ54" s="55">
        <f t="shared" ca="1" si="1"/>
        <v>0</v>
      </c>
      <c r="AR54" s="55">
        <f t="shared" ca="1" si="2"/>
        <v>0</v>
      </c>
      <c r="AS54" s="55">
        <f t="shared" ca="1" si="3"/>
        <v>0</v>
      </c>
      <c r="AT54" s="55">
        <f t="shared" ca="1" si="4"/>
        <v>0</v>
      </c>
      <c r="AU54" s="55">
        <f t="shared" ca="1" si="5"/>
        <v>0</v>
      </c>
      <c r="AV54" s="55">
        <f t="shared" ca="1" si="6"/>
        <v>0</v>
      </c>
      <c r="AW54" s="55">
        <f t="shared" ca="1" si="7"/>
        <v>0</v>
      </c>
      <c r="AX54" s="55">
        <f t="shared" ca="1" si="8"/>
        <v>0</v>
      </c>
      <c r="AY54" s="55">
        <f t="shared" ca="1" si="9"/>
        <v>0</v>
      </c>
      <c r="AZ54" s="55">
        <f t="shared" ca="1" si="10"/>
        <v>0</v>
      </c>
      <c r="BA54" s="55">
        <f t="shared" ca="1" si="11"/>
        <v>0</v>
      </c>
      <c r="BB54" s="55">
        <f t="shared" ca="1" si="12"/>
        <v>0</v>
      </c>
      <c r="BC54" s="55">
        <f t="shared" ca="1" si="13"/>
        <v>0</v>
      </c>
      <c r="BD54" s="55">
        <f t="shared" ca="1" si="14"/>
        <v>0</v>
      </c>
      <c r="BE54" s="55">
        <f t="shared" ca="1" si="15"/>
        <v>0</v>
      </c>
      <c r="BF54" s="55">
        <f t="shared" ca="1" si="16"/>
        <v>0</v>
      </c>
      <c r="BG54" s="55">
        <f t="shared" ca="1" si="17"/>
        <v>0</v>
      </c>
      <c r="BH54" s="55">
        <f t="shared" ca="1" si="18"/>
        <v>0</v>
      </c>
      <c r="BI54" s="55">
        <f t="shared" ca="1" si="19"/>
        <v>0</v>
      </c>
      <c r="BJ54" s="55">
        <f t="shared" ca="1" si="20"/>
        <v>0</v>
      </c>
      <c r="BK54" s="55">
        <f t="shared" ca="1" si="21"/>
        <v>0</v>
      </c>
      <c r="BL54" s="55">
        <f t="shared" ca="1" si="22"/>
        <v>0</v>
      </c>
      <c r="BM54" s="55">
        <f t="shared" ca="1" si="23"/>
        <v>0</v>
      </c>
      <c r="BN54" s="55">
        <f t="shared" ca="1" si="24"/>
        <v>0</v>
      </c>
      <c r="BO54" s="55">
        <f t="shared" ca="1" si="25"/>
        <v>0</v>
      </c>
      <c r="BP54" s="55">
        <f t="shared" ca="1" si="26"/>
        <v>0</v>
      </c>
      <c r="BQ54" s="55">
        <f t="shared" ca="1" si="27"/>
        <v>0</v>
      </c>
      <c r="BR54" s="55">
        <f t="shared" ca="1" si="28"/>
        <v>0</v>
      </c>
      <c r="BS54" s="55">
        <f t="shared" ca="1" si="29"/>
        <v>0</v>
      </c>
      <c r="BT54" s="55">
        <f t="shared" ca="1" si="30"/>
        <v>0</v>
      </c>
      <c r="BU54" s="55">
        <f t="shared" ca="1" si="31"/>
        <v>0</v>
      </c>
      <c r="BV54" s="55">
        <f t="shared" ca="1" si="32"/>
        <v>0</v>
      </c>
      <c r="BW54" s="55">
        <f t="shared" ca="1" si="33"/>
        <v>0</v>
      </c>
      <c r="BX54" s="55">
        <f t="shared" ca="1" si="34"/>
        <v>0</v>
      </c>
      <c r="BY54" s="55">
        <f t="shared" ca="1" si="35"/>
        <v>0</v>
      </c>
      <c r="BZ54" s="55">
        <f t="shared" ca="1" si="36"/>
        <v>0</v>
      </c>
      <c r="CA54" s="55">
        <f t="shared" ca="1" si="37"/>
        <v>0</v>
      </c>
      <c r="CB54" s="55">
        <f t="shared" ca="1" si="38"/>
        <v>0</v>
      </c>
      <c r="CC54" s="55">
        <f t="shared" ca="1" si="39"/>
        <v>0</v>
      </c>
      <c r="CD54" s="55">
        <f t="shared" ca="1" si="40"/>
        <v>0</v>
      </c>
      <c r="CE54" s="55">
        <f t="shared" ca="1" si="41"/>
        <v>0</v>
      </c>
      <c r="CF54" s="55">
        <f t="shared" ca="1" si="42"/>
        <v>0</v>
      </c>
      <c r="CG54" s="55">
        <f t="shared" ca="1" si="43"/>
        <v>0</v>
      </c>
      <c r="CH54" s="55">
        <f t="shared" ca="1" si="44"/>
        <v>0</v>
      </c>
      <c r="CI54" s="55">
        <f t="shared" ca="1" si="45"/>
        <v>0</v>
      </c>
      <c r="CJ54" s="55">
        <f t="shared" ca="1" si="46"/>
        <v>0</v>
      </c>
      <c r="CK54" s="55">
        <f t="shared" ca="1" si="47"/>
        <v>0</v>
      </c>
      <c r="CL54" s="55">
        <f t="shared" ca="1" si="48"/>
        <v>0</v>
      </c>
      <c r="CM54" s="55">
        <f t="shared" ca="1" si="49"/>
        <v>0</v>
      </c>
      <c r="CN54" s="55">
        <f t="shared" ca="1" si="50"/>
        <v>0</v>
      </c>
      <c r="CO54" s="55">
        <f t="shared" ca="1" si="51"/>
        <v>0</v>
      </c>
      <c r="CP54" s="55">
        <f t="shared" ca="1" si="52"/>
        <v>0</v>
      </c>
      <c r="CQ54" s="55">
        <f t="shared" ca="1" si="53"/>
        <v>0</v>
      </c>
      <c r="CR54" s="55">
        <f t="shared" ca="1" si="54"/>
        <v>0</v>
      </c>
      <c r="CS54" s="55">
        <f t="shared" ca="1" si="55"/>
        <v>0</v>
      </c>
      <c r="CT54" s="55">
        <f t="shared" ca="1" si="56"/>
        <v>0</v>
      </c>
      <c r="CU54" s="55">
        <f t="shared" ca="1" si="57"/>
        <v>0</v>
      </c>
      <c r="CV54" s="55">
        <f t="shared" ca="1" si="58"/>
        <v>0</v>
      </c>
      <c r="CW54" s="55">
        <f t="shared" ca="1" si="59"/>
        <v>0</v>
      </c>
      <c r="CX54" s="55">
        <f t="shared" ca="1" si="60"/>
        <v>0</v>
      </c>
      <c r="CY54" s="59">
        <f t="shared" ca="1" si="61"/>
        <v>0</v>
      </c>
      <c r="CZ54" s="55">
        <f t="shared" ca="1" si="62"/>
        <v>0</v>
      </c>
      <c r="DA54" s="55">
        <f t="shared" ca="1" si="63"/>
        <v>0</v>
      </c>
      <c r="DB54" s="55">
        <f t="shared" ca="1" si="64"/>
        <v>0</v>
      </c>
      <c r="DC54" s="55">
        <f t="shared" ca="1" si="65"/>
        <v>0</v>
      </c>
      <c r="DD54" s="55">
        <f t="shared" ca="1" si="66"/>
        <v>0</v>
      </c>
      <c r="DE54" s="55">
        <f t="shared" ca="1" si="67"/>
        <v>0</v>
      </c>
    </row>
    <row r="55" spans="1:109" ht="19.5" customHeight="1">
      <c r="A55" s="45"/>
      <c r="B55" s="61" t="str">
        <f t="array" aca="1" ref="B55" ca="1">IF(C55=0,"",IFERROR(INDIRECT("'"&amp;$C55&amp;"'!"&amp;"D5"),"Некорректное название листа"))</f>
        <v/>
      </c>
      <c r="C55" s="62"/>
      <c r="D55" s="55">
        <f t="array" aca="1" ref="D55" ca="1">IFERROR(INDIRECT("'"&amp;$C55&amp;"'!"&amp;"d18"),0)</f>
        <v>0</v>
      </c>
      <c r="E55" s="55">
        <f t="array" aca="1" ref="E55" ca="1">IFERROR(INDIRECT("'" &amp;$C55&amp; "'!" &amp;"d19"),0)</f>
        <v>0</v>
      </c>
      <c r="F55" s="55">
        <f t="array" aca="1" ref="F55" ca="1">IFERROR(INDIRECT("'" &amp;$C55&amp; "'!" &amp;"d20"),0)</f>
        <v>0</v>
      </c>
      <c r="G55" s="55">
        <f t="array" aca="1" ref="G55" ca="1">IFERROR(INDIRECT("'" &amp;$C55&amp; "'!" &amp;"d21"),0)</f>
        <v>0</v>
      </c>
      <c r="H55" s="55">
        <f t="array" aca="1" ref="H55" ca="1">IFERROR(INDIRECT("'" &amp;$C55&amp; "'!" &amp;"d22"),0)</f>
        <v>0</v>
      </c>
      <c r="I55" s="55">
        <f t="array" aca="1" ref="I55" ca="1">IFERROR(INDIRECT("'" &amp;$C55&amp; "'!" &amp;"f18"),0)</f>
        <v>0</v>
      </c>
      <c r="J55" s="55">
        <f t="array" aca="1" ref="J55" ca="1">IFERROR(INDIRECT("'" &amp;$C55&amp; "'!" &amp;"f19"),0)</f>
        <v>0</v>
      </c>
      <c r="K55" s="55">
        <f t="array" aca="1" ref="K55" ca="1">IFERROR(INDIRECT("'" &amp;$C55&amp; "'!" &amp;"f20"),0)</f>
        <v>0</v>
      </c>
      <c r="L55" s="55">
        <f t="array" aca="1" ref="L55" ca="1">IFERROR(INDIRECT("'" &amp;$C55&amp; "'!" &amp;"f21"),0)</f>
        <v>0</v>
      </c>
      <c r="M55" s="55">
        <f t="array" aca="1" ref="M55" ca="1">IFERROR(INDIRECT("'" &amp;$C55&amp; "'!" &amp;"f22"),0)</f>
        <v>0</v>
      </c>
      <c r="N55" s="55">
        <f t="shared" ca="1" si="81"/>
        <v>0</v>
      </c>
      <c r="O55" s="55">
        <f t="shared" ca="1" si="81"/>
        <v>0</v>
      </c>
      <c r="P55" s="55">
        <f t="shared" ca="1" si="81"/>
        <v>0</v>
      </c>
      <c r="Q55" s="55">
        <f t="shared" ca="1" si="81"/>
        <v>0</v>
      </c>
      <c r="R55" s="55">
        <f t="shared" ca="1" si="81"/>
        <v>0</v>
      </c>
      <c r="S55" s="55">
        <f t="shared" ca="1" si="81"/>
        <v>0</v>
      </c>
      <c r="T55" s="55">
        <f t="shared" ca="1" si="81"/>
        <v>0</v>
      </c>
      <c r="U55" s="55">
        <f t="shared" ca="1" si="81"/>
        <v>0</v>
      </c>
      <c r="V55" s="55">
        <f t="shared" ca="1" si="81"/>
        <v>0</v>
      </c>
      <c r="W55" s="55">
        <f t="shared" ca="1" si="81"/>
        <v>0</v>
      </c>
      <c r="X55" s="55">
        <f t="shared" ca="1" si="81"/>
        <v>0</v>
      </c>
      <c r="Y55" s="55">
        <f t="shared" ca="1" si="81"/>
        <v>0</v>
      </c>
      <c r="Z55" s="55">
        <f t="shared" ca="1" si="81"/>
        <v>0</v>
      </c>
      <c r="AA55" s="55">
        <f t="shared" ca="1" si="81"/>
        <v>0</v>
      </c>
      <c r="AB55" s="55">
        <f t="shared" ca="1" si="81"/>
        <v>0</v>
      </c>
      <c r="AC55" s="55">
        <f t="shared" ca="1" si="81"/>
        <v>0</v>
      </c>
      <c r="AD55" s="55">
        <f t="shared" ca="1" si="81"/>
        <v>0</v>
      </c>
      <c r="AE55" s="55">
        <f t="shared" ca="1" si="81"/>
        <v>0</v>
      </c>
      <c r="AF55" s="55">
        <f t="shared" ca="1" si="81"/>
        <v>0</v>
      </c>
      <c r="AG55" s="55">
        <f t="shared" ca="1" si="81"/>
        <v>0</v>
      </c>
      <c r="AH55" s="55">
        <f t="shared" ca="1" si="81"/>
        <v>0</v>
      </c>
      <c r="AI55" s="55">
        <f t="shared" ca="1" si="81"/>
        <v>0</v>
      </c>
      <c r="AJ55" s="55">
        <f t="shared" ca="1" si="81"/>
        <v>0</v>
      </c>
      <c r="AK55" s="55">
        <f t="shared" ca="1" si="81"/>
        <v>0</v>
      </c>
      <c r="AL55" s="55">
        <f t="shared" ca="1" si="81"/>
        <v>0</v>
      </c>
      <c r="AM55" s="55">
        <f t="shared" ca="1" si="81"/>
        <v>0</v>
      </c>
      <c r="AN55" s="55">
        <f t="shared" ca="1" si="69"/>
        <v>0</v>
      </c>
      <c r="AO55" s="55">
        <f t="shared" ca="1" si="70"/>
        <v>0</v>
      </c>
      <c r="AP55" s="55">
        <f t="shared" ca="1" si="71"/>
        <v>0</v>
      </c>
      <c r="AQ55" s="55">
        <f t="shared" ca="1" si="1"/>
        <v>0</v>
      </c>
      <c r="AR55" s="55">
        <f t="shared" ca="1" si="2"/>
        <v>0</v>
      </c>
      <c r="AS55" s="55">
        <f t="shared" ca="1" si="3"/>
        <v>0</v>
      </c>
      <c r="AT55" s="55">
        <f t="shared" ca="1" si="4"/>
        <v>0</v>
      </c>
      <c r="AU55" s="55">
        <f t="shared" ca="1" si="5"/>
        <v>0</v>
      </c>
      <c r="AV55" s="55">
        <f t="shared" ca="1" si="6"/>
        <v>0</v>
      </c>
      <c r="AW55" s="55">
        <f t="shared" ca="1" si="7"/>
        <v>0</v>
      </c>
      <c r="AX55" s="55">
        <f t="shared" ca="1" si="8"/>
        <v>0</v>
      </c>
      <c r="AY55" s="55">
        <f t="shared" ca="1" si="9"/>
        <v>0</v>
      </c>
      <c r="AZ55" s="55">
        <f t="shared" ca="1" si="10"/>
        <v>0</v>
      </c>
      <c r="BA55" s="55">
        <f t="shared" ca="1" si="11"/>
        <v>0</v>
      </c>
      <c r="BB55" s="55">
        <f t="shared" ca="1" si="12"/>
        <v>0</v>
      </c>
      <c r="BC55" s="55">
        <f t="shared" ca="1" si="13"/>
        <v>0</v>
      </c>
      <c r="BD55" s="55">
        <f t="shared" ca="1" si="14"/>
        <v>0</v>
      </c>
      <c r="BE55" s="55">
        <f t="shared" ca="1" si="15"/>
        <v>0</v>
      </c>
      <c r="BF55" s="55">
        <f t="shared" ca="1" si="16"/>
        <v>0</v>
      </c>
      <c r="BG55" s="55">
        <f t="shared" ca="1" si="17"/>
        <v>0</v>
      </c>
      <c r="BH55" s="55">
        <f t="shared" ca="1" si="18"/>
        <v>0</v>
      </c>
      <c r="BI55" s="55">
        <f t="shared" ca="1" si="19"/>
        <v>0</v>
      </c>
      <c r="BJ55" s="55">
        <f t="shared" ca="1" si="20"/>
        <v>0</v>
      </c>
      <c r="BK55" s="55">
        <f t="shared" ca="1" si="21"/>
        <v>0</v>
      </c>
      <c r="BL55" s="55">
        <f t="shared" ca="1" si="22"/>
        <v>0</v>
      </c>
      <c r="BM55" s="55">
        <f t="shared" ca="1" si="23"/>
        <v>0</v>
      </c>
      <c r="BN55" s="55">
        <f t="shared" ca="1" si="24"/>
        <v>0</v>
      </c>
      <c r="BO55" s="55">
        <f t="shared" ca="1" si="25"/>
        <v>0</v>
      </c>
      <c r="BP55" s="55">
        <f t="shared" ca="1" si="26"/>
        <v>0</v>
      </c>
      <c r="BQ55" s="55">
        <f t="shared" ca="1" si="27"/>
        <v>0</v>
      </c>
      <c r="BR55" s="55">
        <f t="shared" ca="1" si="28"/>
        <v>0</v>
      </c>
      <c r="BS55" s="55">
        <f t="shared" ca="1" si="29"/>
        <v>0</v>
      </c>
      <c r="BT55" s="55">
        <f t="shared" ca="1" si="30"/>
        <v>0</v>
      </c>
      <c r="BU55" s="55">
        <f t="shared" ca="1" si="31"/>
        <v>0</v>
      </c>
      <c r="BV55" s="55">
        <f t="shared" ca="1" si="32"/>
        <v>0</v>
      </c>
      <c r="BW55" s="55">
        <f t="shared" ca="1" si="33"/>
        <v>0</v>
      </c>
      <c r="BX55" s="55">
        <f t="shared" ca="1" si="34"/>
        <v>0</v>
      </c>
      <c r="BY55" s="55">
        <f t="shared" ca="1" si="35"/>
        <v>0</v>
      </c>
      <c r="BZ55" s="55">
        <f t="shared" ca="1" si="36"/>
        <v>0</v>
      </c>
      <c r="CA55" s="55">
        <f t="shared" ca="1" si="37"/>
        <v>0</v>
      </c>
      <c r="CB55" s="55">
        <f t="shared" ca="1" si="38"/>
        <v>0</v>
      </c>
      <c r="CC55" s="55">
        <f t="shared" ca="1" si="39"/>
        <v>0</v>
      </c>
      <c r="CD55" s="55">
        <f t="shared" ca="1" si="40"/>
        <v>0</v>
      </c>
      <c r="CE55" s="55">
        <f t="shared" ca="1" si="41"/>
        <v>0</v>
      </c>
      <c r="CF55" s="55">
        <f t="shared" ca="1" si="42"/>
        <v>0</v>
      </c>
      <c r="CG55" s="55">
        <f t="shared" ca="1" si="43"/>
        <v>0</v>
      </c>
      <c r="CH55" s="55">
        <f t="shared" ca="1" si="44"/>
        <v>0</v>
      </c>
      <c r="CI55" s="55">
        <f t="shared" ca="1" si="45"/>
        <v>0</v>
      </c>
      <c r="CJ55" s="55">
        <f t="shared" ca="1" si="46"/>
        <v>0</v>
      </c>
      <c r="CK55" s="55">
        <f t="shared" ca="1" si="47"/>
        <v>0</v>
      </c>
      <c r="CL55" s="55">
        <f t="shared" ca="1" si="48"/>
        <v>0</v>
      </c>
      <c r="CM55" s="55">
        <f t="shared" ca="1" si="49"/>
        <v>0</v>
      </c>
      <c r="CN55" s="55">
        <f t="shared" ca="1" si="50"/>
        <v>0</v>
      </c>
      <c r="CO55" s="55">
        <f t="shared" ca="1" si="51"/>
        <v>0</v>
      </c>
      <c r="CP55" s="55">
        <f t="shared" ca="1" si="52"/>
        <v>0</v>
      </c>
      <c r="CQ55" s="55">
        <f t="shared" ca="1" si="53"/>
        <v>0</v>
      </c>
      <c r="CR55" s="55">
        <f t="shared" ca="1" si="54"/>
        <v>0</v>
      </c>
      <c r="CS55" s="55">
        <f t="shared" ca="1" si="55"/>
        <v>0</v>
      </c>
      <c r="CT55" s="55">
        <f t="shared" ca="1" si="56"/>
        <v>0</v>
      </c>
      <c r="CU55" s="55">
        <f t="shared" ca="1" si="57"/>
        <v>0</v>
      </c>
      <c r="CV55" s="55">
        <f t="shared" ca="1" si="58"/>
        <v>0</v>
      </c>
      <c r="CW55" s="55">
        <f t="shared" ca="1" si="59"/>
        <v>0</v>
      </c>
      <c r="CX55" s="55">
        <f t="shared" ca="1" si="60"/>
        <v>0</v>
      </c>
      <c r="CY55" s="59">
        <f t="shared" ca="1" si="61"/>
        <v>0</v>
      </c>
      <c r="CZ55" s="55">
        <f t="shared" ca="1" si="62"/>
        <v>0</v>
      </c>
      <c r="DA55" s="55">
        <f t="shared" ca="1" si="63"/>
        <v>0</v>
      </c>
      <c r="DB55" s="55">
        <f t="shared" ca="1" si="64"/>
        <v>0</v>
      </c>
      <c r="DC55" s="55">
        <f t="shared" ca="1" si="65"/>
        <v>0</v>
      </c>
      <c r="DD55" s="55">
        <f t="shared" ca="1" si="66"/>
        <v>0</v>
      </c>
      <c r="DE55" s="55">
        <f t="shared" ca="1" si="67"/>
        <v>0</v>
      </c>
    </row>
    <row r="56" spans="1:109" ht="19.5" customHeight="1">
      <c r="A56" s="45"/>
      <c r="B56" s="61" t="str">
        <f t="array" aca="1" ref="B56" ca="1">IF(C56=0,"",IFERROR(INDIRECT("'"&amp;$C56&amp;"'!"&amp;"D5"),"Некорректное название листа"))</f>
        <v/>
      </c>
      <c r="C56" s="62"/>
      <c r="D56" s="55">
        <f t="array" aca="1" ref="D56" ca="1">IFERROR(INDIRECT("'"&amp;$C56&amp;"'!"&amp;"d18"),0)</f>
        <v>0</v>
      </c>
      <c r="E56" s="55">
        <f t="array" aca="1" ref="E56" ca="1">IFERROR(INDIRECT("'" &amp;$C56&amp; "'!" &amp;"d19"),0)</f>
        <v>0</v>
      </c>
      <c r="F56" s="55">
        <f t="array" aca="1" ref="F56" ca="1">IFERROR(INDIRECT("'" &amp;$C56&amp; "'!" &amp;"d20"),0)</f>
        <v>0</v>
      </c>
      <c r="G56" s="55">
        <f t="array" aca="1" ref="G56" ca="1">IFERROR(INDIRECT("'" &amp;$C56&amp; "'!" &amp;"d21"),0)</f>
        <v>0</v>
      </c>
      <c r="H56" s="55">
        <f t="array" aca="1" ref="H56" ca="1">IFERROR(INDIRECT("'" &amp;$C56&amp; "'!" &amp;"d22"),0)</f>
        <v>0</v>
      </c>
      <c r="I56" s="55">
        <f t="array" aca="1" ref="I56" ca="1">IFERROR(INDIRECT("'" &amp;$C56&amp; "'!" &amp;"f18"),0)</f>
        <v>0</v>
      </c>
      <c r="J56" s="55">
        <f t="array" aca="1" ref="J56" ca="1">IFERROR(INDIRECT("'" &amp;$C56&amp; "'!" &amp;"f19"),0)</f>
        <v>0</v>
      </c>
      <c r="K56" s="55">
        <f t="array" aca="1" ref="K56" ca="1">IFERROR(INDIRECT("'" &amp;$C56&amp; "'!" &amp;"f20"),0)</f>
        <v>0</v>
      </c>
      <c r="L56" s="55">
        <f t="array" aca="1" ref="L56" ca="1">IFERROR(INDIRECT("'" &amp;$C56&amp; "'!" &amp;"f21"),0)</f>
        <v>0</v>
      </c>
      <c r="M56" s="55">
        <f t="array" aca="1" ref="M56" ca="1">IFERROR(INDIRECT("'" &amp;$C56&amp; "'!" &amp;"f22"),0)</f>
        <v>0</v>
      </c>
      <c r="N56" s="55">
        <f t="shared" ca="1" si="81"/>
        <v>0</v>
      </c>
      <c r="O56" s="55">
        <f t="shared" ca="1" si="81"/>
        <v>0</v>
      </c>
      <c r="P56" s="55">
        <f t="shared" ca="1" si="81"/>
        <v>0</v>
      </c>
      <c r="Q56" s="55">
        <f t="shared" ca="1" si="81"/>
        <v>0</v>
      </c>
      <c r="R56" s="55">
        <f t="shared" ca="1" si="81"/>
        <v>0</v>
      </c>
      <c r="S56" s="55">
        <f t="shared" ca="1" si="81"/>
        <v>0</v>
      </c>
      <c r="T56" s="55">
        <f t="shared" ca="1" si="81"/>
        <v>0</v>
      </c>
      <c r="U56" s="55">
        <f t="shared" ca="1" si="81"/>
        <v>0</v>
      </c>
      <c r="V56" s="55">
        <f t="shared" ca="1" si="81"/>
        <v>0</v>
      </c>
      <c r="W56" s="55">
        <f t="shared" ca="1" si="81"/>
        <v>0</v>
      </c>
      <c r="X56" s="55">
        <f t="shared" ca="1" si="81"/>
        <v>0</v>
      </c>
      <c r="Y56" s="55">
        <f t="shared" ca="1" si="81"/>
        <v>0</v>
      </c>
      <c r="Z56" s="55">
        <f t="shared" ca="1" si="81"/>
        <v>0</v>
      </c>
      <c r="AA56" s="55">
        <f t="shared" ca="1" si="81"/>
        <v>0</v>
      </c>
      <c r="AB56" s="55">
        <f t="shared" ca="1" si="81"/>
        <v>0</v>
      </c>
      <c r="AC56" s="55">
        <f t="shared" ca="1" si="81"/>
        <v>0</v>
      </c>
      <c r="AD56" s="55">
        <f t="shared" ca="1" si="81"/>
        <v>0</v>
      </c>
      <c r="AE56" s="55">
        <f t="shared" ca="1" si="81"/>
        <v>0</v>
      </c>
      <c r="AF56" s="55">
        <f t="shared" ca="1" si="81"/>
        <v>0</v>
      </c>
      <c r="AG56" s="55">
        <f t="shared" ca="1" si="81"/>
        <v>0</v>
      </c>
      <c r="AH56" s="55">
        <f t="shared" ca="1" si="81"/>
        <v>0</v>
      </c>
      <c r="AI56" s="55">
        <f t="shared" ca="1" si="81"/>
        <v>0</v>
      </c>
      <c r="AJ56" s="55">
        <f t="shared" ca="1" si="81"/>
        <v>0</v>
      </c>
      <c r="AK56" s="55">
        <f t="shared" ca="1" si="81"/>
        <v>0</v>
      </c>
      <c r="AL56" s="55">
        <f t="shared" ca="1" si="81"/>
        <v>0</v>
      </c>
      <c r="AM56" s="55">
        <f t="shared" ca="1" si="81"/>
        <v>0</v>
      </c>
      <c r="AN56" s="55">
        <f t="shared" ca="1" si="69"/>
        <v>0</v>
      </c>
      <c r="AO56" s="55">
        <f t="shared" ca="1" si="70"/>
        <v>0</v>
      </c>
      <c r="AP56" s="55">
        <f t="shared" ca="1" si="71"/>
        <v>0</v>
      </c>
      <c r="AQ56" s="55">
        <f t="shared" ca="1" si="1"/>
        <v>0</v>
      </c>
      <c r="AR56" s="55">
        <f t="shared" ca="1" si="2"/>
        <v>0</v>
      </c>
      <c r="AS56" s="55">
        <f t="shared" ca="1" si="3"/>
        <v>0</v>
      </c>
      <c r="AT56" s="55">
        <f t="shared" ca="1" si="4"/>
        <v>0</v>
      </c>
      <c r="AU56" s="55">
        <f t="shared" ca="1" si="5"/>
        <v>0</v>
      </c>
      <c r="AV56" s="55">
        <f t="shared" ca="1" si="6"/>
        <v>0</v>
      </c>
      <c r="AW56" s="55">
        <f t="shared" ca="1" si="7"/>
        <v>0</v>
      </c>
      <c r="AX56" s="55">
        <f t="shared" ca="1" si="8"/>
        <v>0</v>
      </c>
      <c r="AY56" s="55">
        <f t="shared" ca="1" si="9"/>
        <v>0</v>
      </c>
      <c r="AZ56" s="55">
        <f t="shared" ca="1" si="10"/>
        <v>0</v>
      </c>
      <c r="BA56" s="55">
        <f t="shared" ca="1" si="11"/>
        <v>0</v>
      </c>
      <c r="BB56" s="55">
        <f t="shared" ca="1" si="12"/>
        <v>0</v>
      </c>
      <c r="BC56" s="55">
        <f t="shared" ca="1" si="13"/>
        <v>0</v>
      </c>
      <c r="BD56" s="55">
        <f t="shared" ca="1" si="14"/>
        <v>0</v>
      </c>
      <c r="BE56" s="55">
        <f t="shared" ca="1" si="15"/>
        <v>0</v>
      </c>
      <c r="BF56" s="55">
        <f t="shared" ca="1" si="16"/>
        <v>0</v>
      </c>
      <c r="BG56" s="55">
        <f t="shared" ca="1" si="17"/>
        <v>0</v>
      </c>
      <c r="BH56" s="55">
        <f t="shared" ca="1" si="18"/>
        <v>0</v>
      </c>
      <c r="BI56" s="55">
        <f t="shared" ca="1" si="19"/>
        <v>0</v>
      </c>
      <c r="BJ56" s="55">
        <f t="shared" ca="1" si="20"/>
        <v>0</v>
      </c>
      <c r="BK56" s="55">
        <f t="shared" ca="1" si="21"/>
        <v>0</v>
      </c>
      <c r="BL56" s="55">
        <f t="shared" ca="1" si="22"/>
        <v>0</v>
      </c>
      <c r="BM56" s="55">
        <f t="shared" ca="1" si="23"/>
        <v>0</v>
      </c>
      <c r="BN56" s="55">
        <f t="shared" ca="1" si="24"/>
        <v>0</v>
      </c>
      <c r="BO56" s="55">
        <f t="shared" ca="1" si="25"/>
        <v>0</v>
      </c>
      <c r="BP56" s="55">
        <f t="shared" ca="1" si="26"/>
        <v>0</v>
      </c>
      <c r="BQ56" s="55">
        <f t="shared" ca="1" si="27"/>
        <v>0</v>
      </c>
      <c r="BR56" s="55">
        <f t="shared" ca="1" si="28"/>
        <v>0</v>
      </c>
      <c r="BS56" s="55">
        <f t="shared" ca="1" si="29"/>
        <v>0</v>
      </c>
      <c r="BT56" s="55">
        <f t="shared" ca="1" si="30"/>
        <v>0</v>
      </c>
      <c r="BU56" s="55">
        <f t="shared" ca="1" si="31"/>
        <v>0</v>
      </c>
      <c r="BV56" s="55">
        <f t="shared" ca="1" si="32"/>
        <v>0</v>
      </c>
      <c r="BW56" s="55">
        <f t="shared" ca="1" si="33"/>
        <v>0</v>
      </c>
      <c r="BX56" s="55">
        <f t="shared" ca="1" si="34"/>
        <v>0</v>
      </c>
      <c r="BY56" s="55">
        <f t="shared" ca="1" si="35"/>
        <v>0</v>
      </c>
      <c r="BZ56" s="55">
        <f t="shared" ca="1" si="36"/>
        <v>0</v>
      </c>
      <c r="CA56" s="55">
        <f t="shared" ca="1" si="37"/>
        <v>0</v>
      </c>
      <c r="CB56" s="55">
        <f t="shared" ca="1" si="38"/>
        <v>0</v>
      </c>
      <c r="CC56" s="55">
        <f t="shared" ca="1" si="39"/>
        <v>0</v>
      </c>
      <c r="CD56" s="55">
        <f t="shared" ca="1" si="40"/>
        <v>0</v>
      </c>
      <c r="CE56" s="55">
        <f t="shared" ca="1" si="41"/>
        <v>0</v>
      </c>
      <c r="CF56" s="55">
        <f t="shared" ca="1" si="42"/>
        <v>0</v>
      </c>
      <c r="CG56" s="55">
        <f t="shared" ca="1" si="43"/>
        <v>0</v>
      </c>
      <c r="CH56" s="55">
        <f t="shared" ca="1" si="44"/>
        <v>0</v>
      </c>
      <c r="CI56" s="55">
        <f t="shared" ca="1" si="45"/>
        <v>0</v>
      </c>
      <c r="CJ56" s="55">
        <f t="shared" ca="1" si="46"/>
        <v>0</v>
      </c>
      <c r="CK56" s="55">
        <f t="shared" ca="1" si="47"/>
        <v>0</v>
      </c>
      <c r="CL56" s="55">
        <f t="shared" ca="1" si="48"/>
        <v>0</v>
      </c>
      <c r="CM56" s="55">
        <f t="shared" ca="1" si="49"/>
        <v>0</v>
      </c>
      <c r="CN56" s="55">
        <f t="shared" ca="1" si="50"/>
        <v>0</v>
      </c>
      <c r="CO56" s="55">
        <f t="shared" ca="1" si="51"/>
        <v>0</v>
      </c>
      <c r="CP56" s="55">
        <f t="shared" ca="1" si="52"/>
        <v>0</v>
      </c>
      <c r="CQ56" s="55">
        <f t="shared" ca="1" si="53"/>
        <v>0</v>
      </c>
      <c r="CR56" s="55">
        <f t="shared" ca="1" si="54"/>
        <v>0</v>
      </c>
      <c r="CS56" s="55">
        <f t="shared" ca="1" si="55"/>
        <v>0</v>
      </c>
      <c r="CT56" s="55">
        <f t="shared" ca="1" si="56"/>
        <v>0</v>
      </c>
      <c r="CU56" s="55">
        <f t="shared" ca="1" si="57"/>
        <v>0</v>
      </c>
      <c r="CV56" s="55">
        <f t="shared" ca="1" si="58"/>
        <v>0</v>
      </c>
      <c r="CW56" s="55">
        <f t="shared" ca="1" si="59"/>
        <v>0</v>
      </c>
      <c r="CX56" s="55">
        <f t="shared" ca="1" si="60"/>
        <v>0</v>
      </c>
      <c r="CY56" s="59">
        <f t="shared" ca="1" si="61"/>
        <v>0</v>
      </c>
      <c r="CZ56" s="55">
        <f t="shared" ca="1" si="62"/>
        <v>0</v>
      </c>
      <c r="DA56" s="55">
        <f t="shared" ca="1" si="63"/>
        <v>0</v>
      </c>
      <c r="DB56" s="55">
        <f t="shared" ca="1" si="64"/>
        <v>0</v>
      </c>
      <c r="DC56" s="55">
        <f t="shared" ca="1" si="65"/>
        <v>0</v>
      </c>
      <c r="DD56" s="55">
        <f t="shared" ca="1" si="66"/>
        <v>0</v>
      </c>
      <c r="DE56" s="55">
        <f t="shared" ca="1" si="67"/>
        <v>0</v>
      </c>
    </row>
    <row r="57" spans="1:109" ht="19.5" customHeight="1">
      <c r="A57" s="45"/>
      <c r="B57" s="61" t="str">
        <f t="array" aca="1" ref="B57" ca="1">IF(C57=0,"",IFERROR(INDIRECT("'"&amp;$C57&amp;"'!"&amp;"D5"),"Некорректное название листа"))</f>
        <v/>
      </c>
      <c r="C57" s="62"/>
      <c r="D57" s="55">
        <f t="array" aca="1" ref="D57" ca="1">IFERROR(INDIRECT("'"&amp;$C57&amp;"'!"&amp;"d18"),0)</f>
        <v>0</v>
      </c>
      <c r="E57" s="55">
        <f t="array" aca="1" ref="E57" ca="1">IFERROR(INDIRECT("'" &amp;$C57&amp; "'!" &amp;"d19"),0)</f>
        <v>0</v>
      </c>
      <c r="F57" s="55">
        <f t="array" aca="1" ref="F57" ca="1">IFERROR(INDIRECT("'" &amp;$C57&amp; "'!" &amp;"d20"),0)</f>
        <v>0</v>
      </c>
      <c r="G57" s="55">
        <f t="array" aca="1" ref="G57" ca="1">IFERROR(INDIRECT("'" &amp;$C57&amp; "'!" &amp;"d21"),0)</f>
        <v>0</v>
      </c>
      <c r="H57" s="55">
        <f t="array" aca="1" ref="H57" ca="1">IFERROR(INDIRECT("'" &amp;$C57&amp; "'!" &amp;"d22"),0)</f>
        <v>0</v>
      </c>
      <c r="I57" s="55">
        <f t="array" aca="1" ref="I57" ca="1">IFERROR(INDIRECT("'" &amp;$C57&amp; "'!" &amp;"f18"),0)</f>
        <v>0</v>
      </c>
      <c r="J57" s="55">
        <f t="array" aca="1" ref="J57" ca="1">IFERROR(INDIRECT("'" &amp;$C57&amp; "'!" &amp;"f19"),0)</f>
        <v>0</v>
      </c>
      <c r="K57" s="55">
        <f t="array" aca="1" ref="K57" ca="1">IFERROR(INDIRECT("'" &amp;$C57&amp; "'!" &amp;"f20"),0)</f>
        <v>0</v>
      </c>
      <c r="L57" s="55">
        <f t="array" aca="1" ref="L57" ca="1">IFERROR(INDIRECT("'" &amp;$C57&amp; "'!" &amp;"f21"),0)</f>
        <v>0</v>
      </c>
      <c r="M57" s="55">
        <f t="array" aca="1" ref="M57" ca="1">IFERROR(INDIRECT("'" &amp;$C57&amp; "'!" &amp;"f22"),0)</f>
        <v>0</v>
      </c>
      <c r="N57" s="55">
        <f t="shared" ca="1" si="81"/>
        <v>0</v>
      </c>
      <c r="O57" s="55">
        <f t="shared" ca="1" si="81"/>
        <v>0</v>
      </c>
      <c r="P57" s="55">
        <f t="shared" ca="1" si="81"/>
        <v>0</v>
      </c>
      <c r="Q57" s="55">
        <f t="shared" ca="1" si="81"/>
        <v>0</v>
      </c>
      <c r="R57" s="55">
        <f t="shared" ca="1" si="81"/>
        <v>0</v>
      </c>
      <c r="S57" s="55">
        <f t="shared" ca="1" si="81"/>
        <v>0</v>
      </c>
      <c r="T57" s="55">
        <f t="shared" ca="1" si="81"/>
        <v>0</v>
      </c>
      <c r="U57" s="55">
        <f t="shared" ca="1" si="81"/>
        <v>0</v>
      </c>
      <c r="V57" s="55">
        <f t="shared" ca="1" si="81"/>
        <v>0</v>
      </c>
      <c r="W57" s="55">
        <f t="shared" ca="1" si="81"/>
        <v>0</v>
      </c>
      <c r="X57" s="55">
        <f t="shared" ca="1" si="81"/>
        <v>0</v>
      </c>
      <c r="Y57" s="55">
        <f t="shared" ca="1" si="81"/>
        <v>0</v>
      </c>
      <c r="Z57" s="55">
        <f t="shared" ca="1" si="81"/>
        <v>0</v>
      </c>
      <c r="AA57" s="55">
        <f t="shared" ca="1" si="81"/>
        <v>0</v>
      </c>
      <c r="AB57" s="55">
        <f t="shared" ca="1" si="81"/>
        <v>0</v>
      </c>
      <c r="AC57" s="55">
        <f t="shared" ca="1" si="81"/>
        <v>0</v>
      </c>
      <c r="AD57" s="55">
        <f t="shared" ca="1" si="81"/>
        <v>0</v>
      </c>
      <c r="AE57" s="55">
        <f t="shared" ca="1" si="81"/>
        <v>0</v>
      </c>
      <c r="AF57" s="55">
        <f t="shared" ca="1" si="81"/>
        <v>0</v>
      </c>
      <c r="AG57" s="55">
        <f t="shared" ca="1" si="81"/>
        <v>0</v>
      </c>
      <c r="AH57" s="55">
        <f t="shared" ca="1" si="81"/>
        <v>0</v>
      </c>
      <c r="AI57" s="55">
        <f t="shared" ca="1" si="81"/>
        <v>0</v>
      </c>
      <c r="AJ57" s="55">
        <f t="shared" ca="1" si="81"/>
        <v>0</v>
      </c>
      <c r="AK57" s="55">
        <f t="shared" ca="1" si="81"/>
        <v>0</v>
      </c>
      <c r="AL57" s="55">
        <f t="shared" ca="1" si="81"/>
        <v>0</v>
      </c>
      <c r="AM57" s="55">
        <f t="shared" ca="1" si="81"/>
        <v>0</v>
      </c>
      <c r="AN57" s="55">
        <f t="shared" ca="1" si="69"/>
        <v>0</v>
      </c>
      <c r="AO57" s="55">
        <f t="shared" ca="1" si="70"/>
        <v>0</v>
      </c>
      <c r="AP57" s="55">
        <f t="shared" ca="1" si="71"/>
        <v>0</v>
      </c>
      <c r="AQ57" s="55">
        <f t="shared" ca="1" si="1"/>
        <v>0</v>
      </c>
      <c r="AR57" s="55">
        <f t="shared" ca="1" si="2"/>
        <v>0</v>
      </c>
      <c r="AS57" s="55">
        <f t="shared" ca="1" si="3"/>
        <v>0</v>
      </c>
      <c r="AT57" s="55">
        <f t="shared" ca="1" si="4"/>
        <v>0</v>
      </c>
      <c r="AU57" s="55">
        <f t="shared" ca="1" si="5"/>
        <v>0</v>
      </c>
      <c r="AV57" s="55">
        <f t="shared" ca="1" si="6"/>
        <v>0</v>
      </c>
      <c r="AW57" s="55">
        <f t="shared" ca="1" si="7"/>
        <v>0</v>
      </c>
      <c r="AX57" s="55">
        <f t="shared" ca="1" si="8"/>
        <v>0</v>
      </c>
      <c r="AY57" s="55">
        <f t="shared" ca="1" si="9"/>
        <v>0</v>
      </c>
      <c r="AZ57" s="55">
        <f t="shared" ca="1" si="10"/>
        <v>0</v>
      </c>
      <c r="BA57" s="55">
        <f t="shared" ca="1" si="11"/>
        <v>0</v>
      </c>
      <c r="BB57" s="55">
        <f t="shared" ca="1" si="12"/>
        <v>0</v>
      </c>
      <c r="BC57" s="55">
        <f t="shared" ca="1" si="13"/>
        <v>0</v>
      </c>
      <c r="BD57" s="55">
        <f t="shared" ca="1" si="14"/>
        <v>0</v>
      </c>
      <c r="BE57" s="55">
        <f t="shared" ca="1" si="15"/>
        <v>0</v>
      </c>
      <c r="BF57" s="55">
        <f t="shared" ca="1" si="16"/>
        <v>0</v>
      </c>
      <c r="BG57" s="55">
        <f t="shared" ca="1" si="17"/>
        <v>0</v>
      </c>
      <c r="BH57" s="55">
        <f t="shared" ca="1" si="18"/>
        <v>0</v>
      </c>
      <c r="BI57" s="55">
        <f t="shared" ca="1" si="19"/>
        <v>0</v>
      </c>
      <c r="BJ57" s="55">
        <f t="shared" ca="1" si="20"/>
        <v>0</v>
      </c>
      <c r="BK57" s="55">
        <f t="shared" ca="1" si="21"/>
        <v>0</v>
      </c>
      <c r="BL57" s="55">
        <f t="shared" ca="1" si="22"/>
        <v>0</v>
      </c>
      <c r="BM57" s="55">
        <f t="shared" ca="1" si="23"/>
        <v>0</v>
      </c>
      <c r="BN57" s="55">
        <f t="shared" ca="1" si="24"/>
        <v>0</v>
      </c>
      <c r="BO57" s="55">
        <f t="shared" ca="1" si="25"/>
        <v>0</v>
      </c>
      <c r="BP57" s="55">
        <f t="shared" ca="1" si="26"/>
        <v>0</v>
      </c>
      <c r="BQ57" s="55">
        <f t="shared" ca="1" si="27"/>
        <v>0</v>
      </c>
      <c r="BR57" s="55">
        <f t="shared" ca="1" si="28"/>
        <v>0</v>
      </c>
      <c r="BS57" s="55">
        <f t="shared" ca="1" si="29"/>
        <v>0</v>
      </c>
      <c r="BT57" s="55">
        <f t="shared" ca="1" si="30"/>
        <v>0</v>
      </c>
      <c r="BU57" s="55">
        <f t="shared" ca="1" si="31"/>
        <v>0</v>
      </c>
      <c r="BV57" s="55">
        <f t="shared" ca="1" si="32"/>
        <v>0</v>
      </c>
      <c r="BW57" s="55">
        <f t="shared" ca="1" si="33"/>
        <v>0</v>
      </c>
      <c r="BX57" s="55">
        <f t="shared" ca="1" si="34"/>
        <v>0</v>
      </c>
      <c r="BY57" s="55">
        <f t="shared" ca="1" si="35"/>
        <v>0</v>
      </c>
      <c r="BZ57" s="55">
        <f t="shared" ca="1" si="36"/>
        <v>0</v>
      </c>
      <c r="CA57" s="55">
        <f t="shared" ca="1" si="37"/>
        <v>0</v>
      </c>
      <c r="CB57" s="55">
        <f t="shared" ca="1" si="38"/>
        <v>0</v>
      </c>
      <c r="CC57" s="55">
        <f t="shared" ca="1" si="39"/>
        <v>0</v>
      </c>
      <c r="CD57" s="55">
        <f t="shared" ca="1" si="40"/>
        <v>0</v>
      </c>
      <c r="CE57" s="55">
        <f t="shared" ca="1" si="41"/>
        <v>0</v>
      </c>
      <c r="CF57" s="55">
        <f t="shared" ca="1" si="42"/>
        <v>0</v>
      </c>
      <c r="CG57" s="55">
        <f t="shared" ca="1" si="43"/>
        <v>0</v>
      </c>
      <c r="CH57" s="55">
        <f t="shared" ca="1" si="44"/>
        <v>0</v>
      </c>
      <c r="CI57" s="55">
        <f t="shared" ca="1" si="45"/>
        <v>0</v>
      </c>
      <c r="CJ57" s="55">
        <f t="shared" ca="1" si="46"/>
        <v>0</v>
      </c>
      <c r="CK57" s="55">
        <f t="shared" ca="1" si="47"/>
        <v>0</v>
      </c>
      <c r="CL57" s="55">
        <f t="shared" ca="1" si="48"/>
        <v>0</v>
      </c>
      <c r="CM57" s="55">
        <f t="shared" ca="1" si="49"/>
        <v>0</v>
      </c>
      <c r="CN57" s="55">
        <f t="shared" ca="1" si="50"/>
        <v>0</v>
      </c>
      <c r="CO57" s="55">
        <f t="shared" ca="1" si="51"/>
        <v>0</v>
      </c>
      <c r="CP57" s="55">
        <f t="shared" ca="1" si="52"/>
        <v>0</v>
      </c>
      <c r="CQ57" s="55">
        <f t="shared" ca="1" si="53"/>
        <v>0</v>
      </c>
      <c r="CR57" s="55">
        <f t="shared" ca="1" si="54"/>
        <v>0</v>
      </c>
      <c r="CS57" s="55">
        <f t="shared" ca="1" si="55"/>
        <v>0</v>
      </c>
      <c r="CT57" s="55">
        <f t="shared" ca="1" si="56"/>
        <v>0</v>
      </c>
      <c r="CU57" s="55">
        <f t="shared" ca="1" si="57"/>
        <v>0</v>
      </c>
      <c r="CV57" s="55">
        <f t="shared" ca="1" si="58"/>
        <v>0</v>
      </c>
      <c r="CW57" s="55">
        <f t="shared" ca="1" si="59"/>
        <v>0</v>
      </c>
      <c r="CX57" s="55">
        <f t="shared" ca="1" si="60"/>
        <v>0</v>
      </c>
      <c r="CY57" s="59">
        <f t="shared" ca="1" si="61"/>
        <v>0</v>
      </c>
      <c r="CZ57" s="55">
        <f t="shared" ca="1" si="62"/>
        <v>0</v>
      </c>
      <c r="DA57" s="55">
        <f t="shared" ca="1" si="63"/>
        <v>0</v>
      </c>
      <c r="DB57" s="55">
        <f t="shared" ca="1" si="64"/>
        <v>0</v>
      </c>
      <c r="DC57" s="55">
        <f t="shared" ca="1" si="65"/>
        <v>0</v>
      </c>
      <c r="DD57" s="55">
        <f t="shared" ca="1" si="66"/>
        <v>0</v>
      </c>
      <c r="DE57" s="55">
        <f t="shared" ca="1" si="67"/>
        <v>0</v>
      </c>
    </row>
    <row r="58" spans="1:109" ht="19.5" customHeight="1">
      <c r="A58" s="45"/>
      <c r="B58" s="61" t="str">
        <f t="array" aca="1" ref="B58" ca="1">IF(C58=0,"",IFERROR(INDIRECT("'"&amp;$C58&amp;"'!"&amp;"D5"),"Некорректное название листа"))</f>
        <v/>
      </c>
      <c r="C58" s="62"/>
      <c r="D58" s="55">
        <f t="array" aca="1" ref="D58" ca="1">IFERROR(INDIRECT("'"&amp;$C58&amp;"'!"&amp;"d18"),0)</f>
        <v>0</v>
      </c>
      <c r="E58" s="55">
        <f t="array" aca="1" ref="E58" ca="1">IFERROR(INDIRECT("'" &amp;$C58&amp; "'!" &amp;"d19"),0)</f>
        <v>0</v>
      </c>
      <c r="F58" s="55">
        <f t="array" aca="1" ref="F58" ca="1">IFERROR(INDIRECT("'" &amp;$C58&amp; "'!" &amp;"d20"),0)</f>
        <v>0</v>
      </c>
      <c r="G58" s="55">
        <f t="array" aca="1" ref="G58" ca="1">IFERROR(INDIRECT("'" &amp;$C58&amp; "'!" &amp;"d21"),0)</f>
        <v>0</v>
      </c>
      <c r="H58" s="55">
        <f t="array" aca="1" ref="H58" ca="1">IFERROR(INDIRECT("'" &amp;$C58&amp; "'!" &amp;"d22"),0)</f>
        <v>0</v>
      </c>
      <c r="I58" s="55">
        <f t="array" aca="1" ref="I58" ca="1">IFERROR(INDIRECT("'" &amp;$C58&amp; "'!" &amp;"f18"),0)</f>
        <v>0</v>
      </c>
      <c r="J58" s="55">
        <f t="array" aca="1" ref="J58" ca="1">IFERROR(INDIRECT("'" &amp;$C58&amp; "'!" &amp;"f19"),0)</f>
        <v>0</v>
      </c>
      <c r="K58" s="55">
        <f t="array" aca="1" ref="K58" ca="1">IFERROR(INDIRECT("'" &amp;$C58&amp; "'!" &amp;"f20"),0)</f>
        <v>0</v>
      </c>
      <c r="L58" s="55">
        <f t="array" aca="1" ref="L58" ca="1">IFERROR(INDIRECT("'" &amp;$C58&amp; "'!" &amp;"f21"),0)</f>
        <v>0</v>
      </c>
      <c r="M58" s="55">
        <f t="array" aca="1" ref="M58" ca="1">IFERROR(INDIRECT("'" &amp;$C58&amp; "'!" &amp;"f22"),0)</f>
        <v>0</v>
      </c>
      <c r="N58" s="55">
        <f t="shared" ca="1" si="81"/>
        <v>0</v>
      </c>
      <c r="O58" s="55">
        <f t="shared" ca="1" si="81"/>
        <v>0</v>
      </c>
      <c r="P58" s="55">
        <f t="shared" ca="1" si="81"/>
        <v>0</v>
      </c>
      <c r="Q58" s="55">
        <f t="shared" ca="1" si="81"/>
        <v>0</v>
      </c>
      <c r="R58" s="55">
        <f t="shared" ca="1" si="81"/>
        <v>0</v>
      </c>
      <c r="S58" s="55">
        <f t="shared" ca="1" si="81"/>
        <v>0</v>
      </c>
      <c r="T58" s="55">
        <f t="shared" ca="1" si="81"/>
        <v>0</v>
      </c>
      <c r="U58" s="55">
        <f t="shared" ca="1" si="81"/>
        <v>0</v>
      </c>
      <c r="V58" s="55">
        <f t="shared" ca="1" si="81"/>
        <v>0</v>
      </c>
      <c r="W58" s="55">
        <f t="shared" ca="1" si="81"/>
        <v>0</v>
      </c>
      <c r="X58" s="55">
        <f t="shared" ca="1" si="81"/>
        <v>0</v>
      </c>
      <c r="Y58" s="55">
        <f t="shared" ca="1" si="81"/>
        <v>0</v>
      </c>
      <c r="Z58" s="55">
        <f t="shared" ca="1" si="81"/>
        <v>0</v>
      </c>
      <c r="AA58" s="55">
        <f t="shared" ca="1" si="81"/>
        <v>0</v>
      </c>
      <c r="AB58" s="55">
        <f t="shared" ca="1" si="81"/>
        <v>0</v>
      </c>
      <c r="AC58" s="55">
        <f t="shared" ca="1" si="81"/>
        <v>0</v>
      </c>
      <c r="AD58" s="55">
        <f t="shared" ca="1" si="81"/>
        <v>0</v>
      </c>
      <c r="AE58" s="55">
        <f t="shared" ca="1" si="81"/>
        <v>0</v>
      </c>
      <c r="AF58" s="55">
        <f t="shared" ca="1" si="81"/>
        <v>0</v>
      </c>
      <c r="AG58" s="55">
        <f t="shared" ca="1" si="81"/>
        <v>0</v>
      </c>
      <c r="AH58" s="55">
        <f t="shared" ca="1" si="81"/>
        <v>0</v>
      </c>
      <c r="AI58" s="55">
        <f t="shared" ca="1" si="81"/>
        <v>0</v>
      </c>
      <c r="AJ58" s="55">
        <f t="shared" ca="1" si="81"/>
        <v>0</v>
      </c>
      <c r="AK58" s="55">
        <f t="shared" ca="1" si="81"/>
        <v>0</v>
      </c>
      <c r="AL58" s="55">
        <f t="shared" ca="1" si="81"/>
        <v>0</v>
      </c>
      <c r="AM58" s="55">
        <f t="shared" ca="1" si="81"/>
        <v>0</v>
      </c>
      <c r="AN58" s="55">
        <f t="shared" ca="1" si="69"/>
        <v>0</v>
      </c>
      <c r="AO58" s="55">
        <f t="shared" ca="1" si="70"/>
        <v>0</v>
      </c>
      <c r="AP58" s="55">
        <f t="shared" ca="1" si="71"/>
        <v>0</v>
      </c>
      <c r="AQ58" s="55">
        <f t="shared" ca="1" si="1"/>
        <v>0</v>
      </c>
      <c r="AR58" s="55">
        <f t="shared" ca="1" si="2"/>
        <v>0</v>
      </c>
      <c r="AS58" s="55">
        <f t="shared" ca="1" si="3"/>
        <v>0</v>
      </c>
      <c r="AT58" s="55">
        <f t="shared" ca="1" si="4"/>
        <v>0</v>
      </c>
      <c r="AU58" s="55">
        <f t="shared" ca="1" si="5"/>
        <v>0</v>
      </c>
      <c r="AV58" s="55">
        <f t="shared" ca="1" si="6"/>
        <v>0</v>
      </c>
      <c r="AW58" s="55">
        <f t="shared" ca="1" si="7"/>
        <v>0</v>
      </c>
      <c r="AX58" s="55">
        <f t="shared" ca="1" si="8"/>
        <v>0</v>
      </c>
      <c r="AY58" s="55">
        <f t="shared" ca="1" si="9"/>
        <v>0</v>
      </c>
      <c r="AZ58" s="55">
        <f t="shared" ca="1" si="10"/>
        <v>0</v>
      </c>
      <c r="BA58" s="55">
        <f t="shared" ca="1" si="11"/>
        <v>0</v>
      </c>
      <c r="BB58" s="55">
        <f t="shared" ca="1" si="12"/>
        <v>0</v>
      </c>
      <c r="BC58" s="55">
        <f t="shared" ca="1" si="13"/>
        <v>0</v>
      </c>
      <c r="BD58" s="55">
        <f t="shared" ca="1" si="14"/>
        <v>0</v>
      </c>
      <c r="BE58" s="55">
        <f t="shared" ca="1" si="15"/>
        <v>0</v>
      </c>
      <c r="BF58" s="55">
        <f t="shared" ca="1" si="16"/>
        <v>0</v>
      </c>
      <c r="BG58" s="55">
        <f t="shared" ca="1" si="17"/>
        <v>0</v>
      </c>
      <c r="BH58" s="55">
        <f t="shared" ca="1" si="18"/>
        <v>0</v>
      </c>
      <c r="BI58" s="55">
        <f t="shared" ca="1" si="19"/>
        <v>0</v>
      </c>
      <c r="BJ58" s="55">
        <f t="shared" ca="1" si="20"/>
        <v>0</v>
      </c>
      <c r="BK58" s="55">
        <f t="shared" ca="1" si="21"/>
        <v>0</v>
      </c>
      <c r="BL58" s="55">
        <f t="shared" ca="1" si="22"/>
        <v>0</v>
      </c>
      <c r="BM58" s="55">
        <f t="shared" ca="1" si="23"/>
        <v>0</v>
      </c>
      <c r="BN58" s="55">
        <f t="shared" ca="1" si="24"/>
        <v>0</v>
      </c>
      <c r="BO58" s="55">
        <f t="shared" ca="1" si="25"/>
        <v>0</v>
      </c>
      <c r="BP58" s="55">
        <f t="shared" ca="1" si="26"/>
        <v>0</v>
      </c>
      <c r="BQ58" s="55">
        <f t="shared" ca="1" si="27"/>
        <v>0</v>
      </c>
      <c r="BR58" s="55">
        <f t="shared" ca="1" si="28"/>
        <v>0</v>
      </c>
      <c r="BS58" s="55">
        <f t="shared" ca="1" si="29"/>
        <v>0</v>
      </c>
      <c r="BT58" s="55">
        <f t="shared" ca="1" si="30"/>
        <v>0</v>
      </c>
      <c r="BU58" s="55">
        <f t="shared" ca="1" si="31"/>
        <v>0</v>
      </c>
      <c r="BV58" s="55">
        <f t="shared" ca="1" si="32"/>
        <v>0</v>
      </c>
      <c r="BW58" s="55">
        <f t="shared" ca="1" si="33"/>
        <v>0</v>
      </c>
      <c r="BX58" s="55">
        <f t="shared" ca="1" si="34"/>
        <v>0</v>
      </c>
      <c r="BY58" s="55">
        <f t="shared" ca="1" si="35"/>
        <v>0</v>
      </c>
      <c r="BZ58" s="55">
        <f t="shared" ca="1" si="36"/>
        <v>0</v>
      </c>
      <c r="CA58" s="55">
        <f t="shared" ca="1" si="37"/>
        <v>0</v>
      </c>
      <c r="CB58" s="55">
        <f t="shared" ca="1" si="38"/>
        <v>0</v>
      </c>
      <c r="CC58" s="55">
        <f t="shared" ca="1" si="39"/>
        <v>0</v>
      </c>
      <c r="CD58" s="55">
        <f t="shared" ca="1" si="40"/>
        <v>0</v>
      </c>
      <c r="CE58" s="55">
        <f t="shared" ca="1" si="41"/>
        <v>0</v>
      </c>
      <c r="CF58" s="55">
        <f t="shared" ca="1" si="42"/>
        <v>0</v>
      </c>
      <c r="CG58" s="55">
        <f t="shared" ca="1" si="43"/>
        <v>0</v>
      </c>
      <c r="CH58" s="55">
        <f t="shared" ca="1" si="44"/>
        <v>0</v>
      </c>
      <c r="CI58" s="55">
        <f t="shared" ca="1" si="45"/>
        <v>0</v>
      </c>
      <c r="CJ58" s="55">
        <f t="shared" ca="1" si="46"/>
        <v>0</v>
      </c>
      <c r="CK58" s="55">
        <f t="shared" ca="1" si="47"/>
        <v>0</v>
      </c>
      <c r="CL58" s="55">
        <f t="shared" ca="1" si="48"/>
        <v>0</v>
      </c>
      <c r="CM58" s="55">
        <f t="shared" ca="1" si="49"/>
        <v>0</v>
      </c>
      <c r="CN58" s="55">
        <f t="shared" ca="1" si="50"/>
        <v>0</v>
      </c>
      <c r="CO58" s="55">
        <f t="shared" ca="1" si="51"/>
        <v>0</v>
      </c>
      <c r="CP58" s="55">
        <f t="shared" ca="1" si="52"/>
        <v>0</v>
      </c>
      <c r="CQ58" s="55">
        <f t="shared" ca="1" si="53"/>
        <v>0</v>
      </c>
      <c r="CR58" s="55">
        <f t="shared" ca="1" si="54"/>
        <v>0</v>
      </c>
      <c r="CS58" s="55">
        <f t="shared" ca="1" si="55"/>
        <v>0</v>
      </c>
      <c r="CT58" s="55">
        <f t="shared" ca="1" si="56"/>
        <v>0</v>
      </c>
      <c r="CU58" s="55">
        <f t="shared" ca="1" si="57"/>
        <v>0</v>
      </c>
      <c r="CV58" s="55">
        <f t="shared" ca="1" si="58"/>
        <v>0</v>
      </c>
      <c r="CW58" s="55">
        <f t="shared" ca="1" si="59"/>
        <v>0</v>
      </c>
      <c r="CX58" s="55">
        <f t="shared" ca="1" si="60"/>
        <v>0</v>
      </c>
      <c r="CY58" s="59">
        <f t="shared" ca="1" si="61"/>
        <v>0</v>
      </c>
      <c r="CZ58" s="55">
        <f t="shared" ca="1" si="62"/>
        <v>0</v>
      </c>
      <c r="DA58" s="55">
        <f t="shared" ca="1" si="63"/>
        <v>0</v>
      </c>
      <c r="DB58" s="55">
        <f t="shared" ca="1" si="64"/>
        <v>0</v>
      </c>
      <c r="DC58" s="55">
        <f t="shared" ca="1" si="65"/>
        <v>0</v>
      </c>
      <c r="DD58" s="55">
        <f t="shared" ca="1" si="66"/>
        <v>0</v>
      </c>
      <c r="DE58" s="55">
        <f t="shared" ca="1" si="67"/>
        <v>0</v>
      </c>
    </row>
    <row r="59" spans="1:109" ht="19.5" customHeight="1">
      <c r="A59" s="45"/>
      <c r="B59" s="61" t="str">
        <f t="array" aca="1" ref="B59" ca="1">IF(C59=0,"",IFERROR(INDIRECT("'"&amp;$C59&amp;"'!"&amp;"D5"),"Некорректное название листа"))</f>
        <v/>
      </c>
      <c r="C59" s="62"/>
      <c r="D59" s="55">
        <f t="array" aca="1" ref="D59" ca="1">IFERROR(INDIRECT("'"&amp;$C59&amp;"'!"&amp;"d18"),0)</f>
        <v>0</v>
      </c>
      <c r="E59" s="55">
        <f t="array" aca="1" ref="E59" ca="1">IFERROR(INDIRECT("'" &amp;$C59&amp; "'!" &amp;"d19"),0)</f>
        <v>0</v>
      </c>
      <c r="F59" s="55">
        <f t="array" aca="1" ref="F59" ca="1">IFERROR(INDIRECT("'" &amp;$C59&amp; "'!" &amp;"d20"),0)</f>
        <v>0</v>
      </c>
      <c r="G59" s="55">
        <f t="array" aca="1" ref="G59" ca="1">IFERROR(INDIRECT("'" &amp;$C59&amp; "'!" &amp;"d21"),0)</f>
        <v>0</v>
      </c>
      <c r="H59" s="55">
        <f t="array" aca="1" ref="H59" ca="1">IFERROR(INDIRECT("'" &amp;$C59&amp; "'!" &amp;"d22"),0)</f>
        <v>0</v>
      </c>
      <c r="I59" s="55">
        <f t="array" aca="1" ref="I59" ca="1">IFERROR(INDIRECT("'" &amp;$C59&amp; "'!" &amp;"f18"),0)</f>
        <v>0</v>
      </c>
      <c r="J59" s="55">
        <f t="array" aca="1" ref="J59" ca="1">IFERROR(INDIRECT("'" &amp;$C59&amp; "'!" &amp;"f19"),0)</f>
        <v>0</v>
      </c>
      <c r="K59" s="55">
        <f t="array" aca="1" ref="K59" ca="1">IFERROR(INDIRECT("'" &amp;$C59&amp; "'!" &amp;"f20"),0)</f>
        <v>0</v>
      </c>
      <c r="L59" s="55">
        <f t="array" aca="1" ref="L59" ca="1">IFERROR(INDIRECT("'" &amp;$C59&amp; "'!" &amp;"f21"),0)</f>
        <v>0</v>
      </c>
      <c r="M59" s="55">
        <f t="array" aca="1" ref="M59" ca="1">IFERROR(INDIRECT("'" &amp;$C59&amp; "'!" &amp;"f22"),0)</f>
        <v>0</v>
      </c>
      <c r="N59" s="55">
        <f t="shared" ca="1" si="81"/>
        <v>0</v>
      </c>
      <c r="O59" s="55">
        <f t="shared" ca="1" si="81"/>
        <v>0</v>
      </c>
      <c r="P59" s="55">
        <f t="shared" ca="1" si="81"/>
        <v>0</v>
      </c>
      <c r="Q59" s="55">
        <f t="shared" ca="1" si="81"/>
        <v>0</v>
      </c>
      <c r="R59" s="55">
        <f t="shared" ca="1" si="81"/>
        <v>0</v>
      </c>
      <c r="S59" s="55">
        <f t="shared" ca="1" si="81"/>
        <v>0</v>
      </c>
      <c r="T59" s="55">
        <f t="shared" ca="1" si="81"/>
        <v>0</v>
      </c>
      <c r="U59" s="55">
        <f t="shared" ca="1" si="81"/>
        <v>0</v>
      </c>
      <c r="V59" s="55">
        <f t="shared" ca="1" si="81"/>
        <v>0</v>
      </c>
      <c r="W59" s="55">
        <f t="shared" ca="1" si="81"/>
        <v>0</v>
      </c>
      <c r="X59" s="55">
        <f t="shared" ca="1" si="81"/>
        <v>0</v>
      </c>
      <c r="Y59" s="55">
        <f t="shared" ca="1" si="81"/>
        <v>0</v>
      </c>
      <c r="Z59" s="55">
        <f t="shared" ca="1" si="81"/>
        <v>0</v>
      </c>
      <c r="AA59" s="55">
        <f t="shared" ca="1" si="81"/>
        <v>0</v>
      </c>
      <c r="AB59" s="55">
        <f t="shared" ca="1" si="81"/>
        <v>0</v>
      </c>
      <c r="AC59" s="55">
        <f t="shared" ca="1" si="81"/>
        <v>0</v>
      </c>
      <c r="AD59" s="55">
        <f t="shared" ca="1" si="81"/>
        <v>0</v>
      </c>
      <c r="AE59" s="55">
        <f t="shared" ca="1" si="81"/>
        <v>0</v>
      </c>
      <c r="AF59" s="55">
        <f t="shared" ca="1" si="81"/>
        <v>0</v>
      </c>
      <c r="AG59" s="55">
        <f t="shared" ca="1" si="81"/>
        <v>0</v>
      </c>
      <c r="AH59" s="55">
        <f t="shared" ca="1" si="81"/>
        <v>0</v>
      </c>
      <c r="AI59" s="55">
        <f t="shared" ca="1" si="81"/>
        <v>0</v>
      </c>
      <c r="AJ59" s="55">
        <f t="shared" ca="1" si="81"/>
        <v>0</v>
      </c>
      <c r="AK59" s="55">
        <f t="shared" ca="1" si="81"/>
        <v>0</v>
      </c>
      <c r="AL59" s="55">
        <f t="shared" ca="1" si="81"/>
        <v>0</v>
      </c>
      <c r="AM59" s="55">
        <f t="shared" ca="1" si="81"/>
        <v>0</v>
      </c>
      <c r="AN59" s="55">
        <f t="shared" ca="1" si="69"/>
        <v>0</v>
      </c>
      <c r="AO59" s="55">
        <f t="shared" ca="1" si="70"/>
        <v>0</v>
      </c>
      <c r="AP59" s="55">
        <f t="shared" ca="1" si="71"/>
        <v>0</v>
      </c>
      <c r="AQ59" s="55">
        <f t="shared" ca="1" si="1"/>
        <v>0</v>
      </c>
      <c r="AR59" s="55">
        <f t="shared" ca="1" si="2"/>
        <v>0</v>
      </c>
      <c r="AS59" s="55">
        <f t="shared" ca="1" si="3"/>
        <v>0</v>
      </c>
      <c r="AT59" s="55">
        <f t="shared" ca="1" si="4"/>
        <v>0</v>
      </c>
      <c r="AU59" s="55">
        <f t="shared" ca="1" si="5"/>
        <v>0</v>
      </c>
      <c r="AV59" s="55">
        <f t="shared" ca="1" si="6"/>
        <v>0</v>
      </c>
      <c r="AW59" s="55">
        <f t="shared" ca="1" si="7"/>
        <v>0</v>
      </c>
      <c r="AX59" s="55">
        <f t="shared" ca="1" si="8"/>
        <v>0</v>
      </c>
      <c r="AY59" s="55">
        <f t="shared" ca="1" si="9"/>
        <v>0</v>
      </c>
      <c r="AZ59" s="55">
        <f t="shared" ca="1" si="10"/>
        <v>0</v>
      </c>
      <c r="BA59" s="55">
        <f t="shared" ca="1" si="11"/>
        <v>0</v>
      </c>
      <c r="BB59" s="55">
        <f t="shared" ca="1" si="12"/>
        <v>0</v>
      </c>
      <c r="BC59" s="55">
        <f t="shared" ca="1" si="13"/>
        <v>0</v>
      </c>
      <c r="BD59" s="55">
        <f t="shared" ca="1" si="14"/>
        <v>0</v>
      </c>
      <c r="BE59" s="55">
        <f t="shared" ca="1" si="15"/>
        <v>0</v>
      </c>
      <c r="BF59" s="55">
        <f t="shared" ca="1" si="16"/>
        <v>0</v>
      </c>
      <c r="BG59" s="55">
        <f t="shared" ca="1" si="17"/>
        <v>0</v>
      </c>
      <c r="BH59" s="55">
        <f t="shared" ca="1" si="18"/>
        <v>0</v>
      </c>
      <c r="BI59" s="55">
        <f t="shared" ca="1" si="19"/>
        <v>0</v>
      </c>
      <c r="BJ59" s="55">
        <f t="shared" ca="1" si="20"/>
        <v>0</v>
      </c>
      <c r="BK59" s="55">
        <f t="shared" ca="1" si="21"/>
        <v>0</v>
      </c>
      <c r="BL59" s="55">
        <f t="shared" ca="1" si="22"/>
        <v>0</v>
      </c>
      <c r="BM59" s="55">
        <f t="shared" ca="1" si="23"/>
        <v>0</v>
      </c>
      <c r="BN59" s="55">
        <f t="shared" ca="1" si="24"/>
        <v>0</v>
      </c>
      <c r="BO59" s="55">
        <f t="shared" ca="1" si="25"/>
        <v>0</v>
      </c>
      <c r="BP59" s="55">
        <f t="shared" ca="1" si="26"/>
        <v>0</v>
      </c>
      <c r="BQ59" s="55">
        <f t="shared" ca="1" si="27"/>
        <v>0</v>
      </c>
      <c r="BR59" s="55">
        <f t="shared" ca="1" si="28"/>
        <v>0</v>
      </c>
      <c r="BS59" s="55">
        <f t="shared" ca="1" si="29"/>
        <v>0</v>
      </c>
      <c r="BT59" s="55">
        <f t="shared" ca="1" si="30"/>
        <v>0</v>
      </c>
      <c r="BU59" s="55">
        <f t="shared" ca="1" si="31"/>
        <v>0</v>
      </c>
      <c r="BV59" s="55">
        <f t="shared" ca="1" si="32"/>
        <v>0</v>
      </c>
      <c r="BW59" s="55">
        <f t="shared" ca="1" si="33"/>
        <v>0</v>
      </c>
      <c r="BX59" s="55">
        <f t="shared" ca="1" si="34"/>
        <v>0</v>
      </c>
      <c r="BY59" s="55">
        <f t="shared" ca="1" si="35"/>
        <v>0</v>
      </c>
      <c r="BZ59" s="55">
        <f t="shared" ca="1" si="36"/>
        <v>0</v>
      </c>
      <c r="CA59" s="55">
        <f t="shared" ca="1" si="37"/>
        <v>0</v>
      </c>
      <c r="CB59" s="55">
        <f t="shared" ca="1" si="38"/>
        <v>0</v>
      </c>
      <c r="CC59" s="55">
        <f t="shared" ca="1" si="39"/>
        <v>0</v>
      </c>
      <c r="CD59" s="55">
        <f t="shared" ca="1" si="40"/>
        <v>0</v>
      </c>
      <c r="CE59" s="55">
        <f t="shared" ca="1" si="41"/>
        <v>0</v>
      </c>
      <c r="CF59" s="55">
        <f t="shared" ca="1" si="42"/>
        <v>0</v>
      </c>
      <c r="CG59" s="55">
        <f t="shared" ca="1" si="43"/>
        <v>0</v>
      </c>
      <c r="CH59" s="55">
        <f t="shared" ca="1" si="44"/>
        <v>0</v>
      </c>
      <c r="CI59" s="55">
        <f t="shared" ca="1" si="45"/>
        <v>0</v>
      </c>
      <c r="CJ59" s="55">
        <f t="shared" ca="1" si="46"/>
        <v>0</v>
      </c>
      <c r="CK59" s="55">
        <f t="shared" ca="1" si="47"/>
        <v>0</v>
      </c>
      <c r="CL59" s="55">
        <f t="shared" ca="1" si="48"/>
        <v>0</v>
      </c>
      <c r="CM59" s="55">
        <f t="shared" ca="1" si="49"/>
        <v>0</v>
      </c>
      <c r="CN59" s="55">
        <f t="shared" ca="1" si="50"/>
        <v>0</v>
      </c>
      <c r="CO59" s="55">
        <f t="shared" ca="1" si="51"/>
        <v>0</v>
      </c>
      <c r="CP59" s="55">
        <f t="shared" ca="1" si="52"/>
        <v>0</v>
      </c>
      <c r="CQ59" s="55">
        <f t="shared" ca="1" si="53"/>
        <v>0</v>
      </c>
      <c r="CR59" s="55">
        <f t="shared" ca="1" si="54"/>
        <v>0</v>
      </c>
      <c r="CS59" s="55">
        <f t="shared" ca="1" si="55"/>
        <v>0</v>
      </c>
      <c r="CT59" s="55">
        <f t="shared" ca="1" si="56"/>
        <v>0</v>
      </c>
      <c r="CU59" s="55">
        <f t="shared" ca="1" si="57"/>
        <v>0</v>
      </c>
      <c r="CV59" s="55">
        <f t="shared" ca="1" si="58"/>
        <v>0</v>
      </c>
      <c r="CW59" s="55">
        <f t="shared" ca="1" si="59"/>
        <v>0</v>
      </c>
      <c r="CX59" s="55">
        <f t="shared" ca="1" si="60"/>
        <v>0</v>
      </c>
      <c r="CY59" s="59">
        <f t="shared" ca="1" si="61"/>
        <v>0</v>
      </c>
      <c r="CZ59" s="55">
        <f t="shared" ca="1" si="62"/>
        <v>0</v>
      </c>
      <c r="DA59" s="55">
        <f t="shared" ca="1" si="63"/>
        <v>0</v>
      </c>
      <c r="DB59" s="55">
        <f t="shared" ca="1" si="64"/>
        <v>0</v>
      </c>
      <c r="DC59" s="55">
        <f t="shared" ca="1" si="65"/>
        <v>0</v>
      </c>
      <c r="DD59" s="55">
        <f t="shared" ca="1" si="66"/>
        <v>0</v>
      </c>
      <c r="DE59" s="55">
        <f t="shared" ca="1" si="67"/>
        <v>0</v>
      </c>
    </row>
    <row r="60" spans="1:109" ht="19.5" customHeight="1">
      <c r="A60" s="45"/>
      <c r="B60" s="61" t="str">
        <f t="array" aca="1" ref="B60" ca="1">IF(C60=0,"",IFERROR(INDIRECT("'"&amp;$C60&amp;"'!"&amp;"D5"),"Некорректное название листа"))</f>
        <v/>
      </c>
      <c r="C60" s="62"/>
      <c r="D60" s="55">
        <f t="array" aca="1" ref="D60" ca="1">IFERROR(INDIRECT("'"&amp;$C60&amp;"'!"&amp;"d18"),0)</f>
        <v>0</v>
      </c>
      <c r="E60" s="55">
        <f t="array" aca="1" ref="E60" ca="1">IFERROR(INDIRECT("'" &amp;$C60&amp; "'!" &amp;"d19"),0)</f>
        <v>0</v>
      </c>
      <c r="F60" s="55">
        <f t="array" aca="1" ref="F60" ca="1">IFERROR(INDIRECT("'" &amp;$C60&amp; "'!" &amp;"d20"),0)</f>
        <v>0</v>
      </c>
      <c r="G60" s="55">
        <f t="array" aca="1" ref="G60" ca="1">IFERROR(INDIRECT("'" &amp;$C60&amp; "'!" &amp;"d21"),0)</f>
        <v>0</v>
      </c>
      <c r="H60" s="55">
        <f t="array" aca="1" ref="H60" ca="1">IFERROR(INDIRECT("'" &amp;$C60&amp; "'!" &amp;"d22"),0)</f>
        <v>0</v>
      </c>
      <c r="I60" s="55">
        <f t="array" aca="1" ref="I60" ca="1">IFERROR(INDIRECT("'" &amp;$C60&amp; "'!" &amp;"f18"),0)</f>
        <v>0</v>
      </c>
      <c r="J60" s="55">
        <f t="array" aca="1" ref="J60" ca="1">IFERROR(INDIRECT("'" &amp;$C60&amp; "'!" &amp;"f19"),0)</f>
        <v>0</v>
      </c>
      <c r="K60" s="55">
        <f t="array" aca="1" ref="K60" ca="1">IFERROR(INDIRECT("'" &amp;$C60&amp; "'!" &amp;"f20"),0)</f>
        <v>0</v>
      </c>
      <c r="L60" s="55">
        <f t="array" aca="1" ref="L60" ca="1">IFERROR(INDIRECT("'" &amp;$C60&amp; "'!" &amp;"f21"),0)</f>
        <v>0</v>
      </c>
      <c r="M60" s="55">
        <f t="array" aca="1" ref="M60" ca="1">IFERROR(INDIRECT("'" &amp;$C60&amp; "'!" &amp;"f22"),0)</f>
        <v>0</v>
      </c>
      <c r="N60" s="55">
        <f t="shared" ca="1" si="81"/>
        <v>0</v>
      </c>
      <c r="O60" s="55">
        <f t="shared" ca="1" si="81"/>
        <v>0</v>
      </c>
      <c r="P60" s="55">
        <f t="shared" ca="1" si="81"/>
        <v>0</v>
      </c>
      <c r="Q60" s="55">
        <f t="shared" ca="1" si="81"/>
        <v>0</v>
      </c>
      <c r="R60" s="55">
        <f t="shared" ca="1" si="81"/>
        <v>0</v>
      </c>
      <c r="S60" s="55">
        <f t="shared" ca="1" si="81"/>
        <v>0</v>
      </c>
      <c r="T60" s="55">
        <f t="shared" ca="1" si="81"/>
        <v>0</v>
      </c>
      <c r="U60" s="55">
        <f t="shared" ca="1" si="81"/>
        <v>0</v>
      </c>
      <c r="V60" s="55">
        <f t="shared" ca="1" si="81"/>
        <v>0</v>
      </c>
      <c r="W60" s="55">
        <f t="shared" ca="1" si="81"/>
        <v>0</v>
      </c>
      <c r="X60" s="55">
        <f t="shared" ca="1" si="81"/>
        <v>0</v>
      </c>
      <c r="Y60" s="55">
        <f t="shared" ca="1" si="81"/>
        <v>0</v>
      </c>
      <c r="Z60" s="55">
        <f t="shared" ca="1" si="81"/>
        <v>0</v>
      </c>
      <c r="AA60" s="55">
        <f t="shared" ca="1" si="81"/>
        <v>0</v>
      </c>
      <c r="AB60" s="55">
        <f t="shared" ca="1" si="81"/>
        <v>0</v>
      </c>
      <c r="AC60" s="55">
        <f t="shared" ca="1" si="81"/>
        <v>0</v>
      </c>
      <c r="AD60" s="55">
        <f t="shared" ca="1" si="81"/>
        <v>0</v>
      </c>
      <c r="AE60" s="55">
        <f t="shared" ca="1" si="81"/>
        <v>0</v>
      </c>
      <c r="AF60" s="55">
        <f t="shared" ca="1" si="81"/>
        <v>0</v>
      </c>
      <c r="AG60" s="55">
        <f t="shared" ca="1" si="81"/>
        <v>0</v>
      </c>
      <c r="AH60" s="55">
        <f t="shared" ca="1" si="81"/>
        <v>0</v>
      </c>
      <c r="AI60" s="55">
        <f t="shared" ca="1" si="81"/>
        <v>0</v>
      </c>
      <c r="AJ60" s="55">
        <f t="shared" ca="1" si="81"/>
        <v>0</v>
      </c>
      <c r="AK60" s="55">
        <f t="shared" ca="1" si="81"/>
        <v>0</v>
      </c>
      <c r="AL60" s="55">
        <f t="shared" ca="1" si="81"/>
        <v>0</v>
      </c>
      <c r="AM60" s="55">
        <f t="shared" ca="1" si="81"/>
        <v>0</v>
      </c>
      <c r="AN60" s="55">
        <f t="shared" ca="1" si="69"/>
        <v>0</v>
      </c>
      <c r="AO60" s="55">
        <f t="shared" ca="1" si="70"/>
        <v>0</v>
      </c>
      <c r="AP60" s="55">
        <f t="shared" ca="1" si="71"/>
        <v>0</v>
      </c>
      <c r="AQ60" s="55">
        <f t="shared" ca="1" si="1"/>
        <v>0</v>
      </c>
      <c r="AR60" s="55">
        <f t="shared" ca="1" si="2"/>
        <v>0</v>
      </c>
      <c r="AS60" s="55">
        <f t="shared" ca="1" si="3"/>
        <v>0</v>
      </c>
      <c r="AT60" s="55">
        <f t="shared" ca="1" si="4"/>
        <v>0</v>
      </c>
      <c r="AU60" s="55">
        <f t="shared" ca="1" si="5"/>
        <v>0</v>
      </c>
      <c r="AV60" s="55">
        <f t="shared" ca="1" si="6"/>
        <v>0</v>
      </c>
      <c r="AW60" s="55">
        <f t="shared" ca="1" si="7"/>
        <v>0</v>
      </c>
      <c r="AX60" s="55">
        <f t="shared" ca="1" si="8"/>
        <v>0</v>
      </c>
      <c r="AY60" s="55">
        <f t="shared" ca="1" si="9"/>
        <v>0</v>
      </c>
      <c r="AZ60" s="55">
        <f t="shared" ca="1" si="10"/>
        <v>0</v>
      </c>
      <c r="BA60" s="55">
        <f t="shared" ca="1" si="11"/>
        <v>0</v>
      </c>
      <c r="BB60" s="55">
        <f t="shared" ca="1" si="12"/>
        <v>0</v>
      </c>
      <c r="BC60" s="55">
        <f t="shared" ca="1" si="13"/>
        <v>0</v>
      </c>
      <c r="BD60" s="55">
        <f t="shared" ca="1" si="14"/>
        <v>0</v>
      </c>
      <c r="BE60" s="55">
        <f t="shared" ca="1" si="15"/>
        <v>0</v>
      </c>
      <c r="BF60" s="55">
        <f t="shared" ca="1" si="16"/>
        <v>0</v>
      </c>
      <c r="BG60" s="55">
        <f t="shared" ca="1" si="17"/>
        <v>0</v>
      </c>
      <c r="BH60" s="55">
        <f t="shared" ca="1" si="18"/>
        <v>0</v>
      </c>
      <c r="BI60" s="55">
        <f t="shared" ca="1" si="19"/>
        <v>0</v>
      </c>
      <c r="BJ60" s="55">
        <f t="shared" ca="1" si="20"/>
        <v>0</v>
      </c>
      <c r="BK60" s="55">
        <f t="shared" ca="1" si="21"/>
        <v>0</v>
      </c>
      <c r="BL60" s="55">
        <f t="shared" ca="1" si="22"/>
        <v>0</v>
      </c>
      <c r="BM60" s="55">
        <f t="shared" ca="1" si="23"/>
        <v>0</v>
      </c>
      <c r="BN60" s="55">
        <f t="shared" ca="1" si="24"/>
        <v>0</v>
      </c>
      <c r="BO60" s="55">
        <f t="shared" ca="1" si="25"/>
        <v>0</v>
      </c>
      <c r="BP60" s="55">
        <f t="shared" ca="1" si="26"/>
        <v>0</v>
      </c>
      <c r="BQ60" s="55">
        <f t="shared" ca="1" si="27"/>
        <v>0</v>
      </c>
      <c r="BR60" s="55">
        <f t="shared" ca="1" si="28"/>
        <v>0</v>
      </c>
      <c r="BS60" s="55">
        <f t="shared" ca="1" si="29"/>
        <v>0</v>
      </c>
      <c r="BT60" s="55">
        <f t="shared" ca="1" si="30"/>
        <v>0</v>
      </c>
      <c r="BU60" s="55">
        <f t="shared" ca="1" si="31"/>
        <v>0</v>
      </c>
      <c r="BV60" s="55">
        <f t="shared" ca="1" si="32"/>
        <v>0</v>
      </c>
      <c r="BW60" s="55">
        <f t="shared" ca="1" si="33"/>
        <v>0</v>
      </c>
      <c r="BX60" s="55">
        <f t="shared" ca="1" si="34"/>
        <v>0</v>
      </c>
      <c r="BY60" s="55">
        <f t="shared" ca="1" si="35"/>
        <v>0</v>
      </c>
      <c r="BZ60" s="55">
        <f t="shared" ca="1" si="36"/>
        <v>0</v>
      </c>
      <c r="CA60" s="55">
        <f t="shared" ca="1" si="37"/>
        <v>0</v>
      </c>
      <c r="CB60" s="55">
        <f t="shared" ca="1" si="38"/>
        <v>0</v>
      </c>
      <c r="CC60" s="55">
        <f t="shared" ca="1" si="39"/>
        <v>0</v>
      </c>
      <c r="CD60" s="55">
        <f t="shared" ca="1" si="40"/>
        <v>0</v>
      </c>
      <c r="CE60" s="55">
        <f t="shared" ca="1" si="41"/>
        <v>0</v>
      </c>
      <c r="CF60" s="55">
        <f t="shared" ca="1" si="42"/>
        <v>0</v>
      </c>
      <c r="CG60" s="55">
        <f t="shared" ca="1" si="43"/>
        <v>0</v>
      </c>
      <c r="CH60" s="55">
        <f t="shared" ca="1" si="44"/>
        <v>0</v>
      </c>
      <c r="CI60" s="55">
        <f t="shared" ca="1" si="45"/>
        <v>0</v>
      </c>
      <c r="CJ60" s="55">
        <f t="shared" ca="1" si="46"/>
        <v>0</v>
      </c>
      <c r="CK60" s="55">
        <f t="shared" ca="1" si="47"/>
        <v>0</v>
      </c>
      <c r="CL60" s="55">
        <f t="shared" ca="1" si="48"/>
        <v>0</v>
      </c>
      <c r="CM60" s="55">
        <f t="shared" ca="1" si="49"/>
        <v>0</v>
      </c>
      <c r="CN60" s="55">
        <f t="shared" ca="1" si="50"/>
        <v>0</v>
      </c>
      <c r="CO60" s="55">
        <f t="shared" ca="1" si="51"/>
        <v>0</v>
      </c>
      <c r="CP60" s="55">
        <f t="shared" ca="1" si="52"/>
        <v>0</v>
      </c>
      <c r="CQ60" s="55">
        <f t="shared" ca="1" si="53"/>
        <v>0</v>
      </c>
      <c r="CR60" s="55">
        <f t="shared" ca="1" si="54"/>
        <v>0</v>
      </c>
      <c r="CS60" s="55">
        <f t="shared" ca="1" si="55"/>
        <v>0</v>
      </c>
      <c r="CT60" s="55">
        <f t="shared" ca="1" si="56"/>
        <v>0</v>
      </c>
      <c r="CU60" s="55">
        <f t="shared" ca="1" si="57"/>
        <v>0</v>
      </c>
      <c r="CV60" s="55">
        <f t="shared" ca="1" si="58"/>
        <v>0</v>
      </c>
      <c r="CW60" s="55">
        <f t="shared" ca="1" si="59"/>
        <v>0</v>
      </c>
      <c r="CX60" s="55">
        <f t="shared" ca="1" si="60"/>
        <v>0</v>
      </c>
      <c r="CY60" s="59">
        <f t="shared" ca="1" si="61"/>
        <v>0</v>
      </c>
      <c r="CZ60" s="55">
        <f t="shared" ca="1" si="62"/>
        <v>0</v>
      </c>
      <c r="DA60" s="55">
        <f t="shared" ca="1" si="63"/>
        <v>0</v>
      </c>
      <c r="DB60" s="55">
        <f t="shared" ca="1" si="64"/>
        <v>0</v>
      </c>
      <c r="DC60" s="55">
        <f t="shared" ca="1" si="65"/>
        <v>0</v>
      </c>
      <c r="DD60" s="55">
        <f t="shared" ca="1" si="66"/>
        <v>0</v>
      </c>
      <c r="DE60" s="55">
        <f t="shared" ca="1" si="67"/>
        <v>0</v>
      </c>
    </row>
    <row r="61" spans="1:109" ht="19.5" customHeight="1">
      <c r="A61" s="45"/>
      <c r="B61" s="61" t="str">
        <f t="array" aca="1" ref="B61" ca="1">IF(C61=0,"",IFERROR(INDIRECT("'"&amp;$C61&amp;"'!"&amp;"D5"),"Некорректное название листа"))</f>
        <v/>
      </c>
      <c r="C61" s="62"/>
      <c r="D61" s="55">
        <f t="array" aca="1" ref="D61" ca="1">IFERROR(INDIRECT("'"&amp;$C61&amp;"'!"&amp;"d18"),0)</f>
        <v>0</v>
      </c>
      <c r="E61" s="55">
        <f t="array" aca="1" ref="E61" ca="1">IFERROR(INDIRECT("'" &amp;$C61&amp; "'!" &amp;"d19"),0)</f>
        <v>0</v>
      </c>
      <c r="F61" s="55">
        <f t="array" aca="1" ref="F61" ca="1">IFERROR(INDIRECT("'" &amp;$C61&amp; "'!" &amp;"d20"),0)</f>
        <v>0</v>
      </c>
      <c r="G61" s="55">
        <f t="array" aca="1" ref="G61" ca="1">IFERROR(INDIRECT("'" &amp;$C61&amp; "'!" &amp;"d21"),0)</f>
        <v>0</v>
      </c>
      <c r="H61" s="55">
        <f t="array" aca="1" ref="H61" ca="1">IFERROR(INDIRECT("'" &amp;$C61&amp; "'!" &amp;"d22"),0)</f>
        <v>0</v>
      </c>
      <c r="I61" s="55">
        <f t="array" aca="1" ref="I61" ca="1">IFERROR(INDIRECT("'" &amp;$C61&amp; "'!" &amp;"f18"),0)</f>
        <v>0</v>
      </c>
      <c r="J61" s="55">
        <f t="array" aca="1" ref="J61" ca="1">IFERROR(INDIRECT("'" &amp;$C61&amp; "'!" &amp;"f19"),0)</f>
        <v>0</v>
      </c>
      <c r="K61" s="55">
        <f t="array" aca="1" ref="K61" ca="1">IFERROR(INDIRECT("'" &amp;$C61&amp; "'!" &amp;"f20"),0)</f>
        <v>0</v>
      </c>
      <c r="L61" s="55">
        <f t="array" aca="1" ref="L61" ca="1">IFERROR(INDIRECT("'" &amp;$C61&amp; "'!" &amp;"f21"),0)</f>
        <v>0</v>
      </c>
      <c r="M61" s="55">
        <f t="array" aca="1" ref="M61" ca="1">IFERROR(INDIRECT("'" &amp;$C61&amp; "'!" &amp;"f22"),0)</f>
        <v>0</v>
      </c>
      <c r="N61" s="55">
        <f t="shared" ca="1" si="81"/>
        <v>0</v>
      </c>
      <c r="O61" s="55">
        <f t="shared" ca="1" si="81"/>
        <v>0</v>
      </c>
      <c r="P61" s="55">
        <f t="shared" ca="1" si="81"/>
        <v>0</v>
      </c>
      <c r="Q61" s="55">
        <f t="shared" ca="1" si="81"/>
        <v>0</v>
      </c>
      <c r="R61" s="55">
        <f t="shared" ca="1" si="81"/>
        <v>0</v>
      </c>
      <c r="S61" s="55">
        <f t="shared" ca="1" si="81"/>
        <v>0</v>
      </c>
      <c r="T61" s="55">
        <f t="shared" ca="1" si="81"/>
        <v>0</v>
      </c>
      <c r="U61" s="55">
        <f t="shared" ca="1" si="81"/>
        <v>0</v>
      </c>
      <c r="V61" s="55">
        <f t="shared" ca="1" si="81"/>
        <v>0</v>
      </c>
      <c r="W61" s="55">
        <f t="shared" ca="1" si="81"/>
        <v>0</v>
      </c>
      <c r="X61" s="55">
        <f t="shared" ca="1" si="81"/>
        <v>0</v>
      </c>
      <c r="Y61" s="55">
        <f t="shared" ca="1" si="81"/>
        <v>0</v>
      </c>
      <c r="Z61" s="55">
        <f t="shared" ca="1" si="81"/>
        <v>0</v>
      </c>
      <c r="AA61" s="55">
        <f t="shared" ca="1" si="81"/>
        <v>0</v>
      </c>
      <c r="AB61" s="55">
        <f t="shared" ca="1" si="81"/>
        <v>0</v>
      </c>
      <c r="AC61" s="55">
        <f t="shared" ca="1" si="81"/>
        <v>0</v>
      </c>
      <c r="AD61" s="55">
        <f t="shared" ca="1" si="81"/>
        <v>0</v>
      </c>
      <c r="AE61" s="55">
        <f t="shared" ca="1" si="81"/>
        <v>0</v>
      </c>
      <c r="AF61" s="55">
        <f t="shared" ca="1" si="81"/>
        <v>0</v>
      </c>
      <c r="AG61" s="55">
        <f t="shared" ca="1" si="81"/>
        <v>0</v>
      </c>
      <c r="AH61" s="55">
        <f t="shared" ca="1" si="81"/>
        <v>0</v>
      </c>
      <c r="AI61" s="55">
        <f t="shared" ca="1" si="81"/>
        <v>0</v>
      </c>
      <c r="AJ61" s="55">
        <f t="shared" ca="1" si="81"/>
        <v>0</v>
      </c>
      <c r="AK61" s="55">
        <f t="shared" ca="1" si="81"/>
        <v>0</v>
      </c>
      <c r="AL61" s="55">
        <f t="shared" ca="1" si="81"/>
        <v>0</v>
      </c>
      <c r="AM61" s="55">
        <f t="shared" ca="1" si="81"/>
        <v>0</v>
      </c>
      <c r="AN61" s="55">
        <f t="shared" ca="1" si="69"/>
        <v>0</v>
      </c>
      <c r="AO61" s="55">
        <f t="shared" ca="1" si="70"/>
        <v>0</v>
      </c>
      <c r="AP61" s="55">
        <f t="shared" ca="1" si="71"/>
        <v>0</v>
      </c>
      <c r="AQ61" s="55">
        <f t="shared" ca="1" si="1"/>
        <v>0</v>
      </c>
      <c r="AR61" s="55">
        <f t="shared" ca="1" si="2"/>
        <v>0</v>
      </c>
      <c r="AS61" s="55">
        <f t="shared" ca="1" si="3"/>
        <v>0</v>
      </c>
      <c r="AT61" s="55">
        <f t="shared" ca="1" si="4"/>
        <v>0</v>
      </c>
      <c r="AU61" s="55">
        <f t="shared" ca="1" si="5"/>
        <v>0</v>
      </c>
      <c r="AV61" s="55">
        <f t="shared" ca="1" si="6"/>
        <v>0</v>
      </c>
      <c r="AW61" s="55">
        <f t="shared" ca="1" si="7"/>
        <v>0</v>
      </c>
      <c r="AX61" s="55">
        <f t="shared" ca="1" si="8"/>
        <v>0</v>
      </c>
      <c r="AY61" s="55">
        <f t="shared" ca="1" si="9"/>
        <v>0</v>
      </c>
      <c r="AZ61" s="55">
        <f t="shared" ca="1" si="10"/>
        <v>0</v>
      </c>
      <c r="BA61" s="55">
        <f t="shared" ca="1" si="11"/>
        <v>0</v>
      </c>
      <c r="BB61" s="55">
        <f t="shared" ca="1" si="12"/>
        <v>0</v>
      </c>
      <c r="BC61" s="55">
        <f t="shared" ca="1" si="13"/>
        <v>0</v>
      </c>
      <c r="BD61" s="55">
        <f t="shared" ca="1" si="14"/>
        <v>0</v>
      </c>
      <c r="BE61" s="55">
        <f t="shared" ca="1" si="15"/>
        <v>0</v>
      </c>
      <c r="BF61" s="55">
        <f t="shared" ca="1" si="16"/>
        <v>0</v>
      </c>
      <c r="BG61" s="55">
        <f t="shared" ca="1" si="17"/>
        <v>0</v>
      </c>
      <c r="BH61" s="55">
        <f t="shared" ca="1" si="18"/>
        <v>0</v>
      </c>
      <c r="BI61" s="55">
        <f t="shared" ca="1" si="19"/>
        <v>0</v>
      </c>
      <c r="BJ61" s="55">
        <f t="shared" ca="1" si="20"/>
        <v>0</v>
      </c>
      <c r="BK61" s="55">
        <f t="shared" ca="1" si="21"/>
        <v>0</v>
      </c>
      <c r="BL61" s="55">
        <f t="shared" ca="1" si="22"/>
        <v>0</v>
      </c>
      <c r="BM61" s="55">
        <f t="shared" ca="1" si="23"/>
        <v>0</v>
      </c>
      <c r="BN61" s="55">
        <f t="shared" ca="1" si="24"/>
        <v>0</v>
      </c>
      <c r="BO61" s="55">
        <f t="shared" ca="1" si="25"/>
        <v>0</v>
      </c>
      <c r="BP61" s="55">
        <f t="shared" ca="1" si="26"/>
        <v>0</v>
      </c>
      <c r="BQ61" s="55">
        <f t="shared" ca="1" si="27"/>
        <v>0</v>
      </c>
      <c r="BR61" s="55">
        <f t="shared" ca="1" si="28"/>
        <v>0</v>
      </c>
      <c r="BS61" s="55">
        <f t="shared" ca="1" si="29"/>
        <v>0</v>
      </c>
      <c r="BT61" s="55">
        <f t="shared" ca="1" si="30"/>
        <v>0</v>
      </c>
      <c r="BU61" s="55">
        <f t="shared" ca="1" si="31"/>
        <v>0</v>
      </c>
      <c r="BV61" s="55">
        <f t="shared" ca="1" si="32"/>
        <v>0</v>
      </c>
      <c r="BW61" s="55">
        <f t="shared" ca="1" si="33"/>
        <v>0</v>
      </c>
      <c r="BX61" s="55">
        <f t="shared" ca="1" si="34"/>
        <v>0</v>
      </c>
      <c r="BY61" s="55">
        <f t="shared" ca="1" si="35"/>
        <v>0</v>
      </c>
      <c r="BZ61" s="55">
        <f t="shared" ca="1" si="36"/>
        <v>0</v>
      </c>
      <c r="CA61" s="55">
        <f t="shared" ca="1" si="37"/>
        <v>0</v>
      </c>
      <c r="CB61" s="55">
        <f t="shared" ca="1" si="38"/>
        <v>0</v>
      </c>
      <c r="CC61" s="55">
        <f t="shared" ca="1" si="39"/>
        <v>0</v>
      </c>
      <c r="CD61" s="55">
        <f t="shared" ca="1" si="40"/>
        <v>0</v>
      </c>
      <c r="CE61" s="55">
        <f t="shared" ca="1" si="41"/>
        <v>0</v>
      </c>
      <c r="CF61" s="55">
        <f t="shared" ca="1" si="42"/>
        <v>0</v>
      </c>
      <c r="CG61" s="55">
        <f t="shared" ca="1" si="43"/>
        <v>0</v>
      </c>
      <c r="CH61" s="55">
        <f t="shared" ca="1" si="44"/>
        <v>0</v>
      </c>
      <c r="CI61" s="55">
        <f t="shared" ca="1" si="45"/>
        <v>0</v>
      </c>
      <c r="CJ61" s="55">
        <f t="shared" ca="1" si="46"/>
        <v>0</v>
      </c>
      <c r="CK61" s="55">
        <f t="shared" ca="1" si="47"/>
        <v>0</v>
      </c>
      <c r="CL61" s="55">
        <f t="shared" ca="1" si="48"/>
        <v>0</v>
      </c>
      <c r="CM61" s="55">
        <f t="shared" ca="1" si="49"/>
        <v>0</v>
      </c>
      <c r="CN61" s="55">
        <f t="shared" ca="1" si="50"/>
        <v>0</v>
      </c>
      <c r="CO61" s="55">
        <f t="shared" ca="1" si="51"/>
        <v>0</v>
      </c>
      <c r="CP61" s="55">
        <f t="shared" ca="1" si="52"/>
        <v>0</v>
      </c>
      <c r="CQ61" s="55">
        <f t="shared" ca="1" si="53"/>
        <v>0</v>
      </c>
      <c r="CR61" s="55">
        <f t="shared" ca="1" si="54"/>
        <v>0</v>
      </c>
      <c r="CS61" s="55">
        <f t="shared" ca="1" si="55"/>
        <v>0</v>
      </c>
      <c r="CT61" s="55">
        <f t="shared" ca="1" si="56"/>
        <v>0</v>
      </c>
      <c r="CU61" s="55">
        <f t="shared" ca="1" si="57"/>
        <v>0</v>
      </c>
      <c r="CV61" s="55">
        <f t="shared" ca="1" si="58"/>
        <v>0</v>
      </c>
      <c r="CW61" s="55">
        <f t="shared" ca="1" si="59"/>
        <v>0</v>
      </c>
      <c r="CX61" s="55">
        <f t="shared" ca="1" si="60"/>
        <v>0</v>
      </c>
      <c r="CY61" s="59">
        <f t="shared" ca="1" si="61"/>
        <v>0</v>
      </c>
      <c r="CZ61" s="55">
        <f t="shared" ca="1" si="62"/>
        <v>0</v>
      </c>
      <c r="DA61" s="55">
        <f t="shared" ca="1" si="63"/>
        <v>0</v>
      </c>
      <c r="DB61" s="55">
        <f t="shared" ca="1" si="64"/>
        <v>0</v>
      </c>
      <c r="DC61" s="55">
        <f t="shared" ca="1" si="65"/>
        <v>0</v>
      </c>
      <c r="DD61" s="55">
        <f t="shared" ca="1" si="66"/>
        <v>0</v>
      </c>
      <c r="DE61" s="55">
        <f t="shared" ca="1" si="67"/>
        <v>0</v>
      </c>
    </row>
    <row r="62" spans="1:109" ht="19.5" customHeight="1">
      <c r="A62" s="45"/>
      <c r="B62" s="61" t="str">
        <f t="array" aca="1" ref="B62" ca="1">IF(C62=0,"",IFERROR(INDIRECT("'"&amp;$C62&amp;"'!"&amp;"D5"),"Некорректное название листа"))</f>
        <v/>
      </c>
      <c r="C62" s="62"/>
      <c r="D62" s="55">
        <f t="array" aca="1" ref="D62" ca="1">IFERROR(INDIRECT("'"&amp;$C62&amp;"'!"&amp;"d18"),0)</f>
        <v>0</v>
      </c>
      <c r="E62" s="55">
        <f t="array" aca="1" ref="E62" ca="1">IFERROR(INDIRECT("'" &amp;$C62&amp; "'!" &amp;"d19"),0)</f>
        <v>0</v>
      </c>
      <c r="F62" s="55">
        <f t="array" aca="1" ref="F62" ca="1">IFERROR(INDIRECT("'" &amp;$C62&amp; "'!" &amp;"d20"),0)</f>
        <v>0</v>
      </c>
      <c r="G62" s="55">
        <f t="array" aca="1" ref="G62" ca="1">IFERROR(INDIRECT("'" &amp;$C62&amp; "'!" &amp;"d21"),0)</f>
        <v>0</v>
      </c>
      <c r="H62" s="55">
        <f t="array" aca="1" ref="H62" ca="1">IFERROR(INDIRECT("'" &amp;$C62&amp; "'!" &amp;"d22"),0)</f>
        <v>0</v>
      </c>
      <c r="I62" s="55">
        <f t="array" aca="1" ref="I62" ca="1">IFERROR(INDIRECT("'" &amp;$C62&amp; "'!" &amp;"f18"),0)</f>
        <v>0</v>
      </c>
      <c r="J62" s="55">
        <f t="array" aca="1" ref="J62" ca="1">IFERROR(INDIRECT("'" &amp;$C62&amp; "'!" &amp;"f19"),0)</f>
        <v>0</v>
      </c>
      <c r="K62" s="55">
        <f t="array" aca="1" ref="K62" ca="1">IFERROR(INDIRECT("'" &amp;$C62&amp; "'!" &amp;"f20"),0)</f>
        <v>0</v>
      </c>
      <c r="L62" s="55">
        <f t="array" aca="1" ref="L62" ca="1">IFERROR(INDIRECT("'" &amp;$C62&amp; "'!" &amp;"f21"),0)</f>
        <v>0</v>
      </c>
      <c r="M62" s="55">
        <f t="array" aca="1" ref="M62" ca="1">IFERROR(INDIRECT("'" &amp;$C62&amp; "'!" &amp;"f22"),0)</f>
        <v>0</v>
      </c>
      <c r="N62" s="55">
        <f t="shared" ca="1" si="81"/>
        <v>0</v>
      </c>
      <c r="O62" s="55">
        <f t="shared" ca="1" si="81"/>
        <v>0</v>
      </c>
      <c r="P62" s="55">
        <f t="shared" ca="1" si="81"/>
        <v>0</v>
      </c>
      <c r="Q62" s="55">
        <f t="shared" ca="1" si="81"/>
        <v>0</v>
      </c>
      <c r="R62" s="55">
        <f t="shared" ca="1" si="81"/>
        <v>0</v>
      </c>
      <c r="S62" s="55">
        <f t="shared" ca="1" si="81"/>
        <v>0</v>
      </c>
      <c r="T62" s="55">
        <f t="shared" ca="1" si="81"/>
        <v>0</v>
      </c>
      <c r="U62" s="55">
        <f t="shared" ca="1" si="81"/>
        <v>0</v>
      </c>
      <c r="V62" s="55">
        <f t="shared" ca="1" si="81"/>
        <v>0</v>
      </c>
      <c r="W62" s="55">
        <f t="shared" ca="1" si="81"/>
        <v>0</v>
      </c>
      <c r="X62" s="55">
        <f t="shared" ca="1" si="81"/>
        <v>0</v>
      </c>
      <c r="Y62" s="55">
        <f t="shared" ca="1" si="81"/>
        <v>0</v>
      </c>
      <c r="Z62" s="55">
        <f t="shared" ca="1" si="81"/>
        <v>0</v>
      </c>
      <c r="AA62" s="55">
        <f t="shared" ca="1" si="81"/>
        <v>0</v>
      </c>
      <c r="AB62" s="55">
        <f t="shared" ca="1" si="81"/>
        <v>0</v>
      </c>
      <c r="AC62" s="55">
        <f t="shared" ca="1" si="81"/>
        <v>0</v>
      </c>
      <c r="AD62" s="55">
        <f t="shared" ca="1" si="81"/>
        <v>0</v>
      </c>
      <c r="AE62" s="55">
        <f t="shared" ca="1" si="81"/>
        <v>0</v>
      </c>
      <c r="AF62" s="55">
        <f t="shared" ca="1" si="81"/>
        <v>0</v>
      </c>
      <c r="AG62" s="55">
        <f t="shared" ca="1" si="81"/>
        <v>0</v>
      </c>
      <c r="AH62" s="55">
        <f t="shared" ca="1" si="81"/>
        <v>0</v>
      </c>
      <c r="AI62" s="55">
        <f t="shared" ca="1" si="81"/>
        <v>0</v>
      </c>
      <c r="AJ62" s="55">
        <f t="shared" ca="1" si="81"/>
        <v>0</v>
      </c>
      <c r="AK62" s="55">
        <f t="shared" ca="1" si="81"/>
        <v>0</v>
      </c>
      <c r="AL62" s="55">
        <f t="shared" ca="1" si="81"/>
        <v>0</v>
      </c>
      <c r="AM62" s="55">
        <f t="shared" ca="1" si="81"/>
        <v>0</v>
      </c>
      <c r="AN62" s="55">
        <f t="shared" ca="1" si="69"/>
        <v>0</v>
      </c>
      <c r="AO62" s="55">
        <f t="shared" ca="1" si="70"/>
        <v>0</v>
      </c>
      <c r="AP62" s="55">
        <f t="shared" ca="1" si="71"/>
        <v>0</v>
      </c>
      <c r="AQ62" s="55">
        <f t="shared" ca="1" si="1"/>
        <v>0</v>
      </c>
      <c r="AR62" s="55">
        <f t="shared" ca="1" si="2"/>
        <v>0</v>
      </c>
      <c r="AS62" s="55">
        <f t="shared" ca="1" si="3"/>
        <v>0</v>
      </c>
      <c r="AT62" s="55">
        <f t="shared" ca="1" si="4"/>
        <v>0</v>
      </c>
      <c r="AU62" s="55">
        <f t="shared" ca="1" si="5"/>
        <v>0</v>
      </c>
      <c r="AV62" s="55">
        <f t="shared" ca="1" si="6"/>
        <v>0</v>
      </c>
      <c r="AW62" s="55">
        <f t="shared" ca="1" si="7"/>
        <v>0</v>
      </c>
      <c r="AX62" s="55">
        <f t="shared" ca="1" si="8"/>
        <v>0</v>
      </c>
      <c r="AY62" s="55">
        <f t="shared" ca="1" si="9"/>
        <v>0</v>
      </c>
      <c r="AZ62" s="55">
        <f t="shared" ca="1" si="10"/>
        <v>0</v>
      </c>
      <c r="BA62" s="55">
        <f t="shared" ca="1" si="11"/>
        <v>0</v>
      </c>
      <c r="BB62" s="55">
        <f t="shared" ca="1" si="12"/>
        <v>0</v>
      </c>
      <c r="BC62" s="55">
        <f t="shared" ca="1" si="13"/>
        <v>0</v>
      </c>
      <c r="BD62" s="55">
        <f t="shared" ca="1" si="14"/>
        <v>0</v>
      </c>
      <c r="BE62" s="55">
        <f t="shared" ca="1" si="15"/>
        <v>0</v>
      </c>
      <c r="BF62" s="55">
        <f t="shared" ca="1" si="16"/>
        <v>0</v>
      </c>
      <c r="BG62" s="55">
        <f t="shared" ca="1" si="17"/>
        <v>0</v>
      </c>
      <c r="BH62" s="55">
        <f t="shared" ca="1" si="18"/>
        <v>0</v>
      </c>
      <c r="BI62" s="55">
        <f t="shared" ca="1" si="19"/>
        <v>0</v>
      </c>
      <c r="BJ62" s="55">
        <f t="shared" ca="1" si="20"/>
        <v>0</v>
      </c>
      <c r="BK62" s="55">
        <f t="shared" ca="1" si="21"/>
        <v>0</v>
      </c>
      <c r="BL62" s="55">
        <f t="shared" ca="1" si="22"/>
        <v>0</v>
      </c>
      <c r="BM62" s="55">
        <f t="shared" ca="1" si="23"/>
        <v>0</v>
      </c>
      <c r="BN62" s="55">
        <f t="shared" ca="1" si="24"/>
        <v>0</v>
      </c>
      <c r="BO62" s="55">
        <f t="shared" ca="1" si="25"/>
        <v>0</v>
      </c>
      <c r="BP62" s="55">
        <f t="shared" ca="1" si="26"/>
        <v>0</v>
      </c>
      <c r="BQ62" s="55">
        <f t="shared" ca="1" si="27"/>
        <v>0</v>
      </c>
      <c r="BR62" s="55">
        <f t="shared" ca="1" si="28"/>
        <v>0</v>
      </c>
      <c r="BS62" s="55">
        <f t="shared" ca="1" si="29"/>
        <v>0</v>
      </c>
      <c r="BT62" s="55">
        <f t="shared" ca="1" si="30"/>
        <v>0</v>
      </c>
      <c r="BU62" s="55">
        <f t="shared" ca="1" si="31"/>
        <v>0</v>
      </c>
      <c r="BV62" s="55">
        <f t="shared" ca="1" si="32"/>
        <v>0</v>
      </c>
      <c r="BW62" s="55">
        <f t="shared" ca="1" si="33"/>
        <v>0</v>
      </c>
      <c r="BX62" s="55">
        <f t="shared" ca="1" si="34"/>
        <v>0</v>
      </c>
      <c r="BY62" s="55">
        <f t="shared" ca="1" si="35"/>
        <v>0</v>
      </c>
      <c r="BZ62" s="55">
        <f t="shared" ca="1" si="36"/>
        <v>0</v>
      </c>
      <c r="CA62" s="55">
        <f t="shared" ca="1" si="37"/>
        <v>0</v>
      </c>
      <c r="CB62" s="55">
        <f t="shared" ca="1" si="38"/>
        <v>0</v>
      </c>
      <c r="CC62" s="55">
        <f t="shared" ca="1" si="39"/>
        <v>0</v>
      </c>
      <c r="CD62" s="55">
        <f t="shared" ca="1" si="40"/>
        <v>0</v>
      </c>
      <c r="CE62" s="55">
        <f t="shared" ca="1" si="41"/>
        <v>0</v>
      </c>
      <c r="CF62" s="55">
        <f t="shared" ca="1" si="42"/>
        <v>0</v>
      </c>
      <c r="CG62" s="55">
        <f t="shared" ca="1" si="43"/>
        <v>0</v>
      </c>
      <c r="CH62" s="55">
        <f t="shared" ca="1" si="44"/>
        <v>0</v>
      </c>
      <c r="CI62" s="55">
        <f t="shared" ca="1" si="45"/>
        <v>0</v>
      </c>
      <c r="CJ62" s="55">
        <f t="shared" ca="1" si="46"/>
        <v>0</v>
      </c>
      <c r="CK62" s="55">
        <f t="shared" ca="1" si="47"/>
        <v>0</v>
      </c>
      <c r="CL62" s="55">
        <f t="shared" ca="1" si="48"/>
        <v>0</v>
      </c>
      <c r="CM62" s="55">
        <f t="shared" ca="1" si="49"/>
        <v>0</v>
      </c>
      <c r="CN62" s="55">
        <f t="shared" ca="1" si="50"/>
        <v>0</v>
      </c>
      <c r="CO62" s="55">
        <f t="shared" ca="1" si="51"/>
        <v>0</v>
      </c>
      <c r="CP62" s="55">
        <f t="shared" ca="1" si="52"/>
        <v>0</v>
      </c>
      <c r="CQ62" s="55">
        <f t="shared" ca="1" si="53"/>
        <v>0</v>
      </c>
      <c r="CR62" s="55">
        <f t="shared" ca="1" si="54"/>
        <v>0</v>
      </c>
      <c r="CS62" s="55">
        <f t="shared" ca="1" si="55"/>
        <v>0</v>
      </c>
      <c r="CT62" s="55">
        <f t="shared" ca="1" si="56"/>
        <v>0</v>
      </c>
      <c r="CU62" s="55">
        <f t="shared" ca="1" si="57"/>
        <v>0</v>
      </c>
      <c r="CV62" s="55">
        <f t="shared" ca="1" si="58"/>
        <v>0</v>
      </c>
      <c r="CW62" s="55">
        <f t="shared" ca="1" si="59"/>
        <v>0</v>
      </c>
      <c r="CX62" s="55">
        <f t="shared" ca="1" si="60"/>
        <v>0</v>
      </c>
      <c r="CY62" s="59">
        <f t="shared" ca="1" si="61"/>
        <v>0</v>
      </c>
      <c r="CZ62" s="55">
        <f t="shared" ca="1" si="62"/>
        <v>0</v>
      </c>
      <c r="DA62" s="55">
        <f t="shared" ca="1" si="63"/>
        <v>0</v>
      </c>
      <c r="DB62" s="55">
        <f t="shared" ca="1" si="64"/>
        <v>0</v>
      </c>
      <c r="DC62" s="55">
        <f t="shared" ca="1" si="65"/>
        <v>0</v>
      </c>
      <c r="DD62" s="55">
        <f t="shared" ca="1" si="66"/>
        <v>0</v>
      </c>
      <c r="DE62" s="55">
        <f t="shared" ca="1" si="67"/>
        <v>0</v>
      </c>
    </row>
    <row r="63" spans="1:109" ht="19.5" customHeight="1">
      <c r="A63" s="45"/>
      <c r="B63" s="61" t="str">
        <f t="array" aca="1" ref="B63" ca="1">IF(C63=0,"",IFERROR(INDIRECT("'"&amp;$C63&amp;"'!"&amp;"D5"),"Некорректное название листа"))</f>
        <v/>
      </c>
      <c r="C63" s="62"/>
      <c r="D63" s="55">
        <f t="array" aca="1" ref="D63" ca="1">IFERROR(INDIRECT("'"&amp;$C63&amp;"'!"&amp;"d18"),0)</f>
        <v>0</v>
      </c>
      <c r="E63" s="55">
        <f t="array" aca="1" ref="E63" ca="1">IFERROR(INDIRECT("'" &amp;$C63&amp; "'!" &amp;"d19"),0)</f>
        <v>0</v>
      </c>
      <c r="F63" s="55">
        <f t="array" aca="1" ref="F63" ca="1">IFERROR(INDIRECT("'" &amp;$C63&amp; "'!" &amp;"d20"),0)</f>
        <v>0</v>
      </c>
      <c r="G63" s="55">
        <f t="array" aca="1" ref="G63" ca="1">IFERROR(INDIRECT("'" &amp;$C63&amp; "'!" &amp;"d21"),0)</f>
        <v>0</v>
      </c>
      <c r="H63" s="55">
        <f t="array" aca="1" ref="H63" ca="1">IFERROR(INDIRECT("'" &amp;$C63&amp; "'!" &amp;"d22"),0)</f>
        <v>0</v>
      </c>
      <c r="I63" s="55">
        <f t="array" aca="1" ref="I63" ca="1">IFERROR(INDIRECT("'" &amp;$C63&amp; "'!" &amp;"f18"),0)</f>
        <v>0</v>
      </c>
      <c r="J63" s="55">
        <f t="array" aca="1" ref="J63" ca="1">IFERROR(INDIRECT("'" &amp;$C63&amp; "'!" &amp;"f19"),0)</f>
        <v>0</v>
      </c>
      <c r="K63" s="55">
        <f t="array" aca="1" ref="K63" ca="1">IFERROR(INDIRECT("'" &amp;$C63&amp; "'!" &amp;"f20"),0)</f>
        <v>0</v>
      </c>
      <c r="L63" s="55">
        <f t="array" aca="1" ref="L63" ca="1">IFERROR(INDIRECT("'" &amp;$C63&amp; "'!" &amp;"f21"),0)</f>
        <v>0</v>
      </c>
      <c r="M63" s="55">
        <f t="array" aca="1" ref="M63" ca="1">IFERROR(INDIRECT("'" &amp;$C63&amp; "'!" &amp;"f22"),0)</f>
        <v>0</v>
      </c>
      <c r="N63" s="55">
        <f t="shared" ca="1" si="81"/>
        <v>0</v>
      </c>
      <c r="O63" s="55">
        <f t="shared" ca="1" si="81"/>
        <v>0</v>
      </c>
      <c r="P63" s="55">
        <f t="shared" ca="1" si="81"/>
        <v>0</v>
      </c>
      <c r="Q63" s="55">
        <f t="shared" ca="1" si="81"/>
        <v>0</v>
      </c>
      <c r="R63" s="55">
        <f t="shared" ca="1" si="81"/>
        <v>0</v>
      </c>
      <c r="S63" s="55">
        <f t="shared" ca="1" si="81"/>
        <v>0</v>
      </c>
      <c r="T63" s="55">
        <f t="shared" ca="1" si="81"/>
        <v>0</v>
      </c>
      <c r="U63" s="55">
        <f t="shared" ca="1" si="81"/>
        <v>0</v>
      </c>
      <c r="V63" s="55">
        <f t="shared" ca="1" si="81"/>
        <v>0</v>
      </c>
      <c r="W63" s="55">
        <f t="shared" ca="1" si="81"/>
        <v>0</v>
      </c>
      <c r="X63" s="55">
        <f t="shared" ca="1" si="81"/>
        <v>0</v>
      </c>
      <c r="Y63" s="55">
        <f t="shared" ca="1" si="81"/>
        <v>0</v>
      </c>
      <c r="Z63" s="55">
        <f t="shared" ca="1" si="81"/>
        <v>0</v>
      </c>
      <c r="AA63" s="55">
        <f t="shared" ca="1" si="81"/>
        <v>0</v>
      </c>
      <c r="AB63" s="55">
        <f t="shared" ca="1" si="81"/>
        <v>0</v>
      </c>
      <c r="AC63" s="55">
        <f t="shared" ca="1" si="81"/>
        <v>0</v>
      </c>
      <c r="AD63" s="55">
        <f t="shared" ca="1" si="81"/>
        <v>0</v>
      </c>
      <c r="AE63" s="55">
        <f t="shared" ca="1" si="81"/>
        <v>0</v>
      </c>
      <c r="AF63" s="55">
        <f t="shared" ca="1" si="81"/>
        <v>0</v>
      </c>
      <c r="AG63" s="55">
        <f t="shared" ca="1" si="81"/>
        <v>0</v>
      </c>
      <c r="AH63" s="55">
        <f t="shared" ca="1" si="81"/>
        <v>0</v>
      </c>
      <c r="AI63" s="55">
        <f t="shared" ref="AI63:AM63" ca="1" si="82">IFERROR(INDEX(INDIRECT("'" &amp;$C63&amp; "'!" &amp;"E:E"),MATCH(AI$3,INDIRECT("'" &amp;$C63&amp; "'!" &amp;"C:C"),0),1),0)</f>
        <v>0</v>
      </c>
      <c r="AJ63" s="55">
        <f t="shared" ca="1" si="82"/>
        <v>0</v>
      </c>
      <c r="AK63" s="55">
        <f t="shared" ca="1" si="82"/>
        <v>0</v>
      </c>
      <c r="AL63" s="55">
        <f t="shared" ca="1" si="82"/>
        <v>0</v>
      </c>
      <c r="AM63" s="55">
        <f t="shared" ca="1" si="82"/>
        <v>0</v>
      </c>
      <c r="AN63" s="55">
        <f t="shared" ca="1" si="69"/>
        <v>0</v>
      </c>
      <c r="AO63" s="55">
        <f t="shared" ca="1" si="70"/>
        <v>0</v>
      </c>
      <c r="AP63" s="55">
        <f t="shared" ca="1" si="71"/>
        <v>0</v>
      </c>
      <c r="AQ63" s="55">
        <f t="shared" ca="1" si="1"/>
        <v>0</v>
      </c>
      <c r="AR63" s="55">
        <f t="shared" ca="1" si="2"/>
        <v>0</v>
      </c>
      <c r="AS63" s="55">
        <f t="shared" ca="1" si="3"/>
        <v>0</v>
      </c>
      <c r="AT63" s="55">
        <f t="shared" ca="1" si="4"/>
        <v>0</v>
      </c>
      <c r="AU63" s="55">
        <f t="shared" ca="1" si="5"/>
        <v>0</v>
      </c>
      <c r="AV63" s="55">
        <f t="shared" ca="1" si="6"/>
        <v>0</v>
      </c>
      <c r="AW63" s="55">
        <f t="shared" ca="1" si="7"/>
        <v>0</v>
      </c>
      <c r="AX63" s="55">
        <f t="shared" ca="1" si="8"/>
        <v>0</v>
      </c>
      <c r="AY63" s="55">
        <f t="shared" ca="1" si="9"/>
        <v>0</v>
      </c>
      <c r="AZ63" s="55">
        <f t="shared" ca="1" si="10"/>
        <v>0</v>
      </c>
      <c r="BA63" s="55">
        <f t="shared" ca="1" si="11"/>
        <v>0</v>
      </c>
      <c r="BB63" s="55">
        <f t="shared" ca="1" si="12"/>
        <v>0</v>
      </c>
      <c r="BC63" s="55">
        <f t="shared" ca="1" si="13"/>
        <v>0</v>
      </c>
      <c r="BD63" s="55">
        <f t="shared" ca="1" si="14"/>
        <v>0</v>
      </c>
      <c r="BE63" s="55">
        <f t="shared" ca="1" si="15"/>
        <v>0</v>
      </c>
      <c r="BF63" s="55">
        <f t="shared" ca="1" si="16"/>
        <v>0</v>
      </c>
      <c r="BG63" s="55">
        <f t="shared" ca="1" si="17"/>
        <v>0</v>
      </c>
      <c r="BH63" s="55">
        <f t="shared" ca="1" si="18"/>
        <v>0</v>
      </c>
      <c r="BI63" s="55">
        <f t="shared" ca="1" si="19"/>
        <v>0</v>
      </c>
      <c r="BJ63" s="55">
        <f t="shared" ca="1" si="20"/>
        <v>0</v>
      </c>
      <c r="BK63" s="55">
        <f t="shared" ca="1" si="21"/>
        <v>0</v>
      </c>
      <c r="BL63" s="55">
        <f t="shared" ca="1" si="22"/>
        <v>0</v>
      </c>
      <c r="BM63" s="55">
        <f t="shared" ca="1" si="23"/>
        <v>0</v>
      </c>
      <c r="BN63" s="55">
        <f t="shared" ca="1" si="24"/>
        <v>0</v>
      </c>
      <c r="BO63" s="55">
        <f t="shared" ca="1" si="25"/>
        <v>0</v>
      </c>
      <c r="BP63" s="55">
        <f t="shared" ca="1" si="26"/>
        <v>0</v>
      </c>
      <c r="BQ63" s="55">
        <f t="shared" ca="1" si="27"/>
        <v>0</v>
      </c>
      <c r="BR63" s="55">
        <f t="shared" ca="1" si="28"/>
        <v>0</v>
      </c>
      <c r="BS63" s="55">
        <f t="shared" ca="1" si="29"/>
        <v>0</v>
      </c>
      <c r="BT63" s="55">
        <f t="shared" ca="1" si="30"/>
        <v>0</v>
      </c>
      <c r="BU63" s="55">
        <f t="shared" ca="1" si="31"/>
        <v>0</v>
      </c>
      <c r="BV63" s="55">
        <f t="shared" ca="1" si="32"/>
        <v>0</v>
      </c>
      <c r="BW63" s="55">
        <f t="shared" ca="1" si="33"/>
        <v>0</v>
      </c>
      <c r="BX63" s="55">
        <f t="shared" ca="1" si="34"/>
        <v>0</v>
      </c>
      <c r="BY63" s="55">
        <f t="shared" ca="1" si="35"/>
        <v>0</v>
      </c>
      <c r="BZ63" s="55">
        <f t="shared" ca="1" si="36"/>
        <v>0</v>
      </c>
      <c r="CA63" s="55">
        <f t="shared" ca="1" si="37"/>
        <v>0</v>
      </c>
      <c r="CB63" s="55">
        <f t="shared" ca="1" si="38"/>
        <v>0</v>
      </c>
      <c r="CC63" s="55">
        <f t="shared" ca="1" si="39"/>
        <v>0</v>
      </c>
      <c r="CD63" s="55">
        <f t="shared" ca="1" si="40"/>
        <v>0</v>
      </c>
      <c r="CE63" s="55">
        <f t="shared" ca="1" si="41"/>
        <v>0</v>
      </c>
      <c r="CF63" s="55">
        <f t="shared" ca="1" si="42"/>
        <v>0</v>
      </c>
      <c r="CG63" s="55">
        <f t="shared" ca="1" si="43"/>
        <v>0</v>
      </c>
      <c r="CH63" s="55">
        <f t="shared" ca="1" si="44"/>
        <v>0</v>
      </c>
      <c r="CI63" s="55">
        <f t="shared" ca="1" si="45"/>
        <v>0</v>
      </c>
      <c r="CJ63" s="55">
        <f t="shared" ca="1" si="46"/>
        <v>0</v>
      </c>
      <c r="CK63" s="55">
        <f t="shared" ca="1" si="47"/>
        <v>0</v>
      </c>
      <c r="CL63" s="55">
        <f t="shared" ca="1" si="48"/>
        <v>0</v>
      </c>
      <c r="CM63" s="55">
        <f t="shared" ca="1" si="49"/>
        <v>0</v>
      </c>
      <c r="CN63" s="55">
        <f t="shared" ca="1" si="50"/>
        <v>0</v>
      </c>
      <c r="CO63" s="55">
        <f t="shared" ca="1" si="51"/>
        <v>0</v>
      </c>
      <c r="CP63" s="55">
        <f t="shared" ca="1" si="52"/>
        <v>0</v>
      </c>
      <c r="CQ63" s="55">
        <f t="shared" ca="1" si="53"/>
        <v>0</v>
      </c>
      <c r="CR63" s="55">
        <f t="shared" ca="1" si="54"/>
        <v>0</v>
      </c>
      <c r="CS63" s="55">
        <f t="shared" ca="1" si="55"/>
        <v>0</v>
      </c>
      <c r="CT63" s="55">
        <f t="shared" ca="1" si="56"/>
        <v>0</v>
      </c>
      <c r="CU63" s="55">
        <f t="shared" ca="1" si="57"/>
        <v>0</v>
      </c>
      <c r="CV63" s="55">
        <f t="shared" ca="1" si="58"/>
        <v>0</v>
      </c>
      <c r="CW63" s="55">
        <f t="shared" ca="1" si="59"/>
        <v>0</v>
      </c>
      <c r="CX63" s="55">
        <f t="shared" ca="1" si="60"/>
        <v>0</v>
      </c>
      <c r="CY63" s="59">
        <f t="shared" ca="1" si="61"/>
        <v>0</v>
      </c>
      <c r="CZ63" s="55">
        <f t="shared" ca="1" si="62"/>
        <v>0</v>
      </c>
      <c r="DA63" s="55">
        <f t="shared" ca="1" si="63"/>
        <v>0</v>
      </c>
      <c r="DB63" s="55">
        <f t="shared" ca="1" si="64"/>
        <v>0</v>
      </c>
      <c r="DC63" s="55">
        <f t="shared" ca="1" si="65"/>
        <v>0</v>
      </c>
      <c r="DD63" s="55">
        <f t="shared" ca="1" si="66"/>
        <v>0</v>
      </c>
      <c r="DE63" s="55">
        <f t="shared" ca="1" si="67"/>
        <v>0</v>
      </c>
    </row>
    <row r="64" spans="1:109" ht="19.5" customHeight="1">
      <c r="A64" s="45"/>
      <c r="B64" s="61" t="str">
        <f t="array" aca="1" ref="B64" ca="1">IF(C64=0,"",IFERROR(INDIRECT("'"&amp;$C64&amp;"'!"&amp;"D5"),"Некорректное название листа"))</f>
        <v/>
      </c>
      <c r="C64" s="62"/>
      <c r="D64" s="55">
        <f t="array" aca="1" ref="D64" ca="1">IFERROR(INDIRECT("'"&amp;$C64&amp;"'!"&amp;"d18"),0)</f>
        <v>0</v>
      </c>
      <c r="E64" s="55">
        <f t="array" aca="1" ref="E64" ca="1">IFERROR(INDIRECT("'" &amp;$C64&amp; "'!" &amp;"d19"),0)</f>
        <v>0</v>
      </c>
      <c r="F64" s="55">
        <f t="array" aca="1" ref="F64" ca="1">IFERROR(INDIRECT("'" &amp;$C64&amp; "'!" &amp;"d20"),0)</f>
        <v>0</v>
      </c>
      <c r="G64" s="55">
        <f t="array" aca="1" ref="G64" ca="1">IFERROR(INDIRECT("'" &amp;$C64&amp; "'!" &amp;"d21"),0)</f>
        <v>0</v>
      </c>
      <c r="H64" s="55">
        <f t="array" aca="1" ref="H64" ca="1">IFERROR(INDIRECT("'" &amp;$C64&amp; "'!" &amp;"d22"),0)</f>
        <v>0</v>
      </c>
      <c r="I64" s="55">
        <f t="array" aca="1" ref="I64" ca="1">IFERROR(INDIRECT("'" &amp;$C64&amp; "'!" &amp;"f18"),0)</f>
        <v>0</v>
      </c>
      <c r="J64" s="55">
        <f t="array" aca="1" ref="J64" ca="1">IFERROR(INDIRECT("'" &amp;$C64&amp; "'!" &amp;"f19"),0)</f>
        <v>0</v>
      </c>
      <c r="K64" s="55">
        <f t="array" aca="1" ref="K64" ca="1">IFERROR(INDIRECT("'" &amp;$C64&amp; "'!" &amp;"f20"),0)</f>
        <v>0</v>
      </c>
      <c r="L64" s="55">
        <f t="array" aca="1" ref="L64" ca="1">IFERROR(INDIRECT("'" &amp;$C64&amp; "'!" &amp;"f21"),0)</f>
        <v>0</v>
      </c>
      <c r="M64" s="55">
        <f t="array" aca="1" ref="M64" ca="1">IFERROR(INDIRECT("'" &amp;$C64&amp; "'!" &amp;"f22"),0)</f>
        <v>0</v>
      </c>
      <c r="N64" s="55">
        <f t="shared" ref="N64:AM73" ca="1" si="83">IFERROR(INDEX(INDIRECT("'" &amp;$C64&amp; "'!" &amp;"E:E"),MATCH(N$3,INDIRECT("'" &amp;$C64&amp; "'!" &amp;"C:C"),0),1),0)</f>
        <v>0</v>
      </c>
      <c r="O64" s="55">
        <f t="shared" ca="1" si="83"/>
        <v>0</v>
      </c>
      <c r="P64" s="55">
        <f t="shared" ca="1" si="83"/>
        <v>0</v>
      </c>
      <c r="Q64" s="55">
        <f t="shared" ca="1" si="83"/>
        <v>0</v>
      </c>
      <c r="R64" s="55">
        <f t="shared" ca="1" si="83"/>
        <v>0</v>
      </c>
      <c r="S64" s="55">
        <f t="shared" ca="1" si="83"/>
        <v>0</v>
      </c>
      <c r="T64" s="55">
        <f t="shared" ca="1" si="83"/>
        <v>0</v>
      </c>
      <c r="U64" s="55">
        <f t="shared" ca="1" si="83"/>
        <v>0</v>
      </c>
      <c r="V64" s="55">
        <f t="shared" ca="1" si="83"/>
        <v>0</v>
      </c>
      <c r="W64" s="55">
        <f t="shared" ca="1" si="83"/>
        <v>0</v>
      </c>
      <c r="X64" s="55">
        <f t="shared" ca="1" si="83"/>
        <v>0</v>
      </c>
      <c r="Y64" s="55">
        <f t="shared" ca="1" si="83"/>
        <v>0</v>
      </c>
      <c r="Z64" s="55">
        <f t="shared" ca="1" si="83"/>
        <v>0</v>
      </c>
      <c r="AA64" s="55">
        <f t="shared" ca="1" si="83"/>
        <v>0</v>
      </c>
      <c r="AB64" s="55">
        <f t="shared" ca="1" si="83"/>
        <v>0</v>
      </c>
      <c r="AC64" s="55">
        <f t="shared" ca="1" si="83"/>
        <v>0</v>
      </c>
      <c r="AD64" s="55">
        <f t="shared" ca="1" si="83"/>
        <v>0</v>
      </c>
      <c r="AE64" s="55">
        <f t="shared" ca="1" si="83"/>
        <v>0</v>
      </c>
      <c r="AF64" s="55">
        <f t="shared" ca="1" si="83"/>
        <v>0</v>
      </c>
      <c r="AG64" s="55">
        <f t="shared" ca="1" si="83"/>
        <v>0</v>
      </c>
      <c r="AH64" s="55">
        <f t="shared" ca="1" si="83"/>
        <v>0</v>
      </c>
      <c r="AI64" s="55">
        <f t="shared" ca="1" si="83"/>
        <v>0</v>
      </c>
      <c r="AJ64" s="55">
        <f t="shared" ca="1" si="83"/>
        <v>0</v>
      </c>
      <c r="AK64" s="55">
        <f t="shared" ca="1" si="83"/>
        <v>0</v>
      </c>
      <c r="AL64" s="55">
        <f t="shared" ca="1" si="83"/>
        <v>0</v>
      </c>
      <c r="AM64" s="55">
        <f t="shared" ca="1" si="83"/>
        <v>0</v>
      </c>
      <c r="AN64" s="55">
        <f t="shared" ca="1" si="69"/>
        <v>0</v>
      </c>
      <c r="AO64" s="55">
        <f t="shared" ca="1" si="70"/>
        <v>0</v>
      </c>
      <c r="AP64" s="55">
        <f t="shared" ca="1" si="71"/>
        <v>0</v>
      </c>
      <c r="AQ64" s="55">
        <f t="shared" ca="1" si="1"/>
        <v>0</v>
      </c>
      <c r="AR64" s="55">
        <f t="shared" ca="1" si="2"/>
        <v>0</v>
      </c>
      <c r="AS64" s="55">
        <f t="shared" ca="1" si="3"/>
        <v>0</v>
      </c>
      <c r="AT64" s="55">
        <f t="shared" ca="1" si="4"/>
        <v>0</v>
      </c>
      <c r="AU64" s="55">
        <f t="shared" ca="1" si="5"/>
        <v>0</v>
      </c>
      <c r="AV64" s="55">
        <f t="shared" ca="1" si="6"/>
        <v>0</v>
      </c>
      <c r="AW64" s="55">
        <f t="shared" ca="1" si="7"/>
        <v>0</v>
      </c>
      <c r="AX64" s="55">
        <f t="shared" ca="1" si="8"/>
        <v>0</v>
      </c>
      <c r="AY64" s="55">
        <f t="shared" ca="1" si="9"/>
        <v>0</v>
      </c>
      <c r="AZ64" s="55">
        <f t="shared" ca="1" si="10"/>
        <v>0</v>
      </c>
      <c r="BA64" s="55">
        <f t="shared" ca="1" si="11"/>
        <v>0</v>
      </c>
      <c r="BB64" s="55">
        <f t="shared" ca="1" si="12"/>
        <v>0</v>
      </c>
      <c r="BC64" s="55">
        <f t="shared" ca="1" si="13"/>
        <v>0</v>
      </c>
      <c r="BD64" s="55">
        <f t="shared" ca="1" si="14"/>
        <v>0</v>
      </c>
      <c r="BE64" s="55">
        <f t="shared" ca="1" si="15"/>
        <v>0</v>
      </c>
      <c r="BF64" s="55">
        <f t="shared" ca="1" si="16"/>
        <v>0</v>
      </c>
      <c r="BG64" s="55">
        <f t="shared" ca="1" si="17"/>
        <v>0</v>
      </c>
      <c r="BH64" s="55">
        <f t="shared" ca="1" si="18"/>
        <v>0</v>
      </c>
      <c r="BI64" s="55">
        <f t="shared" ca="1" si="19"/>
        <v>0</v>
      </c>
      <c r="BJ64" s="55">
        <f t="shared" ca="1" si="20"/>
        <v>0</v>
      </c>
      <c r="BK64" s="55">
        <f t="shared" ca="1" si="21"/>
        <v>0</v>
      </c>
      <c r="BL64" s="55">
        <f t="shared" ca="1" si="22"/>
        <v>0</v>
      </c>
      <c r="BM64" s="55">
        <f t="shared" ca="1" si="23"/>
        <v>0</v>
      </c>
      <c r="BN64" s="55">
        <f t="shared" ca="1" si="24"/>
        <v>0</v>
      </c>
      <c r="BO64" s="55">
        <f t="shared" ca="1" si="25"/>
        <v>0</v>
      </c>
      <c r="BP64" s="55">
        <f t="shared" ca="1" si="26"/>
        <v>0</v>
      </c>
      <c r="BQ64" s="55">
        <f t="shared" ca="1" si="27"/>
        <v>0</v>
      </c>
      <c r="BR64" s="55">
        <f t="shared" ca="1" si="28"/>
        <v>0</v>
      </c>
      <c r="BS64" s="55">
        <f t="shared" ca="1" si="29"/>
        <v>0</v>
      </c>
      <c r="BT64" s="55">
        <f t="shared" ca="1" si="30"/>
        <v>0</v>
      </c>
      <c r="BU64" s="55">
        <f t="shared" ca="1" si="31"/>
        <v>0</v>
      </c>
      <c r="BV64" s="55">
        <f t="shared" ca="1" si="32"/>
        <v>0</v>
      </c>
      <c r="BW64" s="55">
        <f t="shared" ca="1" si="33"/>
        <v>0</v>
      </c>
      <c r="BX64" s="55">
        <f t="shared" ca="1" si="34"/>
        <v>0</v>
      </c>
      <c r="BY64" s="55">
        <f t="shared" ca="1" si="35"/>
        <v>0</v>
      </c>
      <c r="BZ64" s="55">
        <f t="shared" ca="1" si="36"/>
        <v>0</v>
      </c>
      <c r="CA64" s="55">
        <f t="shared" ca="1" si="37"/>
        <v>0</v>
      </c>
      <c r="CB64" s="55">
        <f t="shared" ca="1" si="38"/>
        <v>0</v>
      </c>
      <c r="CC64" s="55">
        <f t="shared" ca="1" si="39"/>
        <v>0</v>
      </c>
      <c r="CD64" s="55">
        <f t="shared" ca="1" si="40"/>
        <v>0</v>
      </c>
      <c r="CE64" s="55">
        <f t="shared" ca="1" si="41"/>
        <v>0</v>
      </c>
      <c r="CF64" s="55">
        <f t="shared" ca="1" si="42"/>
        <v>0</v>
      </c>
      <c r="CG64" s="55">
        <f t="shared" ca="1" si="43"/>
        <v>0</v>
      </c>
      <c r="CH64" s="55">
        <f t="shared" ca="1" si="44"/>
        <v>0</v>
      </c>
      <c r="CI64" s="55">
        <f t="shared" ca="1" si="45"/>
        <v>0</v>
      </c>
      <c r="CJ64" s="55">
        <f t="shared" ca="1" si="46"/>
        <v>0</v>
      </c>
      <c r="CK64" s="55">
        <f t="shared" ca="1" si="47"/>
        <v>0</v>
      </c>
      <c r="CL64" s="55">
        <f t="shared" ca="1" si="48"/>
        <v>0</v>
      </c>
      <c r="CM64" s="55">
        <f t="shared" ca="1" si="49"/>
        <v>0</v>
      </c>
      <c r="CN64" s="55">
        <f t="shared" ca="1" si="50"/>
        <v>0</v>
      </c>
      <c r="CO64" s="55">
        <f t="shared" ca="1" si="51"/>
        <v>0</v>
      </c>
      <c r="CP64" s="55">
        <f t="shared" ca="1" si="52"/>
        <v>0</v>
      </c>
      <c r="CQ64" s="55">
        <f t="shared" ca="1" si="53"/>
        <v>0</v>
      </c>
      <c r="CR64" s="55">
        <f t="shared" ca="1" si="54"/>
        <v>0</v>
      </c>
      <c r="CS64" s="55">
        <f t="shared" ca="1" si="55"/>
        <v>0</v>
      </c>
      <c r="CT64" s="55">
        <f t="shared" ca="1" si="56"/>
        <v>0</v>
      </c>
      <c r="CU64" s="55">
        <f t="shared" ca="1" si="57"/>
        <v>0</v>
      </c>
      <c r="CV64" s="55">
        <f t="shared" ca="1" si="58"/>
        <v>0</v>
      </c>
      <c r="CW64" s="55">
        <f t="shared" ca="1" si="59"/>
        <v>0</v>
      </c>
      <c r="CX64" s="55">
        <f t="shared" ca="1" si="60"/>
        <v>0</v>
      </c>
      <c r="CY64" s="59">
        <f t="shared" ca="1" si="61"/>
        <v>0</v>
      </c>
      <c r="CZ64" s="55">
        <f t="shared" ca="1" si="62"/>
        <v>0</v>
      </c>
      <c r="DA64" s="55">
        <f t="shared" ca="1" si="63"/>
        <v>0</v>
      </c>
      <c r="DB64" s="55">
        <f t="shared" ca="1" si="64"/>
        <v>0</v>
      </c>
      <c r="DC64" s="55">
        <f t="shared" ca="1" si="65"/>
        <v>0</v>
      </c>
      <c r="DD64" s="55">
        <f t="shared" ca="1" si="66"/>
        <v>0</v>
      </c>
      <c r="DE64" s="55">
        <f t="shared" ca="1" si="67"/>
        <v>0</v>
      </c>
    </row>
    <row r="65" spans="1:109" ht="19.5" customHeight="1">
      <c r="A65" s="45"/>
      <c r="B65" s="61" t="str">
        <f t="array" aca="1" ref="B65" ca="1">IF(C65=0,"",IFERROR(INDIRECT("'"&amp;$C65&amp;"'!"&amp;"D5"),"Некорректное название листа"))</f>
        <v/>
      </c>
      <c r="C65" s="62"/>
      <c r="D65" s="55">
        <f t="array" aca="1" ref="D65" ca="1">IFERROR(INDIRECT("'"&amp;$C65&amp;"'!"&amp;"d18"),0)</f>
        <v>0</v>
      </c>
      <c r="E65" s="55">
        <f t="array" aca="1" ref="E65" ca="1">IFERROR(INDIRECT("'" &amp;$C65&amp; "'!" &amp;"d19"),0)</f>
        <v>0</v>
      </c>
      <c r="F65" s="55">
        <f t="array" aca="1" ref="F65" ca="1">IFERROR(INDIRECT("'" &amp;$C65&amp; "'!" &amp;"d20"),0)</f>
        <v>0</v>
      </c>
      <c r="G65" s="55">
        <f t="array" aca="1" ref="G65" ca="1">IFERROR(INDIRECT("'" &amp;$C65&amp; "'!" &amp;"d21"),0)</f>
        <v>0</v>
      </c>
      <c r="H65" s="55">
        <f t="array" aca="1" ref="H65" ca="1">IFERROR(INDIRECT("'" &amp;$C65&amp; "'!" &amp;"d22"),0)</f>
        <v>0</v>
      </c>
      <c r="I65" s="55">
        <f t="array" aca="1" ref="I65" ca="1">IFERROR(INDIRECT("'" &amp;$C65&amp; "'!" &amp;"f18"),0)</f>
        <v>0</v>
      </c>
      <c r="J65" s="55">
        <f t="array" aca="1" ref="J65" ca="1">IFERROR(INDIRECT("'" &amp;$C65&amp; "'!" &amp;"f19"),0)</f>
        <v>0</v>
      </c>
      <c r="K65" s="55">
        <f t="array" aca="1" ref="K65" ca="1">IFERROR(INDIRECT("'" &amp;$C65&amp; "'!" &amp;"f20"),0)</f>
        <v>0</v>
      </c>
      <c r="L65" s="55">
        <f t="array" aca="1" ref="L65" ca="1">IFERROR(INDIRECT("'" &amp;$C65&amp; "'!" &amp;"f21"),0)</f>
        <v>0</v>
      </c>
      <c r="M65" s="55">
        <f t="array" aca="1" ref="M65" ca="1">IFERROR(INDIRECT("'" &amp;$C65&amp; "'!" &amp;"f22"),0)</f>
        <v>0</v>
      </c>
      <c r="N65" s="55">
        <f t="shared" ca="1" si="83"/>
        <v>0</v>
      </c>
      <c r="O65" s="55">
        <f t="shared" ca="1" si="83"/>
        <v>0</v>
      </c>
      <c r="P65" s="55">
        <f t="shared" ca="1" si="83"/>
        <v>0</v>
      </c>
      <c r="Q65" s="55">
        <f t="shared" ca="1" si="83"/>
        <v>0</v>
      </c>
      <c r="R65" s="55">
        <f t="shared" ca="1" si="83"/>
        <v>0</v>
      </c>
      <c r="S65" s="55">
        <f t="shared" ca="1" si="83"/>
        <v>0</v>
      </c>
      <c r="T65" s="55">
        <f t="shared" ca="1" si="83"/>
        <v>0</v>
      </c>
      <c r="U65" s="55">
        <f t="shared" ca="1" si="83"/>
        <v>0</v>
      </c>
      <c r="V65" s="55">
        <f t="shared" ca="1" si="83"/>
        <v>0</v>
      </c>
      <c r="W65" s="55">
        <f t="shared" ca="1" si="83"/>
        <v>0</v>
      </c>
      <c r="X65" s="55">
        <f t="shared" ca="1" si="83"/>
        <v>0</v>
      </c>
      <c r="Y65" s="55">
        <f t="shared" ca="1" si="83"/>
        <v>0</v>
      </c>
      <c r="Z65" s="55">
        <f t="shared" ca="1" si="83"/>
        <v>0</v>
      </c>
      <c r="AA65" s="55">
        <f t="shared" ca="1" si="83"/>
        <v>0</v>
      </c>
      <c r="AB65" s="55">
        <f t="shared" ca="1" si="83"/>
        <v>0</v>
      </c>
      <c r="AC65" s="55">
        <f t="shared" ca="1" si="83"/>
        <v>0</v>
      </c>
      <c r="AD65" s="55">
        <f t="shared" ca="1" si="83"/>
        <v>0</v>
      </c>
      <c r="AE65" s="55">
        <f t="shared" ca="1" si="83"/>
        <v>0</v>
      </c>
      <c r="AF65" s="55">
        <f t="shared" ca="1" si="83"/>
        <v>0</v>
      </c>
      <c r="AG65" s="55">
        <f t="shared" ca="1" si="83"/>
        <v>0</v>
      </c>
      <c r="AH65" s="55">
        <f t="shared" ca="1" si="83"/>
        <v>0</v>
      </c>
      <c r="AI65" s="55">
        <f t="shared" ca="1" si="83"/>
        <v>0</v>
      </c>
      <c r="AJ65" s="55">
        <f t="shared" ca="1" si="83"/>
        <v>0</v>
      </c>
      <c r="AK65" s="55">
        <f t="shared" ca="1" si="83"/>
        <v>0</v>
      </c>
      <c r="AL65" s="55">
        <f t="shared" ca="1" si="83"/>
        <v>0</v>
      </c>
      <c r="AM65" s="55">
        <f t="shared" ca="1" si="83"/>
        <v>0</v>
      </c>
      <c r="AN65" s="55">
        <f t="shared" ca="1" si="69"/>
        <v>0</v>
      </c>
      <c r="AO65" s="55">
        <f t="shared" ca="1" si="70"/>
        <v>0</v>
      </c>
      <c r="AP65" s="55">
        <f t="shared" ca="1" si="71"/>
        <v>0</v>
      </c>
      <c r="AQ65" s="55">
        <f t="shared" ca="1" si="1"/>
        <v>0</v>
      </c>
      <c r="AR65" s="55">
        <f t="shared" ca="1" si="2"/>
        <v>0</v>
      </c>
      <c r="AS65" s="55">
        <f t="shared" ca="1" si="3"/>
        <v>0</v>
      </c>
      <c r="AT65" s="55">
        <f t="shared" ca="1" si="4"/>
        <v>0</v>
      </c>
      <c r="AU65" s="55">
        <f t="shared" ca="1" si="5"/>
        <v>0</v>
      </c>
      <c r="AV65" s="55">
        <f t="shared" ca="1" si="6"/>
        <v>0</v>
      </c>
      <c r="AW65" s="55">
        <f t="shared" ca="1" si="7"/>
        <v>0</v>
      </c>
      <c r="AX65" s="55">
        <f t="shared" ca="1" si="8"/>
        <v>0</v>
      </c>
      <c r="AY65" s="55">
        <f t="shared" ca="1" si="9"/>
        <v>0</v>
      </c>
      <c r="AZ65" s="55">
        <f t="shared" ca="1" si="10"/>
        <v>0</v>
      </c>
      <c r="BA65" s="55">
        <f t="shared" ca="1" si="11"/>
        <v>0</v>
      </c>
      <c r="BB65" s="55">
        <f t="shared" ca="1" si="12"/>
        <v>0</v>
      </c>
      <c r="BC65" s="55">
        <f t="shared" ca="1" si="13"/>
        <v>0</v>
      </c>
      <c r="BD65" s="55">
        <f t="shared" ca="1" si="14"/>
        <v>0</v>
      </c>
      <c r="BE65" s="55">
        <f t="shared" ca="1" si="15"/>
        <v>0</v>
      </c>
      <c r="BF65" s="55">
        <f t="shared" ca="1" si="16"/>
        <v>0</v>
      </c>
      <c r="BG65" s="55">
        <f t="shared" ca="1" si="17"/>
        <v>0</v>
      </c>
      <c r="BH65" s="55">
        <f t="shared" ca="1" si="18"/>
        <v>0</v>
      </c>
      <c r="BI65" s="55">
        <f t="shared" ca="1" si="19"/>
        <v>0</v>
      </c>
      <c r="BJ65" s="55">
        <f t="shared" ca="1" si="20"/>
        <v>0</v>
      </c>
      <c r="BK65" s="55">
        <f t="shared" ca="1" si="21"/>
        <v>0</v>
      </c>
      <c r="BL65" s="55">
        <f t="shared" ca="1" si="22"/>
        <v>0</v>
      </c>
      <c r="BM65" s="55">
        <f t="shared" ca="1" si="23"/>
        <v>0</v>
      </c>
      <c r="BN65" s="55">
        <f t="shared" ca="1" si="24"/>
        <v>0</v>
      </c>
      <c r="BO65" s="55">
        <f t="shared" ca="1" si="25"/>
        <v>0</v>
      </c>
      <c r="BP65" s="55">
        <f t="shared" ca="1" si="26"/>
        <v>0</v>
      </c>
      <c r="BQ65" s="55">
        <f t="shared" ca="1" si="27"/>
        <v>0</v>
      </c>
      <c r="BR65" s="55">
        <f t="shared" ca="1" si="28"/>
        <v>0</v>
      </c>
      <c r="BS65" s="55">
        <f t="shared" ca="1" si="29"/>
        <v>0</v>
      </c>
      <c r="BT65" s="55">
        <f t="shared" ca="1" si="30"/>
        <v>0</v>
      </c>
      <c r="BU65" s="55">
        <f t="shared" ca="1" si="31"/>
        <v>0</v>
      </c>
      <c r="BV65" s="55">
        <f t="shared" ca="1" si="32"/>
        <v>0</v>
      </c>
      <c r="BW65" s="55">
        <f t="shared" ca="1" si="33"/>
        <v>0</v>
      </c>
      <c r="BX65" s="55">
        <f t="shared" ca="1" si="34"/>
        <v>0</v>
      </c>
      <c r="BY65" s="55">
        <f t="shared" ca="1" si="35"/>
        <v>0</v>
      </c>
      <c r="BZ65" s="55">
        <f t="shared" ca="1" si="36"/>
        <v>0</v>
      </c>
      <c r="CA65" s="55">
        <f t="shared" ca="1" si="37"/>
        <v>0</v>
      </c>
      <c r="CB65" s="55">
        <f t="shared" ca="1" si="38"/>
        <v>0</v>
      </c>
      <c r="CC65" s="55">
        <f t="shared" ca="1" si="39"/>
        <v>0</v>
      </c>
      <c r="CD65" s="55">
        <f t="shared" ca="1" si="40"/>
        <v>0</v>
      </c>
      <c r="CE65" s="55">
        <f t="shared" ca="1" si="41"/>
        <v>0</v>
      </c>
      <c r="CF65" s="55">
        <f t="shared" ca="1" si="42"/>
        <v>0</v>
      </c>
      <c r="CG65" s="55">
        <f t="shared" ca="1" si="43"/>
        <v>0</v>
      </c>
      <c r="CH65" s="55">
        <f t="shared" ca="1" si="44"/>
        <v>0</v>
      </c>
      <c r="CI65" s="55">
        <f t="shared" ca="1" si="45"/>
        <v>0</v>
      </c>
      <c r="CJ65" s="55">
        <f t="shared" ca="1" si="46"/>
        <v>0</v>
      </c>
      <c r="CK65" s="55">
        <f t="shared" ca="1" si="47"/>
        <v>0</v>
      </c>
      <c r="CL65" s="55">
        <f t="shared" ca="1" si="48"/>
        <v>0</v>
      </c>
      <c r="CM65" s="55">
        <f t="shared" ca="1" si="49"/>
        <v>0</v>
      </c>
      <c r="CN65" s="55">
        <f t="shared" ca="1" si="50"/>
        <v>0</v>
      </c>
      <c r="CO65" s="55">
        <f t="shared" ca="1" si="51"/>
        <v>0</v>
      </c>
      <c r="CP65" s="55">
        <f t="shared" ca="1" si="52"/>
        <v>0</v>
      </c>
      <c r="CQ65" s="55">
        <f t="shared" ca="1" si="53"/>
        <v>0</v>
      </c>
      <c r="CR65" s="55">
        <f t="shared" ca="1" si="54"/>
        <v>0</v>
      </c>
      <c r="CS65" s="55">
        <f t="shared" ca="1" si="55"/>
        <v>0</v>
      </c>
      <c r="CT65" s="55">
        <f t="shared" ca="1" si="56"/>
        <v>0</v>
      </c>
      <c r="CU65" s="55">
        <f t="shared" ca="1" si="57"/>
        <v>0</v>
      </c>
      <c r="CV65" s="55">
        <f t="shared" ca="1" si="58"/>
        <v>0</v>
      </c>
      <c r="CW65" s="55">
        <f t="shared" ca="1" si="59"/>
        <v>0</v>
      </c>
      <c r="CX65" s="55">
        <f t="shared" ca="1" si="60"/>
        <v>0</v>
      </c>
      <c r="CY65" s="59">
        <f t="shared" ca="1" si="61"/>
        <v>0</v>
      </c>
      <c r="CZ65" s="55">
        <f t="shared" ca="1" si="62"/>
        <v>0</v>
      </c>
      <c r="DA65" s="55">
        <f t="shared" ca="1" si="63"/>
        <v>0</v>
      </c>
      <c r="DB65" s="55">
        <f t="shared" ca="1" si="64"/>
        <v>0</v>
      </c>
      <c r="DC65" s="55">
        <f t="shared" ca="1" si="65"/>
        <v>0</v>
      </c>
      <c r="DD65" s="55">
        <f t="shared" ca="1" si="66"/>
        <v>0</v>
      </c>
      <c r="DE65" s="55">
        <f t="shared" ca="1" si="67"/>
        <v>0</v>
      </c>
    </row>
    <row r="66" spans="1:109" ht="19.5" customHeight="1">
      <c r="A66" s="45"/>
      <c r="B66" s="61" t="str">
        <f t="array" aca="1" ref="B66" ca="1">IF(C66=0,"",IFERROR(INDIRECT("'"&amp;$C66&amp;"'!"&amp;"D5"),"Некорректное название листа"))</f>
        <v/>
      </c>
      <c r="C66" s="62"/>
      <c r="D66" s="55">
        <f t="array" aca="1" ref="D66" ca="1">IFERROR(INDIRECT("'"&amp;$C66&amp;"'!"&amp;"d18"),0)</f>
        <v>0</v>
      </c>
      <c r="E66" s="55">
        <f t="array" aca="1" ref="E66" ca="1">IFERROR(INDIRECT("'" &amp;$C66&amp; "'!" &amp;"d19"),0)</f>
        <v>0</v>
      </c>
      <c r="F66" s="55">
        <f t="array" aca="1" ref="F66" ca="1">IFERROR(INDIRECT("'" &amp;$C66&amp; "'!" &amp;"d20"),0)</f>
        <v>0</v>
      </c>
      <c r="G66" s="55">
        <f t="array" aca="1" ref="G66" ca="1">IFERROR(INDIRECT("'" &amp;$C66&amp; "'!" &amp;"d21"),0)</f>
        <v>0</v>
      </c>
      <c r="H66" s="55">
        <f t="array" aca="1" ref="H66" ca="1">IFERROR(INDIRECT("'" &amp;$C66&amp; "'!" &amp;"d22"),0)</f>
        <v>0</v>
      </c>
      <c r="I66" s="55">
        <f t="array" aca="1" ref="I66" ca="1">IFERROR(INDIRECT("'" &amp;$C66&amp; "'!" &amp;"f18"),0)</f>
        <v>0</v>
      </c>
      <c r="J66" s="55">
        <f t="array" aca="1" ref="J66" ca="1">IFERROR(INDIRECT("'" &amp;$C66&amp; "'!" &amp;"f19"),0)</f>
        <v>0</v>
      </c>
      <c r="K66" s="55">
        <f t="array" aca="1" ref="K66" ca="1">IFERROR(INDIRECT("'" &amp;$C66&amp; "'!" &amp;"f20"),0)</f>
        <v>0</v>
      </c>
      <c r="L66" s="55">
        <f t="array" aca="1" ref="L66" ca="1">IFERROR(INDIRECT("'" &amp;$C66&amp; "'!" &amp;"f21"),0)</f>
        <v>0</v>
      </c>
      <c r="M66" s="55">
        <f t="array" aca="1" ref="M66" ca="1">IFERROR(INDIRECT("'" &amp;$C66&amp; "'!" &amp;"f22"),0)</f>
        <v>0</v>
      </c>
      <c r="N66" s="55">
        <f t="shared" ca="1" si="83"/>
        <v>0</v>
      </c>
      <c r="O66" s="55">
        <f t="shared" ca="1" si="83"/>
        <v>0</v>
      </c>
      <c r="P66" s="55">
        <f t="shared" ca="1" si="83"/>
        <v>0</v>
      </c>
      <c r="Q66" s="55">
        <f t="shared" ca="1" si="83"/>
        <v>0</v>
      </c>
      <c r="R66" s="55">
        <f t="shared" ca="1" si="83"/>
        <v>0</v>
      </c>
      <c r="S66" s="55">
        <f t="shared" ca="1" si="83"/>
        <v>0</v>
      </c>
      <c r="T66" s="55">
        <f t="shared" ca="1" si="83"/>
        <v>0</v>
      </c>
      <c r="U66" s="55">
        <f t="shared" ca="1" si="83"/>
        <v>0</v>
      </c>
      <c r="V66" s="55">
        <f t="shared" ca="1" si="83"/>
        <v>0</v>
      </c>
      <c r="W66" s="55">
        <f t="shared" ca="1" si="83"/>
        <v>0</v>
      </c>
      <c r="X66" s="55">
        <f t="shared" ca="1" si="83"/>
        <v>0</v>
      </c>
      <c r="Y66" s="55">
        <f t="shared" ca="1" si="83"/>
        <v>0</v>
      </c>
      <c r="Z66" s="55">
        <f t="shared" ca="1" si="83"/>
        <v>0</v>
      </c>
      <c r="AA66" s="55">
        <f t="shared" ca="1" si="83"/>
        <v>0</v>
      </c>
      <c r="AB66" s="55">
        <f t="shared" ca="1" si="83"/>
        <v>0</v>
      </c>
      <c r="AC66" s="55">
        <f t="shared" ca="1" si="83"/>
        <v>0</v>
      </c>
      <c r="AD66" s="55">
        <f t="shared" ca="1" si="83"/>
        <v>0</v>
      </c>
      <c r="AE66" s="55">
        <f t="shared" ca="1" si="83"/>
        <v>0</v>
      </c>
      <c r="AF66" s="55">
        <f t="shared" ca="1" si="83"/>
        <v>0</v>
      </c>
      <c r="AG66" s="55">
        <f t="shared" ca="1" si="83"/>
        <v>0</v>
      </c>
      <c r="AH66" s="55">
        <f t="shared" ca="1" si="83"/>
        <v>0</v>
      </c>
      <c r="AI66" s="55">
        <f t="shared" ca="1" si="83"/>
        <v>0</v>
      </c>
      <c r="AJ66" s="55">
        <f t="shared" ca="1" si="83"/>
        <v>0</v>
      </c>
      <c r="AK66" s="55">
        <f t="shared" ca="1" si="83"/>
        <v>0</v>
      </c>
      <c r="AL66" s="55">
        <f t="shared" ca="1" si="83"/>
        <v>0</v>
      </c>
      <c r="AM66" s="55">
        <f t="shared" ca="1" si="83"/>
        <v>0</v>
      </c>
      <c r="AN66" s="55">
        <f t="shared" ca="1" si="69"/>
        <v>0</v>
      </c>
      <c r="AO66" s="55">
        <f t="shared" ca="1" si="70"/>
        <v>0</v>
      </c>
      <c r="AP66" s="55">
        <f t="shared" ca="1" si="71"/>
        <v>0</v>
      </c>
      <c r="AQ66" s="55">
        <f t="shared" ca="1" si="1"/>
        <v>0</v>
      </c>
      <c r="AR66" s="55">
        <f t="shared" ca="1" si="2"/>
        <v>0</v>
      </c>
      <c r="AS66" s="55">
        <f t="shared" ca="1" si="3"/>
        <v>0</v>
      </c>
      <c r="AT66" s="55">
        <f t="shared" ca="1" si="4"/>
        <v>0</v>
      </c>
      <c r="AU66" s="55">
        <f t="shared" ca="1" si="5"/>
        <v>0</v>
      </c>
      <c r="AV66" s="55">
        <f t="shared" ca="1" si="6"/>
        <v>0</v>
      </c>
      <c r="AW66" s="55">
        <f t="shared" ca="1" si="7"/>
        <v>0</v>
      </c>
      <c r="AX66" s="55">
        <f t="shared" ca="1" si="8"/>
        <v>0</v>
      </c>
      <c r="AY66" s="55">
        <f t="shared" ca="1" si="9"/>
        <v>0</v>
      </c>
      <c r="AZ66" s="55">
        <f t="shared" ca="1" si="10"/>
        <v>0</v>
      </c>
      <c r="BA66" s="55">
        <f t="shared" ca="1" si="11"/>
        <v>0</v>
      </c>
      <c r="BB66" s="55">
        <f t="shared" ca="1" si="12"/>
        <v>0</v>
      </c>
      <c r="BC66" s="55">
        <f t="shared" ca="1" si="13"/>
        <v>0</v>
      </c>
      <c r="BD66" s="55">
        <f t="shared" ca="1" si="14"/>
        <v>0</v>
      </c>
      <c r="BE66" s="55">
        <f t="shared" ca="1" si="15"/>
        <v>0</v>
      </c>
      <c r="BF66" s="55">
        <f t="shared" ca="1" si="16"/>
        <v>0</v>
      </c>
      <c r="BG66" s="55">
        <f t="shared" ca="1" si="17"/>
        <v>0</v>
      </c>
      <c r="BH66" s="55">
        <f t="shared" ca="1" si="18"/>
        <v>0</v>
      </c>
      <c r="BI66" s="55">
        <f t="shared" ca="1" si="19"/>
        <v>0</v>
      </c>
      <c r="BJ66" s="55">
        <f t="shared" ca="1" si="20"/>
        <v>0</v>
      </c>
      <c r="BK66" s="55">
        <f t="shared" ca="1" si="21"/>
        <v>0</v>
      </c>
      <c r="BL66" s="55">
        <f t="shared" ca="1" si="22"/>
        <v>0</v>
      </c>
      <c r="BM66" s="55">
        <f t="shared" ca="1" si="23"/>
        <v>0</v>
      </c>
      <c r="BN66" s="55">
        <f t="shared" ca="1" si="24"/>
        <v>0</v>
      </c>
      <c r="BO66" s="55">
        <f t="shared" ca="1" si="25"/>
        <v>0</v>
      </c>
      <c r="BP66" s="55">
        <f t="shared" ca="1" si="26"/>
        <v>0</v>
      </c>
      <c r="BQ66" s="55">
        <f t="shared" ca="1" si="27"/>
        <v>0</v>
      </c>
      <c r="BR66" s="55">
        <f t="shared" ca="1" si="28"/>
        <v>0</v>
      </c>
      <c r="BS66" s="55">
        <f t="shared" ca="1" si="29"/>
        <v>0</v>
      </c>
      <c r="BT66" s="55">
        <f t="shared" ca="1" si="30"/>
        <v>0</v>
      </c>
      <c r="BU66" s="55">
        <f t="shared" ca="1" si="31"/>
        <v>0</v>
      </c>
      <c r="BV66" s="55">
        <f t="shared" ca="1" si="32"/>
        <v>0</v>
      </c>
      <c r="BW66" s="55">
        <f t="shared" ca="1" si="33"/>
        <v>0</v>
      </c>
      <c r="BX66" s="55">
        <f t="shared" ca="1" si="34"/>
        <v>0</v>
      </c>
      <c r="BY66" s="55">
        <f t="shared" ca="1" si="35"/>
        <v>0</v>
      </c>
      <c r="BZ66" s="55">
        <f t="shared" ca="1" si="36"/>
        <v>0</v>
      </c>
      <c r="CA66" s="55">
        <f t="shared" ca="1" si="37"/>
        <v>0</v>
      </c>
      <c r="CB66" s="55">
        <f t="shared" ca="1" si="38"/>
        <v>0</v>
      </c>
      <c r="CC66" s="55">
        <f t="shared" ca="1" si="39"/>
        <v>0</v>
      </c>
      <c r="CD66" s="55">
        <f t="shared" ca="1" si="40"/>
        <v>0</v>
      </c>
      <c r="CE66" s="55">
        <f t="shared" ca="1" si="41"/>
        <v>0</v>
      </c>
      <c r="CF66" s="55">
        <f t="shared" ca="1" si="42"/>
        <v>0</v>
      </c>
      <c r="CG66" s="55">
        <f t="shared" ca="1" si="43"/>
        <v>0</v>
      </c>
      <c r="CH66" s="55">
        <f t="shared" ca="1" si="44"/>
        <v>0</v>
      </c>
      <c r="CI66" s="55">
        <f t="shared" ca="1" si="45"/>
        <v>0</v>
      </c>
      <c r="CJ66" s="55">
        <f t="shared" ca="1" si="46"/>
        <v>0</v>
      </c>
      <c r="CK66" s="55">
        <f t="shared" ca="1" si="47"/>
        <v>0</v>
      </c>
      <c r="CL66" s="55">
        <f t="shared" ca="1" si="48"/>
        <v>0</v>
      </c>
      <c r="CM66" s="55">
        <f t="shared" ca="1" si="49"/>
        <v>0</v>
      </c>
      <c r="CN66" s="55">
        <f t="shared" ca="1" si="50"/>
        <v>0</v>
      </c>
      <c r="CO66" s="55">
        <f t="shared" ca="1" si="51"/>
        <v>0</v>
      </c>
      <c r="CP66" s="55">
        <f t="shared" ca="1" si="52"/>
        <v>0</v>
      </c>
      <c r="CQ66" s="55">
        <f t="shared" ca="1" si="53"/>
        <v>0</v>
      </c>
      <c r="CR66" s="55">
        <f t="shared" ca="1" si="54"/>
        <v>0</v>
      </c>
      <c r="CS66" s="55">
        <f t="shared" ca="1" si="55"/>
        <v>0</v>
      </c>
      <c r="CT66" s="55">
        <f t="shared" ca="1" si="56"/>
        <v>0</v>
      </c>
      <c r="CU66" s="55">
        <f t="shared" ca="1" si="57"/>
        <v>0</v>
      </c>
      <c r="CV66" s="55">
        <f t="shared" ca="1" si="58"/>
        <v>0</v>
      </c>
      <c r="CW66" s="55">
        <f t="shared" ca="1" si="59"/>
        <v>0</v>
      </c>
      <c r="CX66" s="55">
        <f t="shared" ca="1" si="60"/>
        <v>0</v>
      </c>
      <c r="CY66" s="59">
        <f t="shared" ca="1" si="61"/>
        <v>0</v>
      </c>
      <c r="CZ66" s="55">
        <f t="shared" ca="1" si="62"/>
        <v>0</v>
      </c>
      <c r="DA66" s="55">
        <f t="shared" ca="1" si="63"/>
        <v>0</v>
      </c>
      <c r="DB66" s="55">
        <f t="shared" ca="1" si="64"/>
        <v>0</v>
      </c>
      <c r="DC66" s="55">
        <f t="shared" ca="1" si="65"/>
        <v>0</v>
      </c>
      <c r="DD66" s="55">
        <f t="shared" ca="1" si="66"/>
        <v>0</v>
      </c>
      <c r="DE66" s="55">
        <f t="shared" ca="1" si="67"/>
        <v>0</v>
      </c>
    </row>
    <row r="67" spans="1:109" ht="19.5" customHeight="1">
      <c r="A67" s="45"/>
      <c r="B67" s="61" t="str">
        <f t="array" aca="1" ref="B67" ca="1">IF(C67=0,"",IFERROR(INDIRECT("'"&amp;$C67&amp;"'!"&amp;"D5"),"Некорректное название листа"))</f>
        <v/>
      </c>
      <c r="C67" s="62"/>
      <c r="D67" s="55">
        <f t="array" aca="1" ref="D67" ca="1">IFERROR(INDIRECT("'"&amp;$C67&amp;"'!"&amp;"d18"),0)</f>
        <v>0</v>
      </c>
      <c r="E67" s="55">
        <f t="array" aca="1" ref="E67" ca="1">IFERROR(INDIRECT("'" &amp;$C67&amp; "'!" &amp;"d19"),0)</f>
        <v>0</v>
      </c>
      <c r="F67" s="55">
        <f t="array" aca="1" ref="F67" ca="1">IFERROR(INDIRECT("'" &amp;$C67&amp; "'!" &amp;"d20"),0)</f>
        <v>0</v>
      </c>
      <c r="G67" s="55">
        <f t="array" aca="1" ref="G67" ca="1">IFERROR(INDIRECT("'" &amp;$C67&amp; "'!" &amp;"d21"),0)</f>
        <v>0</v>
      </c>
      <c r="H67" s="55">
        <f t="array" aca="1" ref="H67" ca="1">IFERROR(INDIRECT("'" &amp;$C67&amp; "'!" &amp;"d22"),0)</f>
        <v>0</v>
      </c>
      <c r="I67" s="55">
        <f t="array" aca="1" ref="I67" ca="1">IFERROR(INDIRECT("'" &amp;$C67&amp; "'!" &amp;"f18"),0)</f>
        <v>0</v>
      </c>
      <c r="J67" s="55">
        <f t="array" aca="1" ref="J67" ca="1">IFERROR(INDIRECT("'" &amp;$C67&amp; "'!" &amp;"f19"),0)</f>
        <v>0</v>
      </c>
      <c r="K67" s="55">
        <f t="array" aca="1" ref="K67" ca="1">IFERROR(INDIRECT("'" &amp;$C67&amp; "'!" &amp;"f20"),0)</f>
        <v>0</v>
      </c>
      <c r="L67" s="55">
        <f t="array" aca="1" ref="L67" ca="1">IFERROR(INDIRECT("'" &amp;$C67&amp; "'!" &amp;"f21"),0)</f>
        <v>0</v>
      </c>
      <c r="M67" s="55">
        <f t="array" aca="1" ref="M67" ca="1">IFERROR(INDIRECT("'" &amp;$C67&amp; "'!" &amp;"f22"),0)</f>
        <v>0</v>
      </c>
      <c r="N67" s="55">
        <f t="shared" ca="1" si="83"/>
        <v>0</v>
      </c>
      <c r="O67" s="55">
        <f t="shared" ca="1" si="83"/>
        <v>0</v>
      </c>
      <c r="P67" s="55">
        <f t="shared" ca="1" si="83"/>
        <v>0</v>
      </c>
      <c r="Q67" s="55">
        <f t="shared" ca="1" si="83"/>
        <v>0</v>
      </c>
      <c r="R67" s="55">
        <f t="shared" ca="1" si="83"/>
        <v>0</v>
      </c>
      <c r="S67" s="55">
        <f t="shared" ca="1" si="83"/>
        <v>0</v>
      </c>
      <c r="T67" s="55">
        <f t="shared" ca="1" si="83"/>
        <v>0</v>
      </c>
      <c r="U67" s="55">
        <f t="shared" ca="1" si="83"/>
        <v>0</v>
      </c>
      <c r="V67" s="55">
        <f t="shared" ca="1" si="83"/>
        <v>0</v>
      </c>
      <c r="W67" s="55">
        <f t="shared" ca="1" si="83"/>
        <v>0</v>
      </c>
      <c r="X67" s="55">
        <f t="shared" ca="1" si="83"/>
        <v>0</v>
      </c>
      <c r="Y67" s="55">
        <f t="shared" ca="1" si="83"/>
        <v>0</v>
      </c>
      <c r="Z67" s="55">
        <f t="shared" ca="1" si="83"/>
        <v>0</v>
      </c>
      <c r="AA67" s="55">
        <f t="shared" ca="1" si="83"/>
        <v>0</v>
      </c>
      <c r="AB67" s="55">
        <f t="shared" ca="1" si="83"/>
        <v>0</v>
      </c>
      <c r="AC67" s="55">
        <f t="shared" ca="1" si="83"/>
        <v>0</v>
      </c>
      <c r="AD67" s="55">
        <f t="shared" ca="1" si="83"/>
        <v>0</v>
      </c>
      <c r="AE67" s="55">
        <f t="shared" ca="1" si="83"/>
        <v>0</v>
      </c>
      <c r="AF67" s="55">
        <f t="shared" ca="1" si="83"/>
        <v>0</v>
      </c>
      <c r="AG67" s="55">
        <f t="shared" ca="1" si="83"/>
        <v>0</v>
      </c>
      <c r="AH67" s="55">
        <f t="shared" ca="1" si="83"/>
        <v>0</v>
      </c>
      <c r="AI67" s="55">
        <f t="shared" ca="1" si="83"/>
        <v>0</v>
      </c>
      <c r="AJ67" s="55">
        <f t="shared" ca="1" si="83"/>
        <v>0</v>
      </c>
      <c r="AK67" s="55">
        <f t="shared" ca="1" si="83"/>
        <v>0</v>
      </c>
      <c r="AL67" s="55">
        <f t="shared" ca="1" si="83"/>
        <v>0</v>
      </c>
      <c r="AM67" s="55">
        <f t="shared" ca="1" si="83"/>
        <v>0</v>
      </c>
      <c r="AN67" s="55">
        <f t="shared" ca="1" si="69"/>
        <v>0</v>
      </c>
      <c r="AO67" s="55">
        <f t="shared" ca="1" si="70"/>
        <v>0</v>
      </c>
      <c r="AP67" s="55">
        <f t="shared" ca="1" si="71"/>
        <v>0</v>
      </c>
      <c r="AQ67" s="55">
        <f t="shared" ca="1" si="1"/>
        <v>0</v>
      </c>
      <c r="AR67" s="55">
        <f t="shared" ca="1" si="2"/>
        <v>0</v>
      </c>
      <c r="AS67" s="55">
        <f t="shared" ca="1" si="3"/>
        <v>0</v>
      </c>
      <c r="AT67" s="55">
        <f t="shared" ca="1" si="4"/>
        <v>0</v>
      </c>
      <c r="AU67" s="55">
        <f t="shared" ca="1" si="5"/>
        <v>0</v>
      </c>
      <c r="AV67" s="55">
        <f t="shared" ca="1" si="6"/>
        <v>0</v>
      </c>
      <c r="AW67" s="55">
        <f t="shared" ca="1" si="7"/>
        <v>0</v>
      </c>
      <c r="AX67" s="55">
        <f t="shared" ca="1" si="8"/>
        <v>0</v>
      </c>
      <c r="AY67" s="55">
        <f t="shared" ca="1" si="9"/>
        <v>0</v>
      </c>
      <c r="AZ67" s="55">
        <f t="shared" ca="1" si="10"/>
        <v>0</v>
      </c>
      <c r="BA67" s="55">
        <f t="shared" ca="1" si="11"/>
        <v>0</v>
      </c>
      <c r="BB67" s="55">
        <f t="shared" ca="1" si="12"/>
        <v>0</v>
      </c>
      <c r="BC67" s="55">
        <f t="shared" ca="1" si="13"/>
        <v>0</v>
      </c>
      <c r="BD67" s="55">
        <f t="shared" ca="1" si="14"/>
        <v>0</v>
      </c>
      <c r="BE67" s="55">
        <f t="shared" ca="1" si="15"/>
        <v>0</v>
      </c>
      <c r="BF67" s="55">
        <f t="shared" ca="1" si="16"/>
        <v>0</v>
      </c>
      <c r="BG67" s="55">
        <f t="shared" ca="1" si="17"/>
        <v>0</v>
      </c>
      <c r="BH67" s="55">
        <f t="shared" ca="1" si="18"/>
        <v>0</v>
      </c>
      <c r="BI67" s="55">
        <f t="shared" ca="1" si="19"/>
        <v>0</v>
      </c>
      <c r="BJ67" s="55">
        <f t="shared" ca="1" si="20"/>
        <v>0</v>
      </c>
      <c r="BK67" s="55">
        <f t="shared" ca="1" si="21"/>
        <v>0</v>
      </c>
      <c r="BL67" s="55">
        <f t="shared" ca="1" si="22"/>
        <v>0</v>
      </c>
      <c r="BM67" s="55">
        <f t="shared" ca="1" si="23"/>
        <v>0</v>
      </c>
      <c r="BN67" s="55">
        <f t="shared" ca="1" si="24"/>
        <v>0</v>
      </c>
      <c r="BO67" s="55">
        <f t="shared" ca="1" si="25"/>
        <v>0</v>
      </c>
      <c r="BP67" s="55">
        <f t="shared" ca="1" si="26"/>
        <v>0</v>
      </c>
      <c r="BQ67" s="55">
        <f t="shared" ca="1" si="27"/>
        <v>0</v>
      </c>
      <c r="BR67" s="55">
        <f t="shared" ca="1" si="28"/>
        <v>0</v>
      </c>
      <c r="BS67" s="55">
        <f t="shared" ca="1" si="29"/>
        <v>0</v>
      </c>
      <c r="BT67" s="55">
        <f t="shared" ca="1" si="30"/>
        <v>0</v>
      </c>
      <c r="BU67" s="55">
        <f t="shared" ca="1" si="31"/>
        <v>0</v>
      </c>
      <c r="BV67" s="55">
        <f t="shared" ca="1" si="32"/>
        <v>0</v>
      </c>
      <c r="BW67" s="55">
        <f t="shared" ca="1" si="33"/>
        <v>0</v>
      </c>
      <c r="BX67" s="55">
        <f t="shared" ca="1" si="34"/>
        <v>0</v>
      </c>
      <c r="BY67" s="55">
        <f t="shared" ca="1" si="35"/>
        <v>0</v>
      </c>
      <c r="BZ67" s="55">
        <f t="shared" ca="1" si="36"/>
        <v>0</v>
      </c>
      <c r="CA67" s="55">
        <f t="shared" ca="1" si="37"/>
        <v>0</v>
      </c>
      <c r="CB67" s="55">
        <f t="shared" ca="1" si="38"/>
        <v>0</v>
      </c>
      <c r="CC67" s="55">
        <f t="shared" ca="1" si="39"/>
        <v>0</v>
      </c>
      <c r="CD67" s="55">
        <f t="shared" ca="1" si="40"/>
        <v>0</v>
      </c>
      <c r="CE67" s="55">
        <f t="shared" ca="1" si="41"/>
        <v>0</v>
      </c>
      <c r="CF67" s="55">
        <f t="shared" ca="1" si="42"/>
        <v>0</v>
      </c>
      <c r="CG67" s="55">
        <f t="shared" ca="1" si="43"/>
        <v>0</v>
      </c>
      <c r="CH67" s="55">
        <f t="shared" ca="1" si="44"/>
        <v>0</v>
      </c>
      <c r="CI67" s="55">
        <f t="shared" ca="1" si="45"/>
        <v>0</v>
      </c>
      <c r="CJ67" s="55">
        <f t="shared" ca="1" si="46"/>
        <v>0</v>
      </c>
      <c r="CK67" s="55">
        <f t="shared" ca="1" si="47"/>
        <v>0</v>
      </c>
      <c r="CL67" s="55">
        <f t="shared" ca="1" si="48"/>
        <v>0</v>
      </c>
      <c r="CM67" s="55">
        <f t="shared" ca="1" si="49"/>
        <v>0</v>
      </c>
      <c r="CN67" s="55">
        <f t="shared" ca="1" si="50"/>
        <v>0</v>
      </c>
      <c r="CO67" s="55">
        <f t="shared" ca="1" si="51"/>
        <v>0</v>
      </c>
      <c r="CP67" s="55">
        <f t="shared" ca="1" si="52"/>
        <v>0</v>
      </c>
      <c r="CQ67" s="55">
        <f t="shared" ca="1" si="53"/>
        <v>0</v>
      </c>
      <c r="CR67" s="55">
        <f t="shared" ca="1" si="54"/>
        <v>0</v>
      </c>
      <c r="CS67" s="55">
        <f t="shared" ca="1" si="55"/>
        <v>0</v>
      </c>
      <c r="CT67" s="55">
        <f t="shared" ca="1" si="56"/>
        <v>0</v>
      </c>
      <c r="CU67" s="55">
        <f t="shared" ca="1" si="57"/>
        <v>0</v>
      </c>
      <c r="CV67" s="55">
        <f t="shared" ca="1" si="58"/>
        <v>0</v>
      </c>
      <c r="CW67" s="55">
        <f t="shared" ca="1" si="59"/>
        <v>0</v>
      </c>
      <c r="CX67" s="55">
        <f t="shared" ca="1" si="60"/>
        <v>0</v>
      </c>
      <c r="CY67" s="59">
        <f t="shared" ca="1" si="61"/>
        <v>0</v>
      </c>
      <c r="CZ67" s="55">
        <f t="shared" ca="1" si="62"/>
        <v>0</v>
      </c>
      <c r="DA67" s="55">
        <f t="shared" ca="1" si="63"/>
        <v>0</v>
      </c>
      <c r="DB67" s="55">
        <f t="shared" ca="1" si="64"/>
        <v>0</v>
      </c>
      <c r="DC67" s="55">
        <f t="shared" ca="1" si="65"/>
        <v>0</v>
      </c>
      <c r="DD67" s="55">
        <f t="shared" ca="1" si="66"/>
        <v>0</v>
      </c>
      <c r="DE67" s="55">
        <f t="shared" ca="1" si="67"/>
        <v>0</v>
      </c>
    </row>
    <row r="68" spans="1:109" ht="19.5" customHeight="1">
      <c r="A68" s="45"/>
      <c r="B68" s="61" t="str">
        <f t="array" aca="1" ref="B68" ca="1">IF(C68=0,"",IFERROR(INDIRECT("'"&amp;$C68&amp;"'!"&amp;"D5"),"Некорректное название листа"))</f>
        <v/>
      </c>
      <c r="C68" s="62"/>
      <c r="D68" s="55">
        <f t="array" aca="1" ref="D68" ca="1">IFERROR(INDIRECT("'"&amp;$C68&amp;"'!"&amp;"d18"),0)</f>
        <v>0</v>
      </c>
      <c r="E68" s="55">
        <f t="array" aca="1" ref="E68" ca="1">IFERROR(INDIRECT("'" &amp;$C68&amp; "'!" &amp;"d19"),0)</f>
        <v>0</v>
      </c>
      <c r="F68" s="55">
        <f t="array" aca="1" ref="F68" ca="1">IFERROR(INDIRECT("'" &amp;$C68&amp; "'!" &amp;"d20"),0)</f>
        <v>0</v>
      </c>
      <c r="G68" s="55">
        <f t="array" aca="1" ref="G68" ca="1">IFERROR(INDIRECT("'" &amp;$C68&amp; "'!" &amp;"d21"),0)</f>
        <v>0</v>
      </c>
      <c r="H68" s="55">
        <f t="array" aca="1" ref="H68" ca="1">IFERROR(INDIRECT("'" &amp;$C68&amp; "'!" &amp;"d22"),0)</f>
        <v>0</v>
      </c>
      <c r="I68" s="55">
        <f t="array" aca="1" ref="I68" ca="1">IFERROR(INDIRECT("'" &amp;$C68&amp; "'!" &amp;"f18"),0)</f>
        <v>0</v>
      </c>
      <c r="J68" s="55">
        <f t="array" aca="1" ref="J68" ca="1">IFERROR(INDIRECT("'" &amp;$C68&amp; "'!" &amp;"f19"),0)</f>
        <v>0</v>
      </c>
      <c r="K68" s="55">
        <f t="array" aca="1" ref="K68" ca="1">IFERROR(INDIRECT("'" &amp;$C68&amp; "'!" &amp;"f20"),0)</f>
        <v>0</v>
      </c>
      <c r="L68" s="55">
        <f t="array" aca="1" ref="L68" ca="1">IFERROR(INDIRECT("'" &amp;$C68&amp; "'!" &amp;"f21"),0)</f>
        <v>0</v>
      </c>
      <c r="M68" s="55">
        <f t="array" aca="1" ref="M68" ca="1">IFERROR(INDIRECT("'" &amp;$C68&amp; "'!" &amp;"f22"),0)</f>
        <v>0</v>
      </c>
      <c r="N68" s="55">
        <f t="shared" ca="1" si="83"/>
        <v>0</v>
      </c>
      <c r="O68" s="55">
        <f t="shared" ca="1" si="83"/>
        <v>0</v>
      </c>
      <c r="P68" s="55">
        <f t="shared" ca="1" si="83"/>
        <v>0</v>
      </c>
      <c r="Q68" s="55">
        <f t="shared" ca="1" si="83"/>
        <v>0</v>
      </c>
      <c r="R68" s="55">
        <f t="shared" ca="1" si="83"/>
        <v>0</v>
      </c>
      <c r="S68" s="55">
        <f t="shared" ca="1" si="83"/>
        <v>0</v>
      </c>
      <c r="T68" s="55">
        <f t="shared" ca="1" si="83"/>
        <v>0</v>
      </c>
      <c r="U68" s="55">
        <f t="shared" ca="1" si="83"/>
        <v>0</v>
      </c>
      <c r="V68" s="55">
        <f t="shared" ca="1" si="83"/>
        <v>0</v>
      </c>
      <c r="W68" s="55">
        <f t="shared" ca="1" si="83"/>
        <v>0</v>
      </c>
      <c r="X68" s="55">
        <f t="shared" ca="1" si="83"/>
        <v>0</v>
      </c>
      <c r="Y68" s="55">
        <f t="shared" ca="1" si="83"/>
        <v>0</v>
      </c>
      <c r="Z68" s="55">
        <f t="shared" ca="1" si="83"/>
        <v>0</v>
      </c>
      <c r="AA68" s="55">
        <f t="shared" ca="1" si="83"/>
        <v>0</v>
      </c>
      <c r="AB68" s="55">
        <f t="shared" ca="1" si="83"/>
        <v>0</v>
      </c>
      <c r="AC68" s="55">
        <f t="shared" ca="1" si="83"/>
        <v>0</v>
      </c>
      <c r="AD68" s="55">
        <f t="shared" ca="1" si="83"/>
        <v>0</v>
      </c>
      <c r="AE68" s="55">
        <f t="shared" ca="1" si="83"/>
        <v>0</v>
      </c>
      <c r="AF68" s="55">
        <f t="shared" ca="1" si="83"/>
        <v>0</v>
      </c>
      <c r="AG68" s="55">
        <f t="shared" ca="1" si="83"/>
        <v>0</v>
      </c>
      <c r="AH68" s="55">
        <f t="shared" ca="1" si="83"/>
        <v>0</v>
      </c>
      <c r="AI68" s="55">
        <f t="shared" ca="1" si="83"/>
        <v>0</v>
      </c>
      <c r="AJ68" s="55">
        <f t="shared" ca="1" si="83"/>
        <v>0</v>
      </c>
      <c r="AK68" s="55">
        <f t="shared" ca="1" si="83"/>
        <v>0</v>
      </c>
      <c r="AL68" s="55">
        <f t="shared" ca="1" si="83"/>
        <v>0</v>
      </c>
      <c r="AM68" s="55">
        <f t="shared" ca="1" si="83"/>
        <v>0</v>
      </c>
      <c r="AN68" s="55">
        <f t="shared" ca="1" si="69"/>
        <v>0</v>
      </c>
      <c r="AO68" s="55">
        <f t="shared" ca="1" si="70"/>
        <v>0</v>
      </c>
      <c r="AP68" s="55">
        <f t="shared" ca="1" si="71"/>
        <v>0</v>
      </c>
      <c r="AQ68" s="55">
        <f t="shared" ca="1" si="1"/>
        <v>0</v>
      </c>
      <c r="AR68" s="55">
        <f t="shared" ca="1" si="2"/>
        <v>0</v>
      </c>
      <c r="AS68" s="55">
        <f t="shared" ca="1" si="3"/>
        <v>0</v>
      </c>
      <c r="AT68" s="55">
        <f t="shared" ca="1" si="4"/>
        <v>0</v>
      </c>
      <c r="AU68" s="55">
        <f t="shared" ca="1" si="5"/>
        <v>0</v>
      </c>
      <c r="AV68" s="55">
        <f t="shared" ca="1" si="6"/>
        <v>0</v>
      </c>
      <c r="AW68" s="55">
        <f t="shared" ca="1" si="7"/>
        <v>0</v>
      </c>
      <c r="AX68" s="55">
        <f t="shared" ca="1" si="8"/>
        <v>0</v>
      </c>
      <c r="AY68" s="55">
        <f t="shared" ca="1" si="9"/>
        <v>0</v>
      </c>
      <c r="AZ68" s="55">
        <f t="shared" ca="1" si="10"/>
        <v>0</v>
      </c>
      <c r="BA68" s="55">
        <f t="shared" ca="1" si="11"/>
        <v>0</v>
      </c>
      <c r="BB68" s="55">
        <f t="shared" ca="1" si="12"/>
        <v>0</v>
      </c>
      <c r="BC68" s="55">
        <f t="shared" ca="1" si="13"/>
        <v>0</v>
      </c>
      <c r="BD68" s="55">
        <f t="shared" ca="1" si="14"/>
        <v>0</v>
      </c>
      <c r="BE68" s="55">
        <f t="shared" ca="1" si="15"/>
        <v>0</v>
      </c>
      <c r="BF68" s="55">
        <f t="shared" ca="1" si="16"/>
        <v>0</v>
      </c>
      <c r="BG68" s="55">
        <f t="shared" ca="1" si="17"/>
        <v>0</v>
      </c>
      <c r="BH68" s="55">
        <f t="shared" ca="1" si="18"/>
        <v>0</v>
      </c>
      <c r="BI68" s="55">
        <f t="shared" ca="1" si="19"/>
        <v>0</v>
      </c>
      <c r="BJ68" s="55">
        <f t="shared" ca="1" si="20"/>
        <v>0</v>
      </c>
      <c r="BK68" s="55">
        <f t="shared" ca="1" si="21"/>
        <v>0</v>
      </c>
      <c r="BL68" s="55">
        <f t="shared" ca="1" si="22"/>
        <v>0</v>
      </c>
      <c r="BM68" s="55">
        <f t="shared" ca="1" si="23"/>
        <v>0</v>
      </c>
      <c r="BN68" s="55">
        <f t="shared" ca="1" si="24"/>
        <v>0</v>
      </c>
      <c r="BO68" s="55">
        <f t="shared" ca="1" si="25"/>
        <v>0</v>
      </c>
      <c r="BP68" s="55">
        <f t="shared" ca="1" si="26"/>
        <v>0</v>
      </c>
      <c r="BQ68" s="55">
        <f t="shared" ca="1" si="27"/>
        <v>0</v>
      </c>
      <c r="BR68" s="55">
        <f t="shared" ca="1" si="28"/>
        <v>0</v>
      </c>
      <c r="BS68" s="55">
        <f t="shared" ca="1" si="29"/>
        <v>0</v>
      </c>
      <c r="BT68" s="55">
        <f t="shared" ca="1" si="30"/>
        <v>0</v>
      </c>
      <c r="BU68" s="55">
        <f t="shared" ca="1" si="31"/>
        <v>0</v>
      </c>
      <c r="BV68" s="55">
        <f t="shared" ca="1" si="32"/>
        <v>0</v>
      </c>
      <c r="BW68" s="55">
        <f t="shared" ca="1" si="33"/>
        <v>0</v>
      </c>
      <c r="BX68" s="55">
        <f t="shared" ca="1" si="34"/>
        <v>0</v>
      </c>
      <c r="BY68" s="55">
        <f t="shared" ca="1" si="35"/>
        <v>0</v>
      </c>
      <c r="BZ68" s="55">
        <f t="shared" ca="1" si="36"/>
        <v>0</v>
      </c>
      <c r="CA68" s="55">
        <f t="shared" ca="1" si="37"/>
        <v>0</v>
      </c>
      <c r="CB68" s="55">
        <f t="shared" ca="1" si="38"/>
        <v>0</v>
      </c>
      <c r="CC68" s="55">
        <f t="shared" ca="1" si="39"/>
        <v>0</v>
      </c>
      <c r="CD68" s="55">
        <f t="shared" ca="1" si="40"/>
        <v>0</v>
      </c>
      <c r="CE68" s="55">
        <f t="shared" ca="1" si="41"/>
        <v>0</v>
      </c>
      <c r="CF68" s="55">
        <f t="shared" ca="1" si="42"/>
        <v>0</v>
      </c>
      <c r="CG68" s="55">
        <f t="shared" ca="1" si="43"/>
        <v>0</v>
      </c>
      <c r="CH68" s="55">
        <f t="shared" ca="1" si="44"/>
        <v>0</v>
      </c>
      <c r="CI68" s="55">
        <f t="shared" ca="1" si="45"/>
        <v>0</v>
      </c>
      <c r="CJ68" s="55">
        <f t="shared" ca="1" si="46"/>
        <v>0</v>
      </c>
      <c r="CK68" s="55">
        <f t="shared" ca="1" si="47"/>
        <v>0</v>
      </c>
      <c r="CL68" s="55">
        <f t="shared" ca="1" si="48"/>
        <v>0</v>
      </c>
      <c r="CM68" s="55">
        <f t="shared" ca="1" si="49"/>
        <v>0</v>
      </c>
      <c r="CN68" s="55">
        <f t="shared" ca="1" si="50"/>
        <v>0</v>
      </c>
      <c r="CO68" s="55">
        <f t="shared" ca="1" si="51"/>
        <v>0</v>
      </c>
      <c r="CP68" s="55">
        <f t="shared" ca="1" si="52"/>
        <v>0</v>
      </c>
      <c r="CQ68" s="55">
        <f t="shared" ca="1" si="53"/>
        <v>0</v>
      </c>
      <c r="CR68" s="55">
        <f t="shared" ca="1" si="54"/>
        <v>0</v>
      </c>
      <c r="CS68" s="55">
        <f t="shared" ca="1" si="55"/>
        <v>0</v>
      </c>
      <c r="CT68" s="55">
        <f t="shared" ca="1" si="56"/>
        <v>0</v>
      </c>
      <c r="CU68" s="55">
        <f t="shared" ca="1" si="57"/>
        <v>0</v>
      </c>
      <c r="CV68" s="55">
        <f t="shared" ca="1" si="58"/>
        <v>0</v>
      </c>
      <c r="CW68" s="55">
        <f t="shared" ca="1" si="59"/>
        <v>0</v>
      </c>
      <c r="CX68" s="55">
        <f t="shared" ca="1" si="60"/>
        <v>0</v>
      </c>
      <c r="CY68" s="59">
        <f t="shared" ca="1" si="61"/>
        <v>0</v>
      </c>
      <c r="CZ68" s="55">
        <f t="shared" ca="1" si="62"/>
        <v>0</v>
      </c>
      <c r="DA68" s="55">
        <f t="shared" ca="1" si="63"/>
        <v>0</v>
      </c>
      <c r="DB68" s="55">
        <f t="shared" ca="1" si="64"/>
        <v>0</v>
      </c>
      <c r="DC68" s="55">
        <f t="shared" ca="1" si="65"/>
        <v>0</v>
      </c>
      <c r="DD68" s="55">
        <f t="shared" ca="1" si="66"/>
        <v>0</v>
      </c>
      <c r="DE68" s="55">
        <f t="shared" ca="1" si="67"/>
        <v>0</v>
      </c>
    </row>
    <row r="69" spans="1:109" ht="19.5" customHeight="1">
      <c r="A69" s="45"/>
      <c r="B69" s="61" t="str">
        <f t="array" aca="1" ref="B69" ca="1">IF(C69=0,"",IFERROR(INDIRECT("'"&amp;$C69&amp;"'!"&amp;"D5"),"Некорректное название листа"))</f>
        <v/>
      </c>
      <c r="C69" s="62"/>
      <c r="D69" s="55">
        <f t="array" aca="1" ref="D69" ca="1">IFERROR(INDIRECT("'"&amp;$C69&amp;"'!"&amp;"d18"),0)</f>
        <v>0</v>
      </c>
      <c r="E69" s="55">
        <f t="array" aca="1" ref="E69" ca="1">IFERROR(INDIRECT("'" &amp;$C69&amp; "'!" &amp;"d19"),0)</f>
        <v>0</v>
      </c>
      <c r="F69" s="55">
        <f t="array" aca="1" ref="F69" ca="1">IFERROR(INDIRECT("'" &amp;$C69&amp; "'!" &amp;"d20"),0)</f>
        <v>0</v>
      </c>
      <c r="G69" s="55">
        <f t="array" aca="1" ref="G69" ca="1">IFERROR(INDIRECT("'" &amp;$C69&amp; "'!" &amp;"d21"),0)</f>
        <v>0</v>
      </c>
      <c r="H69" s="55">
        <f t="array" aca="1" ref="H69" ca="1">IFERROR(INDIRECT("'" &amp;$C69&amp; "'!" &amp;"d22"),0)</f>
        <v>0</v>
      </c>
      <c r="I69" s="55">
        <f t="array" aca="1" ref="I69" ca="1">IFERROR(INDIRECT("'" &amp;$C69&amp; "'!" &amp;"f18"),0)</f>
        <v>0</v>
      </c>
      <c r="J69" s="55">
        <f t="array" aca="1" ref="J69" ca="1">IFERROR(INDIRECT("'" &amp;$C69&amp; "'!" &amp;"f19"),0)</f>
        <v>0</v>
      </c>
      <c r="K69" s="55">
        <f t="array" aca="1" ref="K69" ca="1">IFERROR(INDIRECT("'" &amp;$C69&amp; "'!" &amp;"f20"),0)</f>
        <v>0</v>
      </c>
      <c r="L69" s="55">
        <f t="array" aca="1" ref="L69" ca="1">IFERROR(INDIRECT("'" &amp;$C69&amp; "'!" &amp;"f21"),0)</f>
        <v>0</v>
      </c>
      <c r="M69" s="55">
        <f t="array" aca="1" ref="M69" ca="1">IFERROR(INDIRECT("'" &amp;$C69&amp; "'!" &amp;"f22"),0)</f>
        <v>0</v>
      </c>
      <c r="N69" s="55">
        <f t="shared" ca="1" si="83"/>
        <v>0</v>
      </c>
      <c r="O69" s="55">
        <f t="shared" ca="1" si="83"/>
        <v>0</v>
      </c>
      <c r="P69" s="55">
        <f t="shared" ca="1" si="83"/>
        <v>0</v>
      </c>
      <c r="Q69" s="55">
        <f t="shared" ca="1" si="83"/>
        <v>0</v>
      </c>
      <c r="R69" s="55">
        <f t="shared" ca="1" si="83"/>
        <v>0</v>
      </c>
      <c r="S69" s="55">
        <f t="shared" ca="1" si="83"/>
        <v>0</v>
      </c>
      <c r="T69" s="55">
        <f t="shared" ca="1" si="83"/>
        <v>0</v>
      </c>
      <c r="U69" s="55">
        <f t="shared" ca="1" si="83"/>
        <v>0</v>
      </c>
      <c r="V69" s="55">
        <f t="shared" ca="1" si="83"/>
        <v>0</v>
      </c>
      <c r="W69" s="55">
        <f t="shared" ca="1" si="83"/>
        <v>0</v>
      </c>
      <c r="X69" s="55">
        <f t="shared" ca="1" si="83"/>
        <v>0</v>
      </c>
      <c r="Y69" s="55">
        <f t="shared" ca="1" si="83"/>
        <v>0</v>
      </c>
      <c r="Z69" s="55">
        <f t="shared" ca="1" si="83"/>
        <v>0</v>
      </c>
      <c r="AA69" s="55">
        <f t="shared" ca="1" si="83"/>
        <v>0</v>
      </c>
      <c r="AB69" s="55">
        <f t="shared" ca="1" si="83"/>
        <v>0</v>
      </c>
      <c r="AC69" s="55">
        <f t="shared" ca="1" si="83"/>
        <v>0</v>
      </c>
      <c r="AD69" s="55">
        <f t="shared" ca="1" si="83"/>
        <v>0</v>
      </c>
      <c r="AE69" s="55">
        <f t="shared" ca="1" si="83"/>
        <v>0</v>
      </c>
      <c r="AF69" s="55">
        <f t="shared" ca="1" si="83"/>
        <v>0</v>
      </c>
      <c r="AG69" s="55">
        <f t="shared" ca="1" si="83"/>
        <v>0</v>
      </c>
      <c r="AH69" s="55">
        <f t="shared" ca="1" si="83"/>
        <v>0</v>
      </c>
      <c r="AI69" s="55">
        <f t="shared" ca="1" si="83"/>
        <v>0</v>
      </c>
      <c r="AJ69" s="55">
        <f t="shared" ca="1" si="83"/>
        <v>0</v>
      </c>
      <c r="AK69" s="55">
        <f t="shared" ca="1" si="83"/>
        <v>0</v>
      </c>
      <c r="AL69" s="55">
        <f t="shared" ca="1" si="83"/>
        <v>0</v>
      </c>
      <c r="AM69" s="55">
        <f t="shared" ca="1" si="83"/>
        <v>0</v>
      </c>
      <c r="AN69" s="55">
        <f t="shared" ca="1" si="69"/>
        <v>0</v>
      </c>
      <c r="AO69" s="55">
        <f t="shared" ca="1" si="70"/>
        <v>0</v>
      </c>
      <c r="AP69" s="55">
        <f t="shared" ca="1" si="71"/>
        <v>0</v>
      </c>
      <c r="AQ69" s="55">
        <f t="shared" ref="AQ69:AQ132" ca="1" si="84">IFERROR(INDIRECT("'" &amp;$C69&amp; "'!" &amp;"g53"),0)</f>
        <v>0</v>
      </c>
      <c r="AR69" s="55">
        <f t="shared" ref="AR69:AR132" ca="1" si="85">IFERROR(INDIRECT("'" &amp;$C69&amp; "'!" &amp;"g54"),0)</f>
        <v>0</v>
      </c>
      <c r="AS69" s="55">
        <f t="shared" ref="AS69:AS132" ca="1" si="86">IFERROR(INDIRECT("'" &amp;$C69&amp; "'!" &amp;"g55"),0)</f>
        <v>0</v>
      </c>
      <c r="AT69" s="55">
        <f t="shared" ref="AT69:AT132" ca="1" si="87">IFERROR(INDIRECT("'" &amp;$C69&amp; "'!" &amp;"g56"),0)</f>
        <v>0</v>
      </c>
      <c r="AU69" s="55">
        <f t="shared" ref="AU69:AU132" ca="1" si="88">IFERROR(INDIRECT("'" &amp;$C69&amp; "'!" &amp;"g57"),0)</f>
        <v>0</v>
      </c>
      <c r="AV69" s="55">
        <f t="shared" ref="AV69:AV132" ca="1" si="89">IFERROR(INDIRECT("'" &amp;$C69&amp; "'!" &amp;"g60"),0)</f>
        <v>0</v>
      </c>
      <c r="AW69" s="55">
        <f t="shared" ref="AW69:AW132" ca="1" si="90">IFERROR(INDIRECT("'" &amp;$C69&amp; "'!" &amp;"g61"),0)</f>
        <v>0</v>
      </c>
      <c r="AX69" s="55">
        <f t="shared" ref="AX69:AX132" ca="1" si="91">IFERROR(INDIRECT("'" &amp;$C69&amp; "'!" &amp;"g62"),0)</f>
        <v>0</v>
      </c>
      <c r="AY69" s="55">
        <f t="shared" ref="AY69:AY132" ca="1" si="92">IFERROR(INDIRECT("'" &amp;$C69&amp; "'!" &amp;"i60"),0)</f>
        <v>0</v>
      </c>
      <c r="AZ69" s="55">
        <f t="shared" ref="AZ69:AZ132" ca="1" si="93">IFERROR(INDIRECT("'" &amp;$C69&amp; "'!" &amp;"i61"),0)</f>
        <v>0</v>
      </c>
      <c r="BA69" s="55">
        <f t="shared" ref="BA69:BA132" ca="1" si="94">IFERROR(INDIRECT("'" &amp;$C69&amp; "'!" &amp;"i62"),0)</f>
        <v>0</v>
      </c>
      <c r="BB69" s="55">
        <f t="shared" ref="BB69:BB132" ca="1" si="95">IFERROR(INDIRECT("'" &amp;$C69&amp; "'!" &amp;"g66"),0)</f>
        <v>0</v>
      </c>
      <c r="BC69" s="55">
        <f t="shared" ref="BC69:BC132" ca="1" si="96">IFERROR(INDIRECT("'" &amp;$C69&amp; "'!" &amp;"g67"),0)</f>
        <v>0</v>
      </c>
      <c r="BD69" s="55">
        <f t="shared" ref="BD69:BD132" ca="1" si="97">IFERROR(INDIRECT("'" &amp;$C69&amp; "'!" &amp;"g69"),0)</f>
        <v>0</v>
      </c>
      <c r="BE69" s="55">
        <f t="shared" ref="BE69:BE132" ca="1" si="98">IFERROR(INDIRECT("'" &amp;$C69&amp; "'!" &amp;"g70"),0)</f>
        <v>0</v>
      </c>
      <c r="BF69" s="55">
        <f t="shared" ref="BF69:BF132" ca="1" si="99">IFERROR(INDIRECT("'" &amp;$C69&amp; "'!" &amp;"e73"),0)</f>
        <v>0</v>
      </c>
      <c r="BG69" s="55">
        <f t="shared" ref="BG69:BG132" ca="1" si="100">IFERROR(INDIRECT("'" &amp;$C69&amp; "'!" &amp;"e74"),0)</f>
        <v>0</v>
      </c>
      <c r="BH69" s="55">
        <f t="shared" ref="BH69:BH132" ca="1" si="101">IFERROR(INDIRECT("'" &amp;$C69&amp; "'!" &amp;"e75"),0)</f>
        <v>0</v>
      </c>
      <c r="BI69" s="55">
        <f t="shared" ref="BI69:BI132" ca="1" si="102">IFERROR(INDIRECT("'" &amp;$C69&amp; "'!" &amp;"e76"),0)</f>
        <v>0</v>
      </c>
      <c r="BJ69" s="55">
        <f t="shared" ref="BJ69:BJ132" ca="1" si="103">IFERROR(INDIRECT("'" &amp;$C69&amp; "'!" &amp;"e77"),0)</f>
        <v>0</v>
      </c>
      <c r="BK69" s="55">
        <f t="shared" ref="BK69:BK132" ca="1" si="104">IFERROR(INDIRECT("'" &amp;$C69&amp; "'!" &amp;"e78"),0)</f>
        <v>0</v>
      </c>
      <c r="BL69" s="55">
        <f t="shared" ref="BL69:BL132" ca="1" si="105">IFERROR(INDIRECT("'" &amp;$C69&amp; "'!" &amp;"e79"),0)</f>
        <v>0</v>
      </c>
      <c r="BM69" s="55">
        <f t="shared" ref="BM69:BM132" ca="1" si="106">IFERROR(INDIRECT("'" &amp;$C69&amp; "'!" &amp;"e80"),0)</f>
        <v>0</v>
      </c>
      <c r="BN69" s="55">
        <f t="shared" ref="BN69:BN132" ca="1" si="107">IFERROR(INDIRECT("'" &amp;$C69&amp; "'!" &amp;"e81"),0)</f>
        <v>0</v>
      </c>
      <c r="BO69" s="55">
        <f t="shared" ref="BO69:BO132" ca="1" si="108">IFERROR(INDIRECT("'" &amp;$C69&amp; "'!" &amp;"e82"),0)</f>
        <v>0</v>
      </c>
      <c r="BP69" s="55">
        <f t="shared" ref="BP69:BP132" ca="1" si="109">IFERROR(INDIRECT("'" &amp;$C69&amp; "'!" &amp;"e83"),0)</f>
        <v>0</v>
      </c>
      <c r="BQ69" s="55">
        <f t="shared" ref="BQ69:BQ132" ca="1" si="110">IFERROR(INDIRECT("'" &amp;$C69&amp; "'!" &amp;"e84"),0)</f>
        <v>0</v>
      </c>
      <c r="BR69" s="55">
        <f t="shared" ref="BR69:BR132" ca="1" si="111">IFERROR(INDIRECT("'" &amp;$C69&amp; "'!" &amp;"e85"),0)</f>
        <v>0</v>
      </c>
      <c r="BS69" s="55">
        <f t="shared" ref="BS69:BS132" ca="1" si="112">IFERROR(INDIRECT("'" &amp;$C69&amp; "'!" &amp;"e86"),0)</f>
        <v>0</v>
      </c>
      <c r="BT69" s="55">
        <f t="shared" ref="BT69:BT132" ca="1" si="113">IFERROR(INDIRECT("'" &amp;$C69&amp; "'!" &amp;"e87"),0)</f>
        <v>0</v>
      </c>
      <c r="BU69" s="55">
        <f t="shared" ref="BU69:BU132" ca="1" si="114">IFERROR(INDIRECT("'" &amp;$C69&amp; "'!" &amp;"e88"),0)</f>
        <v>0</v>
      </c>
      <c r="BV69" s="55">
        <f t="shared" ref="BV69:BV132" ca="1" si="115">IFERROR(INDIRECT("'" &amp;$C69&amp; "'!" &amp;"e89"),0)</f>
        <v>0</v>
      </c>
      <c r="BW69" s="55">
        <f t="shared" ref="BW69:BW132" ca="1" si="116">IFERROR(INDIRECT("'" &amp;$C69&amp; "'!" &amp;"e90"),0)</f>
        <v>0</v>
      </c>
      <c r="BX69" s="55">
        <f t="shared" ref="BX69:BX132" ca="1" si="117">IFERROR(INDIRECT("'" &amp;$C69&amp; "'!" &amp;"e91"),0)</f>
        <v>0</v>
      </c>
      <c r="BY69" s="55">
        <f t="shared" ref="BY69:BY132" ca="1" si="118">IFERROR(INDIRECT("'" &amp;$C69&amp; "'!" &amp;"e92"),0)</f>
        <v>0</v>
      </c>
      <c r="BZ69" s="55">
        <f t="shared" ref="BZ69:BZ132" ca="1" si="119">IFERROR(INDIRECT("'" &amp;$C69&amp; "'!" &amp;"h73"),0)</f>
        <v>0</v>
      </c>
      <c r="CA69" s="55">
        <f t="shared" ref="CA69:CA132" ca="1" si="120">IFERROR(INDIRECT("'" &amp;$C69&amp; "'!" &amp;"h74"),0)</f>
        <v>0</v>
      </c>
      <c r="CB69" s="55">
        <f t="shared" ref="CB69:CB132" ca="1" si="121">IFERROR(INDIRECT("'" &amp;$C69&amp; "'!" &amp;"h75"),0)</f>
        <v>0</v>
      </c>
      <c r="CC69" s="55">
        <f t="shared" ref="CC69:CC132" ca="1" si="122">IFERROR(INDIRECT("'" &amp;$C69&amp; "'!" &amp;"h76"),0)</f>
        <v>0</v>
      </c>
      <c r="CD69" s="55">
        <f t="shared" ref="CD69:CD132" ca="1" si="123">IFERROR(INDIRECT("'" &amp;$C69&amp; "'!" &amp;"h77"),0)</f>
        <v>0</v>
      </c>
      <c r="CE69" s="55">
        <f t="shared" ref="CE69:CE132" ca="1" si="124">IFERROR(INDIRECT("'" &amp;$C69&amp; "'!" &amp;"h78"),0)</f>
        <v>0</v>
      </c>
      <c r="CF69" s="55">
        <f t="shared" ref="CF69:CF132" ca="1" si="125">IFERROR(INDIRECT("'" &amp;$C69&amp; "'!" &amp;"h79"),0)</f>
        <v>0</v>
      </c>
      <c r="CG69" s="55">
        <f t="shared" ref="CG69:CG132" ca="1" si="126">IFERROR(INDIRECT("'" &amp;$C69&amp; "'!" &amp;"h80"),0)</f>
        <v>0</v>
      </c>
      <c r="CH69" s="55">
        <f t="shared" ref="CH69:CH132" ca="1" si="127">IFERROR(INDIRECT("'" &amp;$C69&amp; "'!" &amp;"h81"),0)</f>
        <v>0</v>
      </c>
      <c r="CI69" s="55">
        <f t="shared" ref="CI69:CI132" ca="1" si="128">IFERROR(INDIRECT("'" &amp;$C69&amp; "'!" &amp;"h82"),0)</f>
        <v>0</v>
      </c>
      <c r="CJ69" s="55">
        <f t="shared" ref="CJ69:CJ132" ca="1" si="129">IFERROR(INDIRECT("'" &amp;$C69&amp; "'!" &amp;"h83"),0)</f>
        <v>0</v>
      </c>
      <c r="CK69" s="55">
        <f t="shared" ref="CK69:CK132" ca="1" si="130">IFERROR(INDIRECT("'" &amp;$C69&amp; "'!" &amp;"h84"),0)</f>
        <v>0</v>
      </c>
      <c r="CL69" s="55">
        <f t="shared" ref="CL69:CL132" ca="1" si="131">IFERROR(INDIRECT("'" &amp;$C69&amp; "'!" &amp;"h85"),0)</f>
        <v>0</v>
      </c>
      <c r="CM69" s="55">
        <f t="shared" ref="CM69:CM132" ca="1" si="132">IFERROR(INDIRECT("'" &amp;$C69&amp; "'!" &amp;"h86"),0)</f>
        <v>0</v>
      </c>
      <c r="CN69" s="55">
        <f t="shared" ref="CN69:CN132" ca="1" si="133">IFERROR(INDIRECT("'" &amp;$C69&amp; "'!" &amp;"h87"),0)</f>
        <v>0</v>
      </c>
      <c r="CO69" s="55">
        <f t="shared" ref="CO69:CO132" ca="1" si="134">IFERROR(INDIRECT("'" &amp;$C69&amp; "'!" &amp;"h88"),0)</f>
        <v>0</v>
      </c>
      <c r="CP69" s="55">
        <f t="shared" ref="CP69:CP132" ca="1" si="135">IFERROR(INDIRECT("'" &amp;$C69&amp; "'!" &amp;"h89"),0)</f>
        <v>0</v>
      </c>
      <c r="CQ69" s="55">
        <f t="shared" ref="CQ69:CQ132" ca="1" si="136">IFERROR(INDIRECT("'" &amp;$C69&amp; "'!" &amp;"h90"),0)</f>
        <v>0</v>
      </c>
      <c r="CR69" s="55">
        <f t="shared" ref="CR69:CR132" ca="1" si="137">IFERROR(INDIRECT("'" &amp;$C69&amp; "'!" &amp;"h91"),0)</f>
        <v>0</v>
      </c>
      <c r="CS69" s="55">
        <f t="shared" ref="CS69:CS132" ca="1" si="138">IFERROR(INDIRECT("'" &amp;$C69&amp; "'!" &amp;"h92"),0)</f>
        <v>0</v>
      </c>
      <c r="CT69" s="55">
        <f t="shared" ref="CT69:CT132" ca="1" si="139">IFERROR(INDIRECT("'" &amp;$C69&amp; "'!" &amp;"b103"),0)</f>
        <v>0</v>
      </c>
      <c r="CU69" s="55">
        <f t="shared" ref="CU69:CU132" ca="1" si="140">IFERROR(INDIRECT("'" &amp;$C69&amp; "'!" &amp;"c103"),0)</f>
        <v>0</v>
      </c>
      <c r="CV69" s="55">
        <f t="shared" ref="CV69:CV132" ca="1" si="141">IFERROR(INDIRECT("'" &amp;$C69&amp; "'!" &amp;"g103"),0)</f>
        <v>0</v>
      </c>
      <c r="CW69" s="55">
        <f t="shared" ref="CW69:CW132" ca="1" si="142">IFERROR(INDIRECT("'" &amp;$C69&amp; "'!" &amp;"h103"),0)</f>
        <v>0</v>
      </c>
      <c r="CX69" s="55">
        <f t="shared" ref="CX69:CX132" ca="1" si="143">IFERROR(INDIRECT("'" &amp;$C69&amp; "'!" &amp;"i103"),0)</f>
        <v>0</v>
      </c>
      <c r="CY69" s="59">
        <f t="shared" ref="CY69:CY132" ca="1" si="144">IFERROR(INDIRECT("'" &amp;$C69&amp; "'!" &amp;"j103"),0)</f>
        <v>0</v>
      </c>
      <c r="CZ69" s="55">
        <f t="shared" ref="CZ69:CZ132" ca="1" si="145">IFERROR(INDIRECT("'" &amp;$C69&amp; "'!" &amp;"k103"),0)</f>
        <v>0</v>
      </c>
      <c r="DA69" s="55">
        <f t="shared" ref="DA69:DA132" ca="1" si="146">IFERROR(INDIRECT("'" &amp;$C69&amp; "'!" &amp;"l103"),0)</f>
        <v>0</v>
      </c>
      <c r="DB69" s="55">
        <f t="shared" ref="DB69:DB132" ca="1" si="147">IFERROR(INDIRECT("'" &amp;$C69&amp; "'!" &amp;"m103"),0)</f>
        <v>0</v>
      </c>
      <c r="DC69" s="55">
        <f t="shared" ref="DC69:DC132" ca="1" si="148">IFERROR(INDIRECT("'" &amp;$C69&amp; "'!" &amp;"n103"),0)</f>
        <v>0</v>
      </c>
      <c r="DD69" s="55">
        <f t="shared" ref="DD69:DD132" ca="1" si="149">IFERROR(INDIRECT("'" &amp;$C69&amp; "'!" &amp;"o103"),0)</f>
        <v>0</v>
      </c>
      <c r="DE69" s="55">
        <f t="shared" ref="DE69:DE132" ca="1" si="150">IFERROR(INDIRECT("'" &amp;$C69&amp; "'!" &amp;"p103"),0)</f>
        <v>0</v>
      </c>
    </row>
    <row r="70" spans="1:109" ht="19.5" customHeight="1">
      <c r="A70" s="45"/>
      <c r="B70" s="61" t="str">
        <f t="array" aca="1" ref="B70" ca="1">IF(C70=0,"",IFERROR(INDIRECT("'"&amp;$C70&amp;"'!"&amp;"D5"),"Некорректное название листа"))</f>
        <v/>
      </c>
      <c r="C70" s="62"/>
      <c r="D70" s="55">
        <f t="array" aca="1" ref="D70" ca="1">IFERROR(INDIRECT("'"&amp;$C70&amp;"'!"&amp;"d18"),0)</f>
        <v>0</v>
      </c>
      <c r="E70" s="55">
        <f t="array" aca="1" ref="E70" ca="1">IFERROR(INDIRECT("'" &amp;$C70&amp; "'!" &amp;"d19"),0)</f>
        <v>0</v>
      </c>
      <c r="F70" s="55">
        <f t="array" aca="1" ref="F70" ca="1">IFERROR(INDIRECT("'" &amp;$C70&amp; "'!" &amp;"d20"),0)</f>
        <v>0</v>
      </c>
      <c r="G70" s="55">
        <f t="array" aca="1" ref="G70" ca="1">IFERROR(INDIRECT("'" &amp;$C70&amp; "'!" &amp;"d21"),0)</f>
        <v>0</v>
      </c>
      <c r="H70" s="55">
        <f t="array" aca="1" ref="H70" ca="1">IFERROR(INDIRECT("'" &amp;$C70&amp; "'!" &amp;"d22"),0)</f>
        <v>0</v>
      </c>
      <c r="I70" s="55">
        <f t="array" aca="1" ref="I70" ca="1">IFERROR(INDIRECT("'" &amp;$C70&amp; "'!" &amp;"f18"),0)</f>
        <v>0</v>
      </c>
      <c r="J70" s="55">
        <f t="array" aca="1" ref="J70" ca="1">IFERROR(INDIRECT("'" &amp;$C70&amp; "'!" &amp;"f19"),0)</f>
        <v>0</v>
      </c>
      <c r="K70" s="55">
        <f t="array" aca="1" ref="K70" ca="1">IFERROR(INDIRECT("'" &amp;$C70&amp; "'!" &amp;"f20"),0)</f>
        <v>0</v>
      </c>
      <c r="L70" s="55">
        <f t="array" aca="1" ref="L70" ca="1">IFERROR(INDIRECT("'" &amp;$C70&amp; "'!" &amp;"f21"),0)</f>
        <v>0</v>
      </c>
      <c r="M70" s="55">
        <f t="array" aca="1" ref="M70" ca="1">IFERROR(INDIRECT("'" &amp;$C70&amp; "'!" &amp;"f22"),0)</f>
        <v>0</v>
      </c>
      <c r="N70" s="55">
        <f t="shared" ca="1" si="83"/>
        <v>0</v>
      </c>
      <c r="O70" s="55">
        <f t="shared" ca="1" si="83"/>
        <v>0</v>
      </c>
      <c r="P70" s="55">
        <f t="shared" ca="1" si="83"/>
        <v>0</v>
      </c>
      <c r="Q70" s="55">
        <f t="shared" ca="1" si="83"/>
        <v>0</v>
      </c>
      <c r="R70" s="55">
        <f t="shared" ca="1" si="83"/>
        <v>0</v>
      </c>
      <c r="S70" s="55">
        <f t="shared" ca="1" si="83"/>
        <v>0</v>
      </c>
      <c r="T70" s="55">
        <f t="shared" ca="1" si="83"/>
        <v>0</v>
      </c>
      <c r="U70" s="55">
        <f t="shared" ca="1" si="83"/>
        <v>0</v>
      </c>
      <c r="V70" s="55">
        <f t="shared" ca="1" si="83"/>
        <v>0</v>
      </c>
      <c r="W70" s="55">
        <f t="shared" ca="1" si="83"/>
        <v>0</v>
      </c>
      <c r="X70" s="55">
        <f t="shared" ca="1" si="83"/>
        <v>0</v>
      </c>
      <c r="Y70" s="55">
        <f t="shared" ca="1" si="83"/>
        <v>0</v>
      </c>
      <c r="Z70" s="55">
        <f t="shared" ca="1" si="83"/>
        <v>0</v>
      </c>
      <c r="AA70" s="55">
        <f t="shared" ca="1" si="83"/>
        <v>0</v>
      </c>
      <c r="AB70" s="55">
        <f t="shared" ca="1" si="83"/>
        <v>0</v>
      </c>
      <c r="AC70" s="55">
        <f t="shared" ca="1" si="83"/>
        <v>0</v>
      </c>
      <c r="AD70" s="55">
        <f t="shared" ca="1" si="83"/>
        <v>0</v>
      </c>
      <c r="AE70" s="55">
        <f t="shared" ca="1" si="83"/>
        <v>0</v>
      </c>
      <c r="AF70" s="55">
        <f t="shared" ca="1" si="83"/>
        <v>0</v>
      </c>
      <c r="AG70" s="55">
        <f t="shared" ca="1" si="83"/>
        <v>0</v>
      </c>
      <c r="AH70" s="55">
        <f t="shared" ca="1" si="83"/>
        <v>0</v>
      </c>
      <c r="AI70" s="55">
        <f t="shared" ca="1" si="83"/>
        <v>0</v>
      </c>
      <c r="AJ70" s="55">
        <f t="shared" ca="1" si="83"/>
        <v>0</v>
      </c>
      <c r="AK70" s="55">
        <f t="shared" ca="1" si="83"/>
        <v>0</v>
      </c>
      <c r="AL70" s="55">
        <f t="shared" ca="1" si="83"/>
        <v>0</v>
      </c>
      <c r="AM70" s="55">
        <f t="shared" ca="1" si="83"/>
        <v>0</v>
      </c>
      <c r="AN70" s="55">
        <f t="shared" ca="1" si="69"/>
        <v>0</v>
      </c>
      <c r="AO70" s="55">
        <f t="shared" ca="1" si="70"/>
        <v>0</v>
      </c>
      <c r="AP70" s="55">
        <f t="shared" ca="1" si="71"/>
        <v>0</v>
      </c>
      <c r="AQ70" s="55">
        <f t="shared" ca="1" si="84"/>
        <v>0</v>
      </c>
      <c r="AR70" s="55">
        <f t="shared" ca="1" si="85"/>
        <v>0</v>
      </c>
      <c r="AS70" s="55">
        <f t="shared" ca="1" si="86"/>
        <v>0</v>
      </c>
      <c r="AT70" s="55">
        <f t="shared" ca="1" si="87"/>
        <v>0</v>
      </c>
      <c r="AU70" s="55">
        <f t="shared" ca="1" si="88"/>
        <v>0</v>
      </c>
      <c r="AV70" s="55">
        <f t="shared" ca="1" si="89"/>
        <v>0</v>
      </c>
      <c r="AW70" s="55">
        <f t="shared" ca="1" si="90"/>
        <v>0</v>
      </c>
      <c r="AX70" s="55">
        <f t="shared" ca="1" si="91"/>
        <v>0</v>
      </c>
      <c r="AY70" s="55">
        <f t="shared" ca="1" si="92"/>
        <v>0</v>
      </c>
      <c r="AZ70" s="55">
        <f t="shared" ca="1" si="93"/>
        <v>0</v>
      </c>
      <c r="BA70" s="55">
        <f t="shared" ca="1" si="94"/>
        <v>0</v>
      </c>
      <c r="BB70" s="55">
        <f t="shared" ca="1" si="95"/>
        <v>0</v>
      </c>
      <c r="BC70" s="55">
        <f t="shared" ca="1" si="96"/>
        <v>0</v>
      </c>
      <c r="BD70" s="55">
        <f t="shared" ca="1" si="97"/>
        <v>0</v>
      </c>
      <c r="BE70" s="55">
        <f t="shared" ca="1" si="98"/>
        <v>0</v>
      </c>
      <c r="BF70" s="55">
        <f t="shared" ca="1" si="99"/>
        <v>0</v>
      </c>
      <c r="BG70" s="55">
        <f t="shared" ca="1" si="100"/>
        <v>0</v>
      </c>
      <c r="BH70" s="55">
        <f t="shared" ca="1" si="101"/>
        <v>0</v>
      </c>
      <c r="BI70" s="55">
        <f t="shared" ca="1" si="102"/>
        <v>0</v>
      </c>
      <c r="BJ70" s="55">
        <f t="shared" ca="1" si="103"/>
        <v>0</v>
      </c>
      <c r="BK70" s="55">
        <f t="shared" ca="1" si="104"/>
        <v>0</v>
      </c>
      <c r="BL70" s="55">
        <f t="shared" ca="1" si="105"/>
        <v>0</v>
      </c>
      <c r="BM70" s="55">
        <f t="shared" ca="1" si="106"/>
        <v>0</v>
      </c>
      <c r="BN70" s="55">
        <f t="shared" ca="1" si="107"/>
        <v>0</v>
      </c>
      <c r="BO70" s="55">
        <f t="shared" ca="1" si="108"/>
        <v>0</v>
      </c>
      <c r="BP70" s="55">
        <f t="shared" ca="1" si="109"/>
        <v>0</v>
      </c>
      <c r="BQ70" s="55">
        <f t="shared" ca="1" si="110"/>
        <v>0</v>
      </c>
      <c r="BR70" s="55">
        <f t="shared" ca="1" si="111"/>
        <v>0</v>
      </c>
      <c r="BS70" s="55">
        <f t="shared" ca="1" si="112"/>
        <v>0</v>
      </c>
      <c r="BT70" s="55">
        <f t="shared" ca="1" si="113"/>
        <v>0</v>
      </c>
      <c r="BU70" s="55">
        <f t="shared" ca="1" si="114"/>
        <v>0</v>
      </c>
      <c r="BV70" s="55">
        <f t="shared" ca="1" si="115"/>
        <v>0</v>
      </c>
      <c r="BW70" s="55">
        <f t="shared" ca="1" si="116"/>
        <v>0</v>
      </c>
      <c r="BX70" s="55">
        <f t="shared" ca="1" si="117"/>
        <v>0</v>
      </c>
      <c r="BY70" s="55">
        <f t="shared" ca="1" si="118"/>
        <v>0</v>
      </c>
      <c r="BZ70" s="55">
        <f t="shared" ca="1" si="119"/>
        <v>0</v>
      </c>
      <c r="CA70" s="55">
        <f t="shared" ca="1" si="120"/>
        <v>0</v>
      </c>
      <c r="CB70" s="55">
        <f t="shared" ca="1" si="121"/>
        <v>0</v>
      </c>
      <c r="CC70" s="55">
        <f t="shared" ca="1" si="122"/>
        <v>0</v>
      </c>
      <c r="CD70" s="55">
        <f t="shared" ca="1" si="123"/>
        <v>0</v>
      </c>
      <c r="CE70" s="55">
        <f t="shared" ca="1" si="124"/>
        <v>0</v>
      </c>
      <c r="CF70" s="55">
        <f t="shared" ca="1" si="125"/>
        <v>0</v>
      </c>
      <c r="CG70" s="55">
        <f t="shared" ca="1" si="126"/>
        <v>0</v>
      </c>
      <c r="CH70" s="55">
        <f t="shared" ca="1" si="127"/>
        <v>0</v>
      </c>
      <c r="CI70" s="55">
        <f t="shared" ca="1" si="128"/>
        <v>0</v>
      </c>
      <c r="CJ70" s="55">
        <f t="shared" ca="1" si="129"/>
        <v>0</v>
      </c>
      <c r="CK70" s="55">
        <f t="shared" ca="1" si="130"/>
        <v>0</v>
      </c>
      <c r="CL70" s="55">
        <f t="shared" ca="1" si="131"/>
        <v>0</v>
      </c>
      <c r="CM70" s="55">
        <f t="shared" ca="1" si="132"/>
        <v>0</v>
      </c>
      <c r="CN70" s="55">
        <f t="shared" ca="1" si="133"/>
        <v>0</v>
      </c>
      <c r="CO70" s="55">
        <f t="shared" ca="1" si="134"/>
        <v>0</v>
      </c>
      <c r="CP70" s="55">
        <f t="shared" ca="1" si="135"/>
        <v>0</v>
      </c>
      <c r="CQ70" s="55">
        <f t="shared" ca="1" si="136"/>
        <v>0</v>
      </c>
      <c r="CR70" s="55">
        <f t="shared" ca="1" si="137"/>
        <v>0</v>
      </c>
      <c r="CS70" s="55">
        <f t="shared" ca="1" si="138"/>
        <v>0</v>
      </c>
      <c r="CT70" s="55">
        <f t="shared" ca="1" si="139"/>
        <v>0</v>
      </c>
      <c r="CU70" s="55">
        <f t="shared" ca="1" si="140"/>
        <v>0</v>
      </c>
      <c r="CV70" s="55">
        <f t="shared" ca="1" si="141"/>
        <v>0</v>
      </c>
      <c r="CW70" s="55">
        <f t="shared" ca="1" si="142"/>
        <v>0</v>
      </c>
      <c r="CX70" s="55">
        <f t="shared" ca="1" si="143"/>
        <v>0</v>
      </c>
      <c r="CY70" s="59">
        <f t="shared" ca="1" si="144"/>
        <v>0</v>
      </c>
      <c r="CZ70" s="55">
        <f t="shared" ca="1" si="145"/>
        <v>0</v>
      </c>
      <c r="DA70" s="55">
        <f t="shared" ca="1" si="146"/>
        <v>0</v>
      </c>
      <c r="DB70" s="55">
        <f t="shared" ca="1" si="147"/>
        <v>0</v>
      </c>
      <c r="DC70" s="55">
        <f t="shared" ca="1" si="148"/>
        <v>0</v>
      </c>
      <c r="DD70" s="55">
        <f t="shared" ca="1" si="149"/>
        <v>0</v>
      </c>
      <c r="DE70" s="55">
        <f t="shared" ca="1" si="150"/>
        <v>0</v>
      </c>
    </row>
    <row r="71" spans="1:109" ht="19.5" customHeight="1">
      <c r="A71" s="45"/>
      <c r="B71" s="61" t="str">
        <f t="array" aca="1" ref="B71" ca="1">IF(C71=0,"",IFERROR(INDIRECT("'"&amp;$C71&amp;"'!"&amp;"D5"),"Некорректное название листа"))</f>
        <v/>
      </c>
      <c r="C71" s="62"/>
      <c r="D71" s="55">
        <f t="array" aca="1" ref="D71" ca="1">IFERROR(INDIRECT("'"&amp;$C71&amp;"'!"&amp;"d18"),0)</f>
        <v>0</v>
      </c>
      <c r="E71" s="55">
        <f t="array" aca="1" ref="E71" ca="1">IFERROR(INDIRECT("'" &amp;$C71&amp; "'!" &amp;"d19"),0)</f>
        <v>0</v>
      </c>
      <c r="F71" s="55">
        <f t="array" aca="1" ref="F71" ca="1">IFERROR(INDIRECT("'" &amp;$C71&amp; "'!" &amp;"d20"),0)</f>
        <v>0</v>
      </c>
      <c r="G71" s="55">
        <f t="array" aca="1" ref="G71" ca="1">IFERROR(INDIRECT("'" &amp;$C71&amp; "'!" &amp;"d21"),0)</f>
        <v>0</v>
      </c>
      <c r="H71" s="55">
        <f t="array" aca="1" ref="H71" ca="1">IFERROR(INDIRECT("'" &amp;$C71&amp; "'!" &amp;"d22"),0)</f>
        <v>0</v>
      </c>
      <c r="I71" s="55">
        <f t="array" aca="1" ref="I71" ca="1">IFERROR(INDIRECT("'" &amp;$C71&amp; "'!" &amp;"f18"),0)</f>
        <v>0</v>
      </c>
      <c r="J71" s="55">
        <f t="array" aca="1" ref="J71" ca="1">IFERROR(INDIRECT("'" &amp;$C71&amp; "'!" &amp;"f19"),0)</f>
        <v>0</v>
      </c>
      <c r="K71" s="55">
        <f t="array" aca="1" ref="K71" ca="1">IFERROR(INDIRECT("'" &amp;$C71&amp; "'!" &amp;"f20"),0)</f>
        <v>0</v>
      </c>
      <c r="L71" s="55">
        <f t="array" aca="1" ref="L71" ca="1">IFERROR(INDIRECT("'" &amp;$C71&amp; "'!" &amp;"f21"),0)</f>
        <v>0</v>
      </c>
      <c r="M71" s="55">
        <f t="array" aca="1" ref="M71" ca="1">IFERROR(INDIRECT("'" &amp;$C71&amp; "'!" &amp;"f22"),0)</f>
        <v>0</v>
      </c>
      <c r="N71" s="55">
        <f t="shared" ca="1" si="83"/>
        <v>0</v>
      </c>
      <c r="O71" s="55">
        <f t="shared" ca="1" si="83"/>
        <v>0</v>
      </c>
      <c r="P71" s="55">
        <f t="shared" ca="1" si="83"/>
        <v>0</v>
      </c>
      <c r="Q71" s="55">
        <f t="shared" ca="1" si="83"/>
        <v>0</v>
      </c>
      <c r="R71" s="55">
        <f t="shared" ca="1" si="83"/>
        <v>0</v>
      </c>
      <c r="S71" s="55">
        <f t="shared" ca="1" si="83"/>
        <v>0</v>
      </c>
      <c r="T71" s="55">
        <f t="shared" ca="1" si="83"/>
        <v>0</v>
      </c>
      <c r="U71" s="55">
        <f t="shared" ca="1" si="83"/>
        <v>0</v>
      </c>
      <c r="V71" s="55">
        <f t="shared" ca="1" si="83"/>
        <v>0</v>
      </c>
      <c r="W71" s="55">
        <f t="shared" ca="1" si="83"/>
        <v>0</v>
      </c>
      <c r="X71" s="55">
        <f t="shared" ca="1" si="83"/>
        <v>0</v>
      </c>
      <c r="Y71" s="55">
        <f t="shared" ca="1" si="83"/>
        <v>0</v>
      </c>
      <c r="Z71" s="55">
        <f t="shared" ca="1" si="83"/>
        <v>0</v>
      </c>
      <c r="AA71" s="55">
        <f t="shared" ca="1" si="83"/>
        <v>0</v>
      </c>
      <c r="AB71" s="55">
        <f t="shared" ca="1" si="83"/>
        <v>0</v>
      </c>
      <c r="AC71" s="55">
        <f t="shared" ca="1" si="83"/>
        <v>0</v>
      </c>
      <c r="AD71" s="55">
        <f t="shared" ca="1" si="83"/>
        <v>0</v>
      </c>
      <c r="AE71" s="55">
        <f t="shared" ca="1" si="83"/>
        <v>0</v>
      </c>
      <c r="AF71" s="55">
        <f t="shared" ca="1" si="83"/>
        <v>0</v>
      </c>
      <c r="AG71" s="55">
        <f t="shared" ca="1" si="83"/>
        <v>0</v>
      </c>
      <c r="AH71" s="55">
        <f t="shared" ca="1" si="83"/>
        <v>0</v>
      </c>
      <c r="AI71" s="55">
        <f t="shared" ca="1" si="83"/>
        <v>0</v>
      </c>
      <c r="AJ71" s="55">
        <f t="shared" ca="1" si="83"/>
        <v>0</v>
      </c>
      <c r="AK71" s="55">
        <f t="shared" ca="1" si="83"/>
        <v>0</v>
      </c>
      <c r="AL71" s="55">
        <f t="shared" ca="1" si="83"/>
        <v>0</v>
      </c>
      <c r="AM71" s="55">
        <f t="shared" ca="1" si="83"/>
        <v>0</v>
      </c>
      <c r="AN71" s="55">
        <f t="shared" ref="AN71:AN134" ca="1" si="151">IFERROR(INDIRECT("'" &amp;$C71&amp; "'!" &amp;"i48"),0)</f>
        <v>0</v>
      </c>
      <c r="AO71" s="55">
        <f t="shared" ref="AO71:AO134" ca="1" si="152">IFERROR(INDIRECT("'" &amp;$C71&amp; "'!" &amp;"i49"),0)</f>
        <v>0</v>
      </c>
      <c r="AP71" s="55">
        <f t="shared" ref="AP71:AP134" ca="1" si="153">IFERROR(INDIRECT("'" &amp;$C71&amp; "'!" &amp;"i50"),0)</f>
        <v>0</v>
      </c>
      <c r="AQ71" s="55">
        <f t="shared" ca="1" si="84"/>
        <v>0</v>
      </c>
      <c r="AR71" s="55">
        <f t="shared" ca="1" si="85"/>
        <v>0</v>
      </c>
      <c r="AS71" s="55">
        <f t="shared" ca="1" si="86"/>
        <v>0</v>
      </c>
      <c r="AT71" s="55">
        <f t="shared" ca="1" si="87"/>
        <v>0</v>
      </c>
      <c r="AU71" s="55">
        <f t="shared" ca="1" si="88"/>
        <v>0</v>
      </c>
      <c r="AV71" s="55">
        <f t="shared" ca="1" si="89"/>
        <v>0</v>
      </c>
      <c r="AW71" s="55">
        <f t="shared" ca="1" si="90"/>
        <v>0</v>
      </c>
      <c r="AX71" s="55">
        <f t="shared" ca="1" si="91"/>
        <v>0</v>
      </c>
      <c r="AY71" s="55">
        <f t="shared" ca="1" si="92"/>
        <v>0</v>
      </c>
      <c r="AZ71" s="55">
        <f t="shared" ca="1" si="93"/>
        <v>0</v>
      </c>
      <c r="BA71" s="55">
        <f t="shared" ca="1" si="94"/>
        <v>0</v>
      </c>
      <c r="BB71" s="55">
        <f t="shared" ca="1" si="95"/>
        <v>0</v>
      </c>
      <c r="BC71" s="55">
        <f t="shared" ca="1" si="96"/>
        <v>0</v>
      </c>
      <c r="BD71" s="55">
        <f t="shared" ca="1" si="97"/>
        <v>0</v>
      </c>
      <c r="BE71" s="55">
        <f t="shared" ca="1" si="98"/>
        <v>0</v>
      </c>
      <c r="BF71" s="55">
        <f t="shared" ca="1" si="99"/>
        <v>0</v>
      </c>
      <c r="BG71" s="55">
        <f t="shared" ca="1" si="100"/>
        <v>0</v>
      </c>
      <c r="BH71" s="55">
        <f t="shared" ca="1" si="101"/>
        <v>0</v>
      </c>
      <c r="BI71" s="55">
        <f t="shared" ca="1" si="102"/>
        <v>0</v>
      </c>
      <c r="BJ71" s="55">
        <f t="shared" ca="1" si="103"/>
        <v>0</v>
      </c>
      <c r="BK71" s="55">
        <f t="shared" ca="1" si="104"/>
        <v>0</v>
      </c>
      <c r="BL71" s="55">
        <f t="shared" ca="1" si="105"/>
        <v>0</v>
      </c>
      <c r="BM71" s="55">
        <f t="shared" ca="1" si="106"/>
        <v>0</v>
      </c>
      <c r="BN71" s="55">
        <f t="shared" ca="1" si="107"/>
        <v>0</v>
      </c>
      <c r="BO71" s="55">
        <f t="shared" ca="1" si="108"/>
        <v>0</v>
      </c>
      <c r="BP71" s="55">
        <f t="shared" ca="1" si="109"/>
        <v>0</v>
      </c>
      <c r="BQ71" s="55">
        <f t="shared" ca="1" si="110"/>
        <v>0</v>
      </c>
      <c r="BR71" s="55">
        <f t="shared" ca="1" si="111"/>
        <v>0</v>
      </c>
      <c r="BS71" s="55">
        <f t="shared" ca="1" si="112"/>
        <v>0</v>
      </c>
      <c r="BT71" s="55">
        <f t="shared" ca="1" si="113"/>
        <v>0</v>
      </c>
      <c r="BU71" s="55">
        <f t="shared" ca="1" si="114"/>
        <v>0</v>
      </c>
      <c r="BV71" s="55">
        <f t="shared" ca="1" si="115"/>
        <v>0</v>
      </c>
      <c r="BW71" s="55">
        <f t="shared" ca="1" si="116"/>
        <v>0</v>
      </c>
      <c r="BX71" s="55">
        <f t="shared" ca="1" si="117"/>
        <v>0</v>
      </c>
      <c r="BY71" s="55">
        <f t="shared" ca="1" si="118"/>
        <v>0</v>
      </c>
      <c r="BZ71" s="55">
        <f t="shared" ca="1" si="119"/>
        <v>0</v>
      </c>
      <c r="CA71" s="55">
        <f t="shared" ca="1" si="120"/>
        <v>0</v>
      </c>
      <c r="CB71" s="55">
        <f t="shared" ca="1" si="121"/>
        <v>0</v>
      </c>
      <c r="CC71" s="55">
        <f t="shared" ca="1" si="122"/>
        <v>0</v>
      </c>
      <c r="CD71" s="55">
        <f t="shared" ca="1" si="123"/>
        <v>0</v>
      </c>
      <c r="CE71" s="55">
        <f t="shared" ca="1" si="124"/>
        <v>0</v>
      </c>
      <c r="CF71" s="55">
        <f t="shared" ca="1" si="125"/>
        <v>0</v>
      </c>
      <c r="CG71" s="55">
        <f t="shared" ca="1" si="126"/>
        <v>0</v>
      </c>
      <c r="CH71" s="55">
        <f t="shared" ca="1" si="127"/>
        <v>0</v>
      </c>
      <c r="CI71" s="55">
        <f t="shared" ca="1" si="128"/>
        <v>0</v>
      </c>
      <c r="CJ71" s="55">
        <f t="shared" ca="1" si="129"/>
        <v>0</v>
      </c>
      <c r="CK71" s="55">
        <f t="shared" ca="1" si="130"/>
        <v>0</v>
      </c>
      <c r="CL71" s="55">
        <f t="shared" ca="1" si="131"/>
        <v>0</v>
      </c>
      <c r="CM71" s="55">
        <f t="shared" ca="1" si="132"/>
        <v>0</v>
      </c>
      <c r="CN71" s="55">
        <f t="shared" ca="1" si="133"/>
        <v>0</v>
      </c>
      <c r="CO71" s="55">
        <f t="shared" ca="1" si="134"/>
        <v>0</v>
      </c>
      <c r="CP71" s="55">
        <f t="shared" ca="1" si="135"/>
        <v>0</v>
      </c>
      <c r="CQ71" s="55">
        <f t="shared" ca="1" si="136"/>
        <v>0</v>
      </c>
      <c r="CR71" s="55">
        <f t="shared" ca="1" si="137"/>
        <v>0</v>
      </c>
      <c r="CS71" s="55">
        <f t="shared" ca="1" si="138"/>
        <v>0</v>
      </c>
      <c r="CT71" s="55">
        <f t="shared" ca="1" si="139"/>
        <v>0</v>
      </c>
      <c r="CU71" s="55">
        <f t="shared" ca="1" si="140"/>
        <v>0</v>
      </c>
      <c r="CV71" s="55">
        <f t="shared" ca="1" si="141"/>
        <v>0</v>
      </c>
      <c r="CW71" s="55">
        <f t="shared" ca="1" si="142"/>
        <v>0</v>
      </c>
      <c r="CX71" s="55">
        <f t="shared" ca="1" si="143"/>
        <v>0</v>
      </c>
      <c r="CY71" s="59">
        <f t="shared" ca="1" si="144"/>
        <v>0</v>
      </c>
      <c r="CZ71" s="55">
        <f t="shared" ca="1" si="145"/>
        <v>0</v>
      </c>
      <c r="DA71" s="55">
        <f t="shared" ca="1" si="146"/>
        <v>0</v>
      </c>
      <c r="DB71" s="55">
        <f t="shared" ca="1" si="147"/>
        <v>0</v>
      </c>
      <c r="DC71" s="55">
        <f t="shared" ca="1" si="148"/>
        <v>0</v>
      </c>
      <c r="DD71" s="55">
        <f t="shared" ca="1" si="149"/>
        <v>0</v>
      </c>
      <c r="DE71" s="55">
        <f t="shared" ca="1" si="150"/>
        <v>0</v>
      </c>
    </row>
    <row r="72" spans="1:109" ht="19.5" customHeight="1">
      <c r="A72" s="45"/>
      <c r="B72" s="61" t="str">
        <f t="array" aca="1" ref="B72" ca="1">IF(C72=0,"",IFERROR(INDIRECT("'"&amp;$C72&amp;"'!"&amp;"D5"),"Некорректное название листа"))</f>
        <v/>
      </c>
      <c r="C72" s="62"/>
      <c r="D72" s="55">
        <f t="array" aca="1" ref="D72" ca="1">IFERROR(INDIRECT("'"&amp;$C72&amp;"'!"&amp;"d18"),0)</f>
        <v>0</v>
      </c>
      <c r="E72" s="55">
        <f t="array" aca="1" ref="E72" ca="1">IFERROR(INDIRECT("'" &amp;$C72&amp; "'!" &amp;"d19"),0)</f>
        <v>0</v>
      </c>
      <c r="F72" s="55">
        <f t="array" aca="1" ref="F72" ca="1">IFERROR(INDIRECT("'" &amp;$C72&amp; "'!" &amp;"d20"),0)</f>
        <v>0</v>
      </c>
      <c r="G72" s="55">
        <f t="array" aca="1" ref="G72" ca="1">IFERROR(INDIRECT("'" &amp;$C72&amp; "'!" &amp;"d21"),0)</f>
        <v>0</v>
      </c>
      <c r="H72" s="55">
        <f t="array" aca="1" ref="H72" ca="1">IFERROR(INDIRECT("'" &amp;$C72&amp; "'!" &amp;"d22"),0)</f>
        <v>0</v>
      </c>
      <c r="I72" s="55">
        <f t="array" aca="1" ref="I72" ca="1">IFERROR(INDIRECT("'" &amp;$C72&amp; "'!" &amp;"f18"),0)</f>
        <v>0</v>
      </c>
      <c r="J72" s="55">
        <f t="array" aca="1" ref="J72" ca="1">IFERROR(INDIRECT("'" &amp;$C72&amp; "'!" &amp;"f19"),0)</f>
        <v>0</v>
      </c>
      <c r="K72" s="55">
        <f t="array" aca="1" ref="K72" ca="1">IFERROR(INDIRECT("'" &amp;$C72&amp; "'!" &amp;"f20"),0)</f>
        <v>0</v>
      </c>
      <c r="L72" s="55">
        <f t="array" aca="1" ref="L72" ca="1">IFERROR(INDIRECT("'" &amp;$C72&amp; "'!" &amp;"f21"),0)</f>
        <v>0</v>
      </c>
      <c r="M72" s="55">
        <f t="array" aca="1" ref="M72" ca="1">IFERROR(INDIRECT("'" &amp;$C72&amp; "'!" &amp;"f22"),0)</f>
        <v>0</v>
      </c>
      <c r="N72" s="55">
        <f t="shared" ca="1" si="83"/>
        <v>0</v>
      </c>
      <c r="O72" s="55">
        <f t="shared" ca="1" si="83"/>
        <v>0</v>
      </c>
      <c r="P72" s="55">
        <f t="shared" ca="1" si="83"/>
        <v>0</v>
      </c>
      <c r="Q72" s="55">
        <f t="shared" ca="1" si="83"/>
        <v>0</v>
      </c>
      <c r="R72" s="55">
        <f t="shared" ca="1" si="83"/>
        <v>0</v>
      </c>
      <c r="S72" s="55">
        <f t="shared" ca="1" si="83"/>
        <v>0</v>
      </c>
      <c r="T72" s="55">
        <f t="shared" ca="1" si="83"/>
        <v>0</v>
      </c>
      <c r="U72" s="55">
        <f t="shared" ca="1" si="83"/>
        <v>0</v>
      </c>
      <c r="V72" s="55">
        <f t="shared" ca="1" si="83"/>
        <v>0</v>
      </c>
      <c r="W72" s="55">
        <f t="shared" ca="1" si="83"/>
        <v>0</v>
      </c>
      <c r="X72" s="55">
        <f t="shared" ca="1" si="83"/>
        <v>0</v>
      </c>
      <c r="Y72" s="55">
        <f t="shared" ca="1" si="83"/>
        <v>0</v>
      </c>
      <c r="Z72" s="55">
        <f t="shared" ca="1" si="83"/>
        <v>0</v>
      </c>
      <c r="AA72" s="55">
        <f t="shared" ca="1" si="83"/>
        <v>0</v>
      </c>
      <c r="AB72" s="55">
        <f t="shared" ca="1" si="83"/>
        <v>0</v>
      </c>
      <c r="AC72" s="55">
        <f t="shared" ca="1" si="83"/>
        <v>0</v>
      </c>
      <c r="AD72" s="55">
        <f t="shared" ca="1" si="83"/>
        <v>0</v>
      </c>
      <c r="AE72" s="55">
        <f t="shared" ca="1" si="83"/>
        <v>0</v>
      </c>
      <c r="AF72" s="55">
        <f t="shared" ca="1" si="83"/>
        <v>0</v>
      </c>
      <c r="AG72" s="55">
        <f t="shared" ca="1" si="83"/>
        <v>0</v>
      </c>
      <c r="AH72" s="55">
        <f t="shared" ca="1" si="83"/>
        <v>0</v>
      </c>
      <c r="AI72" s="55">
        <f t="shared" ca="1" si="83"/>
        <v>0</v>
      </c>
      <c r="AJ72" s="55">
        <f t="shared" ca="1" si="83"/>
        <v>0</v>
      </c>
      <c r="AK72" s="55">
        <f t="shared" ca="1" si="83"/>
        <v>0</v>
      </c>
      <c r="AL72" s="55">
        <f t="shared" ca="1" si="83"/>
        <v>0</v>
      </c>
      <c r="AM72" s="55">
        <f t="shared" ca="1" si="83"/>
        <v>0</v>
      </c>
      <c r="AN72" s="55">
        <f t="shared" ca="1" si="151"/>
        <v>0</v>
      </c>
      <c r="AO72" s="55">
        <f t="shared" ca="1" si="152"/>
        <v>0</v>
      </c>
      <c r="AP72" s="55">
        <f t="shared" ca="1" si="153"/>
        <v>0</v>
      </c>
      <c r="AQ72" s="55">
        <f t="shared" ca="1" si="84"/>
        <v>0</v>
      </c>
      <c r="AR72" s="55">
        <f t="shared" ca="1" si="85"/>
        <v>0</v>
      </c>
      <c r="AS72" s="55">
        <f t="shared" ca="1" si="86"/>
        <v>0</v>
      </c>
      <c r="AT72" s="55">
        <f t="shared" ca="1" si="87"/>
        <v>0</v>
      </c>
      <c r="AU72" s="55">
        <f t="shared" ca="1" si="88"/>
        <v>0</v>
      </c>
      <c r="AV72" s="55">
        <f t="shared" ca="1" si="89"/>
        <v>0</v>
      </c>
      <c r="AW72" s="55">
        <f t="shared" ca="1" si="90"/>
        <v>0</v>
      </c>
      <c r="AX72" s="55">
        <f t="shared" ca="1" si="91"/>
        <v>0</v>
      </c>
      <c r="AY72" s="55">
        <f t="shared" ca="1" si="92"/>
        <v>0</v>
      </c>
      <c r="AZ72" s="55">
        <f t="shared" ca="1" si="93"/>
        <v>0</v>
      </c>
      <c r="BA72" s="55">
        <f t="shared" ca="1" si="94"/>
        <v>0</v>
      </c>
      <c r="BB72" s="55">
        <f t="shared" ca="1" si="95"/>
        <v>0</v>
      </c>
      <c r="BC72" s="55">
        <f t="shared" ca="1" si="96"/>
        <v>0</v>
      </c>
      <c r="BD72" s="55">
        <f t="shared" ca="1" si="97"/>
        <v>0</v>
      </c>
      <c r="BE72" s="55">
        <f t="shared" ca="1" si="98"/>
        <v>0</v>
      </c>
      <c r="BF72" s="55">
        <f t="shared" ca="1" si="99"/>
        <v>0</v>
      </c>
      <c r="BG72" s="55">
        <f t="shared" ca="1" si="100"/>
        <v>0</v>
      </c>
      <c r="BH72" s="55">
        <f t="shared" ca="1" si="101"/>
        <v>0</v>
      </c>
      <c r="BI72" s="55">
        <f t="shared" ca="1" si="102"/>
        <v>0</v>
      </c>
      <c r="BJ72" s="55">
        <f t="shared" ca="1" si="103"/>
        <v>0</v>
      </c>
      <c r="BK72" s="55">
        <f t="shared" ca="1" si="104"/>
        <v>0</v>
      </c>
      <c r="BL72" s="55">
        <f t="shared" ca="1" si="105"/>
        <v>0</v>
      </c>
      <c r="BM72" s="55">
        <f t="shared" ca="1" si="106"/>
        <v>0</v>
      </c>
      <c r="BN72" s="55">
        <f t="shared" ca="1" si="107"/>
        <v>0</v>
      </c>
      <c r="BO72" s="55">
        <f t="shared" ca="1" si="108"/>
        <v>0</v>
      </c>
      <c r="BP72" s="55">
        <f t="shared" ca="1" si="109"/>
        <v>0</v>
      </c>
      <c r="BQ72" s="55">
        <f t="shared" ca="1" si="110"/>
        <v>0</v>
      </c>
      <c r="BR72" s="55">
        <f t="shared" ca="1" si="111"/>
        <v>0</v>
      </c>
      <c r="BS72" s="55">
        <f t="shared" ca="1" si="112"/>
        <v>0</v>
      </c>
      <c r="BT72" s="55">
        <f t="shared" ca="1" si="113"/>
        <v>0</v>
      </c>
      <c r="BU72" s="55">
        <f t="shared" ca="1" si="114"/>
        <v>0</v>
      </c>
      <c r="BV72" s="55">
        <f t="shared" ca="1" si="115"/>
        <v>0</v>
      </c>
      <c r="BW72" s="55">
        <f t="shared" ca="1" si="116"/>
        <v>0</v>
      </c>
      <c r="BX72" s="55">
        <f t="shared" ca="1" si="117"/>
        <v>0</v>
      </c>
      <c r="BY72" s="55">
        <f t="shared" ca="1" si="118"/>
        <v>0</v>
      </c>
      <c r="BZ72" s="55">
        <f t="shared" ca="1" si="119"/>
        <v>0</v>
      </c>
      <c r="CA72" s="55">
        <f t="shared" ca="1" si="120"/>
        <v>0</v>
      </c>
      <c r="CB72" s="55">
        <f t="shared" ca="1" si="121"/>
        <v>0</v>
      </c>
      <c r="CC72" s="55">
        <f t="shared" ca="1" si="122"/>
        <v>0</v>
      </c>
      <c r="CD72" s="55">
        <f t="shared" ca="1" si="123"/>
        <v>0</v>
      </c>
      <c r="CE72" s="55">
        <f t="shared" ca="1" si="124"/>
        <v>0</v>
      </c>
      <c r="CF72" s="55">
        <f t="shared" ca="1" si="125"/>
        <v>0</v>
      </c>
      <c r="CG72" s="55">
        <f t="shared" ca="1" si="126"/>
        <v>0</v>
      </c>
      <c r="CH72" s="55">
        <f t="shared" ca="1" si="127"/>
        <v>0</v>
      </c>
      <c r="CI72" s="55">
        <f t="shared" ca="1" si="128"/>
        <v>0</v>
      </c>
      <c r="CJ72" s="55">
        <f t="shared" ca="1" si="129"/>
        <v>0</v>
      </c>
      <c r="CK72" s="55">
        <f t="shared" ca="1" si="130"/>
        <v>0</v>
      </c>
      <c r="CL72" s="55">
        <f t="shared" ca="1" si="131"/>
        <v>0</v>
      </c>
      <c r="CM72" s="55">
        <f t="shared" ca="1" si="132"/>
        <v>0</v>
      </c>
      <c r="CN72" s="55">
        <f t="shared" ca="1" si="133"/>
        <v>0</v>
      </c>
      <c r="CO72" s="55">
        <f t="shared" ca="1" si="134"/>
        <v>0</v>
      </c>
      <c r="CP72" s="55">
        <f t="shared" ca="1" si="135"/>
        <v>0</v>
      </c>
      <c r="CQ72" s="55">
        <f t="shared" ca="1" si="136"/>
        <v>0</v>
      </c>
      <c r="CR72" s="55">
        <f t="shared" ca="1" si="137"/>
        <v>0</v>
      </c>
      <c r="CS72" s="55">
        <f t="shared" ca="1" si="138"/>
        <v>0</v>
      </c>
      <c r="CT72" s="55">
        <f t="shared" ca="1" si="139"/>
        <v>0</v>
      </c>
      <c r="CU72" s="55">
        <f t="shared" ca="1" si="140"/>
        <v>0</v>
      </c>
      <c r="CV72" s="55">
        <f t="shared" ca="1" si="141"/>
        <v>0</v>
      </c>
      <c r="CW72" s="55">
        <f t="shared" ca="1" si="142"/>
        <v>0</v>
      </c>
      <c r="CX72" s="55">
        <f t="shared" ca="1" si="143"/>
        <v>0</v>
      </c>
      <c r="CY72" s="59">
        <f t="shared" ca="1" si="144"/>
        <v>0</v>
      </c>
      <c r="CZ72" s="55">
        <f t="shared" ca="1" si="145"/>
        <v>0</v>
      </c>
      <c r="DA72" s="55">
        <f t="shared" ca="1" si="146"/>
        <v>0</v>
      </c>
      <c r="DB72" s="55">
        <f t="shared" ca="1" si="147"/>
        <v>0</v>
      </c>
      <c r="DC72" s="55">
        <f t="shared" ca="1" si="148"/>
        <v>0</v>
      </c>
      <c r="DD72" s="55">
        <f t="shared" ca="1" si="149"/>
        <v>0</v>
      </c>
      <c r="DE72" s="55">
        <f t="shared" ca="1" si="150"/>
        <v>0</v>
      </c>
    </row>
    <row r="73" spans="1:109" ht="19.5" customHeight="1">
      <c r="A73" s="45"/>
      <c r="B73" s="61" t="str">
        <f t="array" aca="1" ref="B73" ca="1">IF(C73=0,"",IFERROR(INDIRECT("'"&amp;$C73&amp;"'!"&amp;"D5"),"Некорректное название листа"))</f>
        <v/>
      </c>
      <c r="C73" s="62"/>
      <c r="D73" s="55">
        <f t="array" aca="1" ref="D73" ca="1">IFERROR(INDIRECT("'"&amp;$C73&amp;"'!"&amp;"d18"),0)</f>
        <v>0</v>
      </c>
      <c r="E73" s="55">
        <f t="array" aca="1" ref="E73" ca="1">IFERROR(INDIRECT("'" &amp;$C73&amp; "'!" &amp;"d19"),0)</f>
        <v>0</v>
      </c>
      <c r="F73" s="55">
        <f t="array" aca="1" ref="F73" ca="1">IFERROR(INDIRECT("'" &amp;$C73&amp; "'!" &amp;"d20"),0)</f>
        <v>0</v>
      </c>
      <c r="G73" s="55">
        <f t="array" aca="1" ref="G73" ca="1">IFERROR(INDIRECT("'" &amp;$C73&amp; "'!" &amp;"d21"),0)</f>
        <v>0</v>
      </c>
      <c r="H73" s="55">
        <f t="array" aca="1" ref="H73" ca="1">IFERROR(INDIRECT("'" &amp;$C73&amp; "'!" &amp;"d22"),0)</f>
        <v>0</v>
      </c>
      <c r="I73" s="55">
        <f t="array" aca="1" ref="I73" ca="1">IFERROR(INDIRECT("'" &amp;$C73&amp; "'!" &amp;"f18"),0)</f>
        <v>0</v>
      </c>
      <c r="J73" s="55">
        <f t="array" aca="1" ref="J73" ca="1">IFERROR(INDIRECT("'" &amp;$C73&amp; "'!" &amp;"f19"),0)</f>
        <v>0</v>
      </c>
      <c r="K73" s="55">
        <f t="array" aca="1" ref="K73" ca="1">IFERROR(INDIRECT("'" &amp;$C73&amp; "'!" &amp;"f20"),0)</f>
        <v>0</v>
      </c>
      <c r="L73" s="55">
        <f t="array" aca="1" ref="L73" ca="1">IFERROR(INDIRECT("'" &amp;$C73&amp; "'!" &amp;"f21"),0)</f>
        <v>0</v>
      </c>
      <c r="M73" s="55">
        <f t="array" aca="1" ref="M73" ca="1">IFERROR(INDIRECT("'" &amp;$C73&amp; "'!" &amp;"f22"),0)</f>
        <v>0</v>
      </c>
      <c r="N73" s="55">
        <f t="shared" ca="1" si="83"/>
        <v>0</v>
      </c>
      <c r="O73" s="55">
        <f t="shared" ca="1" si="83"/>
        <v>0</v>
      </c>
      <c r="P73" s="55">
        <f t="shared" ca="1" si="83"/>
        <v>0</v>
      </c>
      <c r="Q73" s="55">
        <f t="shared" ca="1" si="83"/>
        <v>0</v>
      </c>
      <c r="R73" s="55">
        <f t="shared" ca="1" si="83"/>
        <v>0</v>
      </c>
      <c r="S73" s="55">
        <f t="shared" ca="1" si="83"/>
        <v>0</v>
      </c>
      <c r="T73" s="55">
        <f t="shared" ca="1" si="83"/>
        <v>0</v>
      </c>
      <c r="U73" s="55">
        <f t="shared" ca="1" si="83"/>
        <v>0</v>
      </c>
      <c r="V73" s="55">
        <f t="shared" ca="1" si="83"/>
        <v>0</v>
      </c>
      <c r="W73" s="55">
        <f t="shared" ca="1" si="83"/>
        <v>0</v>
      </c>
      <c r="X73" s="55">
        <f t="shared" ca="1" si="83"/>
        <v>0</v>
      </c>
      <c r="Y73" s="55">
        <f t="shared" ca="1" si="83"/>
        <v>0</v>
      </c>
      <c r="Z73" s="55">
        <f t="shared" ca="1" si="83"/>
        <v>0</v>
      </c>
      <c r="AA73" s="55">
        <f t="shared" ca="1" si="83"/>
        <v>0</v>
      </c>
      <c r="AB73" s="55">
        <f t="shared" ca="1" si="83"/>
        <v>0</v>
      </c>
      <c r="AC73" s="55">
        <f t="shared" ca="1" si="83"/>
        <v>0</v>
      </c>
      <c r="AD73" s="55">
        <f t="shared" ca="1" si="83"/>
        <v>0</v>
      </c>
      <c r="AE73" s="55">
        <f t="shared" ca="1" si="83"/>
        <v>0</v>
      </c>
      <c r="AF73" s="55">
        <f t="shared" ca="1" si="83"/>
        <v>0</v>
      </c>
      <c r="AG73" s="55">
        <f t="shared" ca="1" si="83"/>
        <v>0</v>
      </c>
      <c r="AH73" s="55">
        <f t="shared" ca="1" si="83"/>
        <v>0</v>
      </c>
      <c r="AI73" s="55">
        <f t="shared" ref="AI73:AM73" ca="1" si="154">IFERROR(INDEX(INDIRECT("'" &amp;$C73&amp; "'!" &amp;"E:E"),MATCH(AI$3,INDIRECT("'" &amp;$C73&amp; "'!" &amp;"C:C"),0),1),0)</f>
        <v>0</v>
      </c>
      <c r="AJ73" s="55">
        <f t="shared" ca="1" si="154"/>
        <v>0</v>
      </c>
      <c r="AK73" s="55">
        <f t="shared" ca="1" si="154"/>
        <v>0</v>
      </c>
      <c r="AL73" s="55">
        <f t="shared" ca="1" si="154"/>
        <v>0</v>
      </c>
      <c r="AM73" s="55">
        <f t="shared" ca="1" si="154"/>
        <v>0</v>
      </c>
      <c r="AN73" s="55">
        <f t="shared" ca="1" si="151"/>
        <v>0</v>
      </c>
      <c r="AO73" s="55">
        <f t="shared" ca="1" si="152"/>
        <v>0</v>
      </c>
      <c r="AP73" s="55">
        <f t="shared" ca="1" si="153"/>
        <v>0</v>
      </c>
      <c r="AQ73" s="55">
        <f t="shared" ca="1" si="84"/>
        <v>0</v>
      </c>
      <c r="AR73" s="55">
        <f t="shared" ca="1" si="85"/>
        <v>0</v>
      </c>
      <c r="AS73" s="55">
        <f t="shared" ca="1" si="86"/>
        <v>0</v>
      </c>
      <c r="AT73" s="55">
        <f t="shared" ca="1" si="87"/>
        <v>0</v>
      </c>
      <c r="AU73" s="55">
        <f t="shared" ca="1" si="88"/>
        <v>0</v>
      </c>
      <c r="AV73" s="55">
        <f t="shared" ca="1" si="89"/>
        <v>0</v>
      </c>
      <c r="AW73" s="55">
        <f t="shared" ca="1" si="90"/>
        <v>0</v>
      </c>
      <c r="AX73" s="55">
        <f t="shared" ca="1" si="91"/>
        <v>0</v>
      </c>
      <c r="AY73" s="55">
        <f t="shared" ca="1" si="92"/>
        <v>0</v>
      </c>
      <c r="AZ73" s="55">
        <f t="shared" ca="1" si="93"/>
        <v>0</v>
      </c>
      <c r="BA73" s="55">
        <f t="shared" ca="1" si="94"/>
        <v>0</v>
      </c>
      <c r="BB73" s="55">
        <f t="shared" ca="1" si="95"/>
        <v>0</v>
      </c>
      <c r="BC73" s="55">
        <f t="shared" ca="1" si="96"/>
        <v>0</v>
      </c>
      <c r="BD73" s="55">
        <f t="shared" ca="1" si="97"/>
        <v>0</v>
      </c>
      <c r="BE73" s="55">
        <f t="shared" ca="1" si="98"/>
        <v>0</v>
      </c>
      <c r="BF73" s="55">
        <f t="shared" ca="1" si="99"/>
        <v>0</v>
      </c>
      <c r="BG73" s="55">
        <f t="shared" ca="1" si="100"/>
        <v>0</v>
      </c>
      <c r="BH73" s="55">
        <f t="shared" ca="1" si="101"/>
        <v>0</v>
      </c>
      <c r="BI73" s="55">
        <f t="shared" ca="1" si="102"/>
        <v>0</v>
      </c>
      <c r="BJ73" s="55">
        <f t="shared" ca="1" si="103"/>
        <v>0</v>
      </c>
      <c r="BK73" s="55">
        <f t="shared" ca="1" si="104"/>
        <v>0</v>
      </c>
      <c r="BL73" s="55">
        <f t="shared" ca="1" si="105"/>
        <v>0</v>
      </c>
      <c r="BM73" s="55">
        <f t="shared" ca="1" si="106"/>
        <v>0</v>
      </c>
      <c r="BN73" s="55">
        <f t="shared" ca="1" si="107"/>
        <v>0</v>
      </c>
      <c r="BO73" s="55">
        <f t="shared" ca="1" si="108"/>
        <v>0</v>
      </c>
      <c r="BP73" s="55">
        <f t="shared" ca="1" si="109"/>
        <v>0</v>
      </c>
      <c r="BQ73" s="55">
        <f t="shared" ca="1" si="110"/>
        <v>0</v>
      </c>
      <c r="BR73" s="55">
        <f t="shared" ca="1" si="111"/>
        <v>0</v>
      </c>
      <c r="BS73" s="55">
        <f t="shared" ca="1" si="112"/>
        <v>0</v>
      </c>
      <c r="BT73" s="55">
        <f t="shared" ca="1" si="113"/>
        <v>0</v>
      </c>
      <c r="BU73" s="55">
        <f t="shared" ca="1" si="114"/>
        <v>0</v>
      </c>
      <c r="BV73" s="55">
        <f t="shared" ca="1" si="115"/>
        <v>0</v>
      </c>
      <c r="BW73" s="55">
        <f t="shared" ca="1" si="116"/>
        <v>0</v>
      </c>
      <c r="BX73" s="55">
        <f t="shared" ca="1" si="117"/>
        <v>0</v>
      </c>
      <c r="BY73" s="55">
        <f t="shared" ca="1" si="118"/>
        <v>0</v>
      </c>
      <c r="BZ73" s="55">
        <f t="shared" ca="1" si="119"/>
        <v>0</v>
      </c>
      <c r="CA73" s="55">
        <f t="shared" ca="1" si="120"/>
        <v>0</v>
      </c>
      <c r="CB73" s="55">
        <f t="shared" ca="1" si="121"/>
        <v>0</v>
      </c>
      <c r="CC73" s="55">
        <f t="shared" ca="1" si="122"/>
        <v>0</v>
      </c>
      <c r="CD73" s="55">
        <f t="shared" ca="1" si="123"/>
        <v>0</v>
      </c>
      <c r="CE73" s="55">
        <f t="shared" ca="1" si="124"/>
        <v>0</v>
      </c>
      <c r="CF73" s="55">
        <f t="shared" ca="1" si="125"/>
        <v>0</v>
      </c>
      <c r="CG73" s="55">
        <f t="shared" ca="1" si="126"/>
        <v>0</v>
      </c>
      <c r="CH73" s="55">
        <f t="shared" ca="1" si="127"/>
        <v>0</v>
      </c>
      <c r="CI73" s="55">
        <f t="shared" ca="1" si="128"/>
        <v>0</v>
      </c>
      <c r="CJ73" s="55">
        <f t="shared" ca="1" si="129"/>
        <v>0</v>
      </c>
      <c r="CK73" s="55">
        <f t="shared" ca="1" si="130"/>
        <v>0</v>
      </c>
      <c r="CL73" s="55">
        <f t="shared" ca="1" si="131"/>
        <v>0</v>
      </c>
      <c r="CM73" s="55">
        <f t="shared" ca="1" si="132"/>
        <v>0</v>
      </c>
      <c r="CN73" s="55">
        <f t="shared" ca="1" si="133"/>
        <v>0</v>
      </c>
      <c r="CO73" s="55">
        <f t="shared" ca="1" si="134"/>
        <v>0</v>
      </c>
      <c r="CP73" s="55">
        <f t="shared" ca="1" si="135"/>
        <v>0</v>
      </c>
      <c r="CQ73" s="55">
        <f t="shared" ca="1" si="136"/>
        <v>0</v>
      </c>
      <c r="CR73" s="55">
        <f t="shared" ca="1" si="137"/>
        <v>0</v>
      </c>
      <c r="CS73" s="55">
        <f t="shared" ca="1" si="138"/>
        <v>0</v>
      </c>
      <c r="CT73" s="55">
        <f t="shared" ca="1" si="139"/>
        <v>0</v>
      </c>
      <c r="CU73" s="55">
        <f t="shared" ca="1" si="140"/>
        <v>0</v>
      </c>
      <c r="CV73" s="55">
        <f t="shared" ca="1" si="141"/>
        <v>0</v>
      </c>
      <c r="CW73" s="55">
        <f t="shared" ca="1" si="142"/>
        <v>0</v>
      </c>
      <c r="CX73" s="55">
        <f t="shared" ca="1" si="143"/>
        <v>0</v>
      </c>
      <c r="CY73" s="59">
        <f t="shared" ca="1" si="144"/>
        <v>0</v>
      </c>
      <c r="CZ73" s="55">
        <f t="shared" ca="1" si="145"/>
        <v>0</v>
      </c>
      <c r="DA73" s="55">
        <f t="shared" ca="1" si="146"/>
        <v>0</v>
      </c>
      <c r="DB73" s="55">
        <f t="shared" ca="1" si="147"/>
        <v>0</v>
      </c>
      <c r="DC73" s="55">
        <f t="shared" ca="1" si="148"/>
        <v>0</v>
      </c>
      <c r="DD73" s="55">
        <f t="shared" ca="1" si="149"/>
        <v>0</v>
      </c>
      <c r="DE73" s="55">
        <f t="shared" ca="1" si="150"/>
        <v>0</v>
      </c>
    </row>
    <row r="74" spans="1:109" ht="19.5" customHeight="1">
      <c r="A74" s="45"/>
      <c r="B74" s="61" t="str">
        <f t="array" aca="1" ref="B74" ca="1">IF(C74=0,"",IFERROR(INDIRECT("'"&amp;$C74&amp;"'!"&amp;"D5"),"Некорректное название листа"))</f>
        <v/>
      </c>
      <c r="C74" s="62"/>
      <c r="D74" s="55">
        <f t="array" aca="1" ref="D74" ca="1">IFERROR(INDIRECT("'"&amp;$C74&amp;"'!"&amp;"d18"),0)</f>
        <v>0</v>
      </c>
      <c r="E74" s="55">
        <f t="array" aca="1" ref="E74" ca="1">IFERROR(INDIRECT("'" &amp;$C74&amp; "'!" &amp;"d19"),0)</f>
        <v>0</v>
      </c>
      <c r="F74" s="55">
        <f t="array" aca="1" ref="F74" ca="1">IFERROR(INDIRECT("'" &amp;$C74&amp; "'!" &amp;"d20"),0)</f>
        <v>0</v>
      </c>
      <c r="G74" s="55">
        <f t="array" aca="1" ref="G74" ca="1">IFERROR(INDIRECT("'" &amp;$C74&amp; "'!" &amp;"d21"),0)</f>
        <v>0</v>
      </c>
      <c r="H74" s="55">
        <f t="array" aca="1" ref="H74" ca="1">IFERROR(INDIRECT("'" &amp;$C74&amp; "'!" &amp;"d22"),0)</f>
        <v>0</v>
      </c>
      <c r="I74" s="55">
        <f t="array" aca="1" ref="I74" ca="1">IFERROR(INDIRECT("'" &amp;$C74&amp; "'!" &amp;"f18"),0)</f>
        <v>0</v>
      </c>
      <c r="J74" s="55">
        <f t="array" aca="1" ref="J74" ca="1">IFERROR(INDIRECT("'" &amp;$C74&amp; "'!" &amp;"f19"),0)</f>
        <v>0</v>
      </c>
      <c r="K74" s="55">
        <f t="array" aca="1" ref="K74" ca="1">IFERROR(INDIRECT("'" &amp;$C74&amp; "'!" &amp;"f20"),0)</f>
        <v>0</v>
      </c>
      <c r="L74" s="55">
        <f t="array" aca="1" ref="L74" ca="1">IFERROR(INDIRECT("'" &amp;$C74&amp; "'!" &amp;"f21"),0)</f>
        <v>0</v>
      </c>
      <c r="M74" s="55">
        <f t="array" aca="1" ref="M74" ca="1">IFERROR(INDIRECT("'" &amp;$C74&amp; "'!" &amp;"f22"),0)</f>
        <v>0</v>
      </c>
      <c r="N74" s="55">
        <f t="shared" ref="N74:AM83" ca="1" si="155">IFERROR(INDEX(INDIRECT("'" &amp;$C74&amp; "'!" &amp;"E:E"),MATCH(N$3,INDIRECT("'" &amp;$C74&amp; "'!" &amp;"C:C"),0),1),0)</f>
        <v>0</v>
      </c>
      <c r="O74" s="55">
        <f t="shared" ca="1" si="155"/>
        <v>0</v>
      </c>
      <c r="P74" s="55">
        <f t="shared" ca="1" si="155"/>
        <v>0</v>
      </c>
      <c r="Q74" s="55">
        <f t="shared" ca="1" si="155"/>
        <v>0</v>
      </c>
      <c r="R74" s="55">
        <f t="shared" ca="1" si="155"/>
        <v>0</v>
      </c>
      <c r="S74" s="55">
        <f t="shared" ca="1" si="155"/>
        <v>0</v>
      </c>
      <c r="T74" s="55">
        <f t="shared" ca="1" si="155"/>
        <v>0</v>
      </c>
      <c r="U74" s="55">
        <f t="shared" ca="1" si="155"/>
        <v>0</v>
      </c>
      <c r="V74" s="55">
        <f t="shared" ca="1" si="155"/>
        <v>0</v>
      </c>
      <c r="W74" s="55">
        <f t="shared" ca="1" si="155"/>
        <v>0</v>
      </c>
      <c r="X74" s="55">
        <f t="shared" ca="1" si="155"/>
        <v>0</v>
      </c>
      <c r="Y74" s="55">
        <f t="shared" ca="1" si="155"/>
        <v>0</v>
      </c>
      <c r="Z74" s="55">
        <f t="shared" ca="1" si="155"/>
        <v>0</v>
      </c>
      <c r="AA74" s="55">
        <f t="shared" ca="1" si="155"/>
        <v>0</v>
      </c>
      <c r="AB74" s="55">
        <f t="shared" ca="1" si="155"/>
        <v>0</v>
      </c>
      <c r="AC74" s="55">
        <f t="shared" ca="1" si="155"/>
        <v>0</v>
      </c>
      <c r="AD74" s="55">
        <f t="shared" ca="1" si="155"/>
        <v>0</v>
      </c>
      <c r="AE74" s="55">
        <f t="shared" ca="1" si="155"/>
        <v>0</v>
      </c>
      <c r="AF74" s="55">
        <f t="shared" ca="1" si="155"/>
        <v>0</v>
      </c>
      <c r="AG74" s="55">
        <f t="shared" ca="1" si="155"/>
        <v>0</v>
      </c>
      <c r="AH74" s="55">
        <f t="shared" ca="1" si="155"/>
        <v>0</v>
      </c>
      <c r="AI74" s="55">
        <f t="shared" ca="1" si="155"/>
        <v>0</v>
      </c>
      <c r="AJ74" s="55">
        <f t="shared" ca="1" si="155"/>
        <v>0</v>
      </c>
      <c r="AK74" s="55">
        <f t="shared" ca="1" si="155"/>
        <v>0</v>
      </c>
      <c r="AL74" s="55">
        <f t="shared" ca="1" si="155"/>
        <v>0</v>
      </c>
      <c r="AM74" s="55">
        <f t="shared" ca="1" si="155"/>
        <v>0</v>
      </c>
      <c r="AN74" s="55">
        <f t="shared" ca="1" si="151"/>
        <v>0</v>
      </c>
      <c r="AO74" s="55">
        <f t="shared" ca="1" si="152"/>
        <v>0</v>
      </c>
      <c r="AP74" s="55">
        <f t="shared" ca="1" si="153"/>
        <v>0</v>
      </c>
      <c r="AQ74" s="55">
        <f t="shared" ca="1" si="84"/>
        <v>0</v>
      </c>
      <c r="AR74" s="55">
        <f t="shared" ca="1" si="85"/>
        <v>0</v>
      </c>
      <c r="AS74" s="55">
        <f t="shared" ca="1" si="86"/>
        <v>0</v>
      </c>
      <c r="AT74" s="55">
        <f t="shared" ca="1" si="87"/>
        <v>0</v>
      </c>
      <c r="AU74" s="55">
        <f t="shared" ca="1" si="88"/>
        <v>0</v>
      </c>
      <c r="AV74" s="55">
        <f t="shared" ca="1" si="89"/>
        <v>0</v>
      </c>
      <c r="AW74" s="55">
        <f t="shared" ca="1" si="90"/>
        <v>0</v>
      </c>
      <c r="AX74" s="55">
        <f t="shared" ca="1" si="91"/>
        <v>0</v>
      </c>
      <c r="AY74" s="55">
        <f t="shared" ca="1" si="92"/>
        <v>0</v>
      </c>
      <c r="AZ74" s="55">
        <f t="shared" ca="1" si="93"/>
        <v>0</v>
      </c>
      <c r="BA74" s="55">
        <f t="shared" ca="1" si="94"/>
        <v>0</v>
      </c>
      <c r="BB74" s="55">
        <f t="shared" ca="1" si="95"/>
        <v>0</v>
      </c>
      <c r="BC74" s="55">
        <f t="shared" ca="1" si="96"/>
        <v>0</v>
      </c>
      <c r="BD74" s="55">
        <f t="shared" ca="1" si="97"/>
        <v>0</v>
      </c>
      <c r="BE74" s="55">
        <f t="shared" ca="1" si="98"/>
        <v>0</v>
      </c>
      <c r="BF74" s="55">
        <f t="shared" ca="1" si="99"/>
        <v>0</v>
      </c>
      <c r="BG74" s="55">
        <f t="shared" ca="1" si="100"/>
        <v>0</v>
      </c>
      <c r="BH74" s="55">
        <f t="shared" ca="1" si="101"/>
        <v>0</v>
      </c>
      <c r="BI74" s="55">
        <f t="shared" ca="1" si="102"/>
        <v>0</v>
      </c>
      <c r="BJ74" s="55">
        <f t="shared" ca="1" si="103"/>
        <v>0</v>
      </c>
      <c r="BK74" s="55">
        <f t="shared" ca="1" si="104"/>
        <v>0</v>
      </c>
      <c r="BL74" s="55">
        <f t="shared" ca="1" si="105"/>
        <v>0</v>
      </c>
      <c r="BM74" s="55">
        <f t="shared" ca="1" si="106"/>
        <v>0</v>
      </c>
      <c r="BN74" s="55">
        <f t="shared" ca="1" si="107"/>
        <v>0</v>
      </c>
      <c r="BO74" s="55">
        <f t="shared" ca="1" si="108"/>
        <v>0</v>
      </c>
      <c r="BP74" s="55">
        <f t="shared" ca="1" si="109"/>
        <v>0</v>
      </c>
      <c r="BQ74" s="55">
        <f t="shared" ca="1" si="110"/>
        <v>0</v>
      </c>
      <c r="BR74" s="55">
        <f t="shared" ca="1" si="111"/>
        <v>0</v>
      </c>
      <c r="BS74" s="55">
        <f t="shared" ca="1" si="112"/>
        <v>0</v>
      </c>
      <c r="BT74" s="55">
        <f t="shared" ca="1" si="113"/>
        <v>0</v>
      </c>
      <c r="BU74" s="55">
        <f t="shared" ca="1" si="114"/>
        <v>0</v>
      </c>
      <c r="BV74" s="55">
        <f t="shared" ca="1" si="115"/>
        <v>0</v>
      </c>
      <c r="BW74" s="55">
        <f t="shared" ca="1" si="116"/>
        <v>0</v>
      </c>
      <c r="BX74" s="55">
        <f t="shared" ca="1" si="117"/>
        <v>0</v>
      </c>
      <c r="BY74" s="55">
        <f t="shared" ca="1" si="118"/>
        <v>0</v>
      </c>
      <c r="BZ74" s="55">
        <f t="shared" ca="1" si="119"/>
        <v>0</v>
      </c>
      <c r="CA74" s="55">
        <f t="shared" ca="1" si="120"/>
        <v>0</v>
      </c>
      <c r="CB74" s="55">
        <f t="shared" ca="1" si="121"/>
        <v>0</v>
      </c>
      <c r="CC74" s="55">
        <f t="shared" ca="1" si="122"/>
        <v>0</v>
      </c>
      <c r="CD74" s="55">
        <f t="shared" ca="1" si="123"/>
        <v>0</v>
      </c>
      <c r="CE74" s="55">
        <f t="shared" ca="1" si="124"/>
        <v>0</v>
      </c>
      <c r="CF74" s="55">
        <f t="shared" ca="1" si="125"/>
        <v>0</v>
      </c>
      <c r="CG74" s="55">
        <f t="shared" ca="1" si="126"/>
        <v>0</v>
      </c>
      <c r="CH74" s="55">
        <f t="shared" ca="1" si="127"/>
        <v>0</v>
      </c>
      <c r="CI74" s="55">
        <f t="shared" ca="1" si="128"/>
        <v>0</v>
      </c>
      <c r="CJ74" s="55">
        <f t="shared" ca="1" si="129"/>
        <v>0</v>
      </c>
      <c r="CK74" s="55">
        <f t="shared" ca="1" si="130"/>
        <v>0</v>
      </c>
      <c r="CL74" s="55">
        <f t="shared" ca="1" si="131"/>
        <v>0</v>
      </c>
      <c r="CM74" s="55">
        <f t="shared" ca="1" si="132"/>
        <v>0</v>
      </c>
      <c r="CN74" s="55">
        <f t="shared" ca="1" si="133"/>
        <v>0</v>
      </c>
      <c r="CO74" s="55">
        <f t="shared" ca="1" si="134"/>
        <v>0</v>
      </c>
      <c r="CP74" s="55">
        <f t="shared" ca="1" si="135"/>
        <v>0</v>
      </c>
      <c r="CQ74" s="55">
        <f t="shared" ca="1" si="136"/>
        <v>0</v>
      </c>
      <c r="CR74" s="55">
        <f t="shared" ca="1" si="137"/>
        <v>0</v>
      </c>
      <c r="CS74" s="55">
        <f t="shared" ca="1" si="138"/>
        <v>0</v>
      </c>
      <c r="CT74" s="55">
        <f t="shared" ca="1" si="139"/>
        <v>0</v>
      </c>
      <c r="CU74" s="55">
        <f t="shared" ca="1" si="140"/>
        <v>0</v>
      </c>
      <c r="CV74" s="55">
        <f t="shared" ca="1" si="141"/>
        <v>0</v>
      </c>
      <c r="CW74" s="55">
        <f t="shared" ca="1" si="142"/>
        <v>0</v>
      </c>
      <c r="CX74" s="55">
        <f t="shared" ca="1" si="143"/>
        <v>0</v>
      </c>
      <c r="CY74" s="59">
        <f t="shared" ca="1" si="144"/>
        <v>0</v>
      </c>
      <c r="CZ74" s="55">
        <f t="shared" ca="1" si="145"/>
        <v>0</v>
      </c>
      <c r="DA74" s="55">
        <f t="shared" ca="1" si="146"/>
        <v>0</v>
      </c>
      <c r="DB74" s="55">
        <f t="shared" ca="1" si="147"/>
        <v>0</v>
      </c>
      <c r="DC74" s="55">
        <f t="shared" ca="1" si="148"/>
        <v>0</v>
      </c>
      <c r="DD74" s="55">
        <f t="shared" ca="1" si="149"/>
        <v>0</v>
      </c>
      <c r="DE74" s="55">
        <f t="shared" ca="1" si="150"/>
        <v>0</v>
      </c>
    </row>
    <row r="75" spans="1:109" ht="19.5" customHeight="1">
      <c r="A75" s="45"/>
      <c r="B75" s="61" t="str">
        <f t="array" aca="1" ref="B75" ca="1">IF(C75=0,"",IFERROR(INDIRECT("'"&amp;$C75&amp;"'!"&amp;"D5"),"Некорректное название листа"))</f>
        <v/>
      </c>
      <c r="C75" s="62"/>
      <c r="D75" s="55">
        <f t="array" aca="1" ref="D75" ca="1">IFERROR(INDIRECT("'"&amp;$C75&amp;"'!"&amp;"d18"),0)</f>
        <v>0</v>
      </c>
      <c r="E75" s="55">
        <f t="array" aca="1" ref="E75" ca="1">IFERROR(INDIRECT("'" &amp;$C75&amp; "'!" &amp;"d19"),0)</f>
        <v>0</v>
      </c>
      <c r="F75" s="55">
        <f t="array" aca="1" ref="F75" ca="1">IFERROR(INDIRECT("'" &amp;$C75&amp; "'!" &amp;"d20"),0)</f>
        <v>0</v>
      </c>
      <c r="G75" s="55">
        <f t="array" aca="1" ref="G75" ca="1">IFERROR(INDIRECT("'" &amp;$C75&amp; "'!" &amp;"d21"),0)</f>
        <v>0</v>
      </c>
      <c r="H75" s="55">
        <f t="array" aca="1" ref="H75" ca="1">IFERROR(INDIRECT("'" &amp;$C75&amp; "'!" &amp;"d22"),0)</f>
        <v>0</v>
      </c>
      <c r="I75" s="55">
        <f t="array" aca="1" ref="I75" ca="1">IFERROR(INDIRECT("'" &amp;$C75&amp; "'!" &amp;"f18"),0)</f>
        <v>0</v>
      </c>
      <c r="J75" s="55">
        <f t="array" aca="1" ref="J75" ca="1">IFERROR(INDIRECT("'" &amp;$C75&amp; "'!" &amp;"f19"),0)</f>
        <v>0</v>
      </c>
      <c r="K75" s="55">
        <f t="array" aca="1" ref="K75" ca="1">IFERROR(INDIRECT("'" &amp;$C75&amp; "'!" &amp;"f20"),0)</f>
        <v>0</v>
      </c>
      <c r="L75" s="55">
        <f t="array" aca="1" ref="L75" ca="1">IFERROR(INDIRECT("'" &amp;$C75&amp; "'!" &amp;"f21"),0)</f>
        <v>0</v>
      </c>
      <c r="M75" s="55">
        <f t="array" aca="1" ref="M75" ca="1">IFERROR(INDIRECT("'" &amp;$C75&amp; "'!" &amp;"f22"),0)</f>
        <v>0</v>
      </c>
      <c r="N75" s="55">
        <f t="shared" ca="1" si="155"/>
        <v>0</v>
      </c>
      <c r="O75" s="55">
        <f t="shared" ca="1" si="155"/>
        <v>0</v>
      </c>
      <c r="P75" s="55">
        <f t="shared" ca="1" si="155"/>
        <v>0</v>
      </c>
      <c r="Q75" s="55">
        <f t="shared" ca="1" si="155"/>
        <v>0</v>
      </c>
      <c r="R75" s="55">
        <f t="shared" ca="1" si="155"/>
        <v>0</v>
      </c>
      <c r="S75" s="55">
        <f t="shared" ca="1" si="155"/>
        <v>0</v>
      </c>
      <c r="T75" s="55">
        <f t="shared" ca="1" si="155"/>
        <v>0</v>
      </c>
      <c r="U75" s="55">
        <f t="shared" ca="1" si="155"/>
        <v>0</v>
      </c>
      <c r="V75" s="55">
        <f t="shared" ca="1" si="155"/>
        <v>0</v>
      </c>
      <c r="W75" s="55">
        <f t="shared" ca="1" si="155"/>
        <v>0</v>
      </c>
      <c r="X75" s="55">
        <f t="shared" ca="1" si="155"/>
        <v>0</v>
      </c>
      <c r="Y75" s="55">
        <f t="shared" ca="1" si="155"/>
        <v>0</v>
      </c>
      <c r="Z75" s="55">
        <f t="shared" ca="1" si="155"/>
        <v>0</v>
      </c>
      <c r="AA75" s="55">
        <f t="shared" ca="1" si="155"/>
        <v>0</v>
      </c>
      <c r="AB75" s="55">
        <f t="shared" ca="1" si="155"/>
        <v>0</v>
      </c>
      <c r="AC75" s="55">
        <f t="shared" ca="1" si="155"/>
        <v>0</v>
      </c>
      <c r="AD75" s="55">
        <f t="shared" ca="1" si="155"/>
        <v>0</v>
      </c>
      <c r="AE75" s="55">
        <f t="shared" ca="1" si="155"/>
        <v>0</v>
      </c>
      <c r="AF75" s="55">
        <f t="shared" ca="1" si="155"/>
        <v>0</v>
      </c>
      <c r="AG75" s="55">
        <f t="shared" ca="1" si="155"/>
        <v>0</v>
      </c>
      <c r="AH75" s="55">
        <f t="shared" ca="1" si="155"/>
        <v>0</v>
      </c>
      <c r="AI75" s="55">
        <f t="shared" ca="1" si="155"/>
        <v>0</v>
      </c>
      <c r="AJ75" s="55">
        <f t="shared" ca="1" si="155"/>
        <v>0</v>
      </c>
      <c r="AK75" s="55">
        <f t="shared" ca="1" si="155"/>
        <v>0</v>
      </c>
      <c r="AL75" s="55">
        <f t="shared" ca="1" si="155"/>
        <v>0</v>
      </c>
      <c r="AM75" s="55">
        <f t="shared" ca="1" si="155"/>
        <v>0</v>
      </c>
      <c r="AN75" s="55">
        <f t="shared" ca="1" si="151"/>
        <v>0</v>
      </c>
      <c r="AO75" s="55">
        <f t="shared" ca="1" si="152"/>
        <v>0</v>
      </c>
      <c r="AP75" s="55">
        <f t="shared" ca="1" si="153"/>
        <v>0</v>
      </c>
      <c r="AQ75" s="55">
        <f t="shared" ca="1" si="84"/>
        <v>0</v>
      </c>
      <c r="AR75" s="55">
        <f t="shared" ca="1" si="85"/>
        <v>0</v>
      </c>
      <c r="AS75" s="55">
        <f t="shared" ca="1" si="86"/>
        <v>0</v>
      </c>
      <c r="AT75" s="55">
        <f t="shared" ca="1" si="87"/>
        <v>0</v>
      </c>
      <c r="AU75" s="55">
        <f t="shared" ca="1" si="88"/>
        <v>0</v>
      </c>
      <c r="AV75" s="55">
        <f t="shared" ca="1" si="89"/>
        <v>0</v>
      </c>
      <c r="AW75" s="55">
        <f t="shared" ca="1" si="90"/>
        <v>0</v>
      </c>
      <c r="AX75" s="55">
        <f t="shared" ca="1" si="91"/>
        <v>0</v>
      </c>
      <c r="AY75" s="55">
        <f t="shared" ca="1" si="92"/>
        <v>0</v>
      </c>
      <c r="AZ75" s="55">
        <f t="shared" ca="1" si="93"/>
        <v>0</v>
      </c>
      <c r="BA75" s="55">
        <f t="shared" ca="1" si="94"/>
        <v>0</v>
      </c>
      <c r="BB75" s="55">
        <f t="shared" ca="1" si="95"/>
        <v>0</v>
      </c>
      <c r="BC75" s="55">
        <f t="shared" ca="1" si="96"/>
        <v>0</v>
      </c>
      <c r="BD75" s="55">
        <f t="shared" ca="1" si="97"/>
        <v>0</v>
      </c>
      <c r="BE75" s="55">
        <f t="shared" ca="1" si="98"/>
        <v>0</v>
      </c>
      <c r="BF75" s="55">
        <f t="shared" ca="1" si="99"/>
        <v>0</v>
      </c>
      <c r="BG75" s="55">
        <f t="shared" ca="1" si="100"/>
        <v>0</v>
      </c>
      <c r="BH75" s="55">
        <f t="shared" ca="1" si="101"/>
        <v>0</v>
      </c>
      <c r="BI75" s="55">
        <f t="shared" ca="1" si="102"/>
        <v>0</v>
      </c>
      <c r="BJ75" s="55">
        <f t="shared" ca="1" si="103"/>
        <v>0</v>
      </c>
      <c r="BK75" s="55">
        <f t="shared" ca="1" si="104"/>
        <v>0</v>
      </c>
      <c r="BL75" s="55">
        <f t="shared" ca="1" si="105"/>
        <v>0</v>
      </c>
      <c r="BM75" s="55">
        <f t="shared" ca="1" si="106"/>
        <v>0</v>
      </c>
      <c r="BN75" s="55">
        <f t="shared" ca="1" si="107"/>
        <v>0</v>
      </c>
      <c r="BO75" s="55">
        <f t="shared" ca="1" si="108"/>
        <v>0</v>
      </c>
      <c r="BP75" s="55">
        <f t="shared" ca="1" si="109"/>
        <v>0</v>
      </c>
      <c r="BQ75" s="55">
        <f t="shared" ca="1" si="110"/>
        <v>0</v>
      </c>
      <c r="BR75" s="55">
        <f t="shared" ca="1" si="111"/>
        <v>0</v>
      </c>
      <c r="BS75" s="55">
        <f t="shared" ca="1" si="112"/>
        <v>0</v>
      </c>
      <c r="BT75" s="55">
        <f t="shared" ca="1" si="113"/>
        <v>0</v>
      </c>
      <c r="BU75" s="55">
        <f t="shared" ca="1" si="114"/>
        <v>0</v>
      </c>
      <c r="BV75" s="55">
        <f t="shared" ca="1" si="115"/>
        <v>0</v>
      </c>
      <c r="BW75" s="55">
        <f t="shared" ca="1" si="116"/>
        <v>0</v>
      </c>
      <c r="BX75" s="55">
        <f t="shared" ca="1" si="117"/>
        <v>0</v>
      </c>
      <c r="BY75" s="55">
        <f t="shared" ca="1" si="118"/>
        <v>0</v>
      </c>
      <c r="BZ75" s="55">
        <f t="shared" ca="1" si="119"/>
        <v>0</v>
      </c>
      <c r="CA75" s="55">
        <f t="shared" ca="1" si="120"/>
        <v>0</v>
      </c>
      <c r="CB75" s="55">
        <f t="shared" ca="1" si="121"/>
        <v>0</v>
      </c>
      <c r="CC75" s="55">
        <f t="shared" ca="1" si="122"/>
        <v>0</v>
      </c>
      <c r="CD75" s="55">
        <f t="shared" ca="1" si="123"/>
        <v>0</v>
      </c>
      <c r="CE75" s="55">
        <f t="shared" ca="1" si="124"/>
        <v>0</v>
      </c>
      <c r="CF75" s="55">
        <f t="shared" ca="1" si="125"/>
        <v>0</v>
      </c>
      <c r="CG75" s="55">
        <f t="shared" ca="1" si="126"/>
        <v>0</v>
      </c>
      <c r="CH75" s="55">
        <f t="shared" ca="1" si="127"/>
        <v>0</v>
      </c>
      <c r="CI75" s="55">
        <f t="shared" ca="1" si="128"/>
        <v>0</v>
      </c>
      <c r="CJ75" s="55">
        <f t="shared" ca="1" si="129"/>
        <v>0</v>
      </c>
      <c r="CK75" s="55">
        <f t="shared" ca="1" si="130"/>
        <v>0</v>
      </c>
      <c r="CL75" s="55">
        <f t="shared" ca="1" si="131"/>
        <v>0</v>
      </c>
      <c r="CM75" s="55">
        <f t="shared" ca="1" si="132"/>
        <v>0</v>
      </c>
      <c r="CN75" s="55">
        <f t="shared" ca="1" si="133"/>
        <v>0</v>
      </c>
      <c r="CO75" s="55">
        <f t="shared" ca="1" si="134"/>
        <v>0</v>
      </c>
      <c r="CP75" s="55">
        <f t="shared" ca="1" si="135"/>
        <v>0</v>
      </c>
      <c r="CQ75" s="55">
        <f t="shared" ca="1" si="136"/>
        <v>0</v>
      </c>
      <c r="CR75" s="55">
        <f t="shared" ca="1" si="137"/>
        <v>0</v>
      </c>
      <c r="CS75" s="55">
        <f t="shared" ca="1" si="138"/>
        <v>0</v>
      </c>
      <c r="CT75" s="55">
        <f t="shared" ca="1" si="139"/>
        <v>0</v>
      </c>
      <c r="CU75" s="55">
        <f t="shared" ca="1" si="140"/>
        <v>0</v>
      </c>
      <c r="CV75" s="55">
        <f t="shared" ca="1" si="141"/>
        <v>0</v>
      </c>
      <c r="CW75" s="55">
        <f t="shared" ca="1" si="142"/>
        <v>0</v>
      </c>
      <c r="CX75" s="55">
        <f t="shared" ca="1" si="143"/>
        <v>0</v>
      </c>
      <c r="CY75" s="59">
        <f t="shared" ca="1" si="144"/>
        <v>0</v>
      </c>
      <c r="CZ75" s="55">
        <f t="shared" ca="1" si="145"/>
        <v>0</v>
      </c>
      <c r="DA75" s="55">
        <f t="shared" ca="1" si="146"/>
        <v>0</v>
      </c>
      <c r="DB75" s="55">
        <f t="shared" ca="1" si="147"/>
        <v>0</v>
      </c>
      <c r="DC75" s="55">
        <f t="shared" ca="1" si="148"/>
        <v>0</v>
      </c>
      <c r="DD75" s="55">
        <f t="shared" ca="1" si="149"/>
        <v>0</v>
      </c>
      <c r="DE75" s="55">
        <f t="shared" ca="1" si="150"/>
        <v>0</v>
      </c>
    </row>
    <row r="76" spans="1:109" ht="19.5" customHeight="1">
      <c r="A76" s="45"/>
      <c r="B76" s="61" t="str">
        <f t="array" aca="1" ref="B76" ca="1">IF(C76=0,"",IFERROR(INDIRECT("'"&amp;$C76&amp;"'!"&amp;"D5"),"Некорректное название листа"))</f>
        <v/>
      </c>
      <c r="C76" s="62"/>
      <c r="D76" s="55">
        <f t="array" aca="1" ref="D76" ca="1">IFERROR(INDIRECT("'"&amp;$C76&amp;"'!"&amp;"d18"),0)</f>
        <v>0</v>
      </c>
      <c r="E76" s="55">
        <f t="array" aca="1" ref="E76" ca="1">IFERROR(INDIRECT("'" &amp;$C76&amp; "'!" &amp;"d19"),0)</f>
        <v>0</v>
      </c>
      <c r="F76" s="55">
        <f t="array" aca="1" ref="F76" ca="1">IFERROR(INDIRECT("'" &amp;$C76&amp; "'!" &amp;"d20"),0)</f>
        <v>0</v>
      </c>
      <c r="G76" s="55">
        <f t="array" aca="1" ref="G76" ca="1">IFERROR(INDIRECT("'" &amp;$C76&amp; "'!" &amp;"d21"),0)</f>
        <v>0</v>
      </c>
      <c r="H76" s="55">
        <f t="array" aca="1" ref="H76" ca="1">IFERROR(INDIRECT("'" &amp;$C76&amp; "'!" &amp;"d22"),0)</f>
        <v>0</v>
      </c>
      <c r="I76" s="55">
        <f t="array" aca="1" ref="I76" ca="1">IFERROR(INDIRECT("'" &amp;$C76&amp; "'!" &amp;"f18"),0)</f>
        <v>0</v>
      </c>
      <c r="J76" s="55">
        <f t="array" aca="1" ref="J76" ca="1">IFERROR(INDIRECT("'" &amp;$C76&amp; "'!" &amp;"f19"),0)</f>
        <v>0</v>
      </c>
      <c r="K76" s="55">
        <f t="array" aca="1" ref="K76" ca="1">IFERROR(INDIRECT("'" &amp;$C76&amp; "'!" &amp;"f20"),0)</f>
        <v>0</v>
      </c>
      <c r="L76" s="55">
        <f t="array" aca="1" ref="L76" ca="1">IFERROR(INDIRECT("'" &amp;$C76&amp; "'!" &amp;"f21"),0)</f>
        <v>0</v>
      </c>
      <c r="M76" s="55">
        <f t="array" aca="1" ref="M76" ca="1">IFERROR(INDIRECT("'" &amp;$C76&amp; "'!" &amp;"f22"),0)</f>
        <v>0</v>
      </c>
      <c r="N76" s="55">
        <f t="shared" ca="1" si="155"/>
        <v>0</v>
      </c>
      <c r="O76" s="55">
        <f t="shared" ca="1" si="155"/>
        <v>0</v>
      </c>
      <c r="P76" s="55">
        <f t="shared" ca="1" si="155"/>
        <v>0</v>
      </c>
      <c r="Q76" s="55">
        <f t="shared" ca="1" si="155"/>
        <v>0</v>
      </c>
      <c r="R76" s="55">
        <f t="shared" ca="1" si="155"/>
        <v>0</v>
      </c>
      <c r="S76" s="55">
        <f t="shared" ca="1" si="155"/>
        <v>0</v>
      </c>
      <c r="T76" s="55">
        <f t="shared" ca="1" si="155"/>
        <v>0</v>
      </c>
      <c r="U76" s="55">
        <f t="shared" ca="1" si="155"/>
        <v>0</v>
      </c>
      <c r="V76" s="55">
        <f t="shared" ca="1" si="155"/>
        <v>0</v>
      </c>
      <c r="W76" s="55">
        <f t="shared" ca="1" si="155"/>
        <v>0</v>
      </c>
      <c r="X76" s="55">
        <f t="shared" ca="1" si="155"/>
        <v>0</v>
      </c>
      <c r="Y76" s="55">
        <f t="shared" ca="1" si="155"/>
        <v>0</v>
      </c>
      <c r="Z76" s="55">
        <f t="shared" ca="1" si="155"/>
        <v>0</v>
      </c>
      <c r="AA76" s="55">
        <f t="shared" ca="1" si="155"/>
        <v>0</v>
      </c>
      <c r="AB76" s="55">
        <f t="shared" ca="1" si="155"/>
        <v>0</v>
      </c>
      <c r="AC76" s="55">
        <f t="shared" ca="1" si="155"/>
        <v>0</v>
      </c>
      <c r="AD76" s="55">
        <f t="shared" ca="1" si="155"/>
        <v>0</v>
      </c>
      <c r="AE76" s="55">
        <f t="shared" ca="1" si="155"/>
        <v>0</v>
      </c>
      <c r="AF76" s="55">
        <f t="shared" ca="1" si="155"/>
        <v>0</v>
      </c>
      <c r="AG76" s="55">
        <f t="shared" ca="1" si="155"/>
        <v>0</v>
      </c>
      <c r="AH76" s="55">
        <f t="shared" ca="1" si="155"/>
        <v>0</v>
      </c>
      <c r="AI76" s="55">
        <f t="shared" ca="1" si="155"/>
        <v>0</v>
      </c>
      <c r="AJ76" s="55">
        <f t="shared" ca="1" si="155"/>
        <v>0</v>
      </c>
      <c r="AK76" s="55">
        <f t="shared" ca="1" si="155"/>
        <v>0</v>
      </c>
      <c r="AL76" s="55">
        <f t="shared" ca="1" si="155"/>
        <v>0</v>
      </c>
      <c r="AM76" s="55">
        <f t="shared" ca="1" si="155"/>
        <v>0</v>
      </c>
      <c r="AN76" s="55">
        <f t="shared" ca="1" si="151"/>
        <v>0</v>
      </c>
      <c r="AO76" s="55">
        <f t="shared" ca="1" si="152"/>
        <v>0</v>
      </c>
      <c r="AP76" s="55">
        <f t="shared" ca="1" si="153"/>
        <v>0</v>
      </c>
      <c r="AQ76" s="55">
        <f t="shared" ca="1" si="84"/>
        <v>0</v>
      </c>
      <c r="AR76" s="55">
        <f t="shared" ca="1" si="85"/>
        <v>0</v>
      </c>
      <c r="AS76" s="55">
        <f t="shared" ca="1" si="86"/>
        <v>0</v>
      </c>
      <c r="AT76" s="55">
        <f t="shared" ca="1" si="87"/>
        <v>0</v>
      </c>
      <c r="AU76" s="55">
        <f t="shared" ca="1" si="88"/>
        <v>0</v>
      </c>
      <c r="AV76" s="55">
        <f t="shared" ca="1" si="89"/>
        <v>0</v>
      </c>
      <c r="AW76" s="55">
        <f t="shared" ca="1" si="90"/>
        <v>0</v>
      </c>
      <c r="AX76" s="55">
        <f t="shared" ca="1" si="91"/>
        <v>0</v>
      </c>
      <c r="AY76" s="55">
        <f t="shared" ca="1" si="92"/>
        <v>0</v>
      </c>
      <c r="AZ76" s="55">
        <f t="shared" ca="1" si="93"/>
        <v>0</v>
      </c>
      <c r="BA76" s="55">
        <f t="shared" ca="1" si="94"/>
        <v>0</v>
      </c>
      <c r="BB76" s="55">
        <f t="shared" ca="1" si="95"/>
        <v>0</v>
      </c>
      <c r="BC76" s="55">
        <f t="shared" ca="1" si="96"/>
        <v>0</v>
      </c>
      <c r="BD76" s="55">
        <f t="shared" ca="1" si="97"/>
        <v>0</v>
      </c>
      <c r="BE76" s="55">
        <f t="shared" ca="1" si="98"/>
        <v>0</v>
      </c>
      <c r="BF76" s="55">
        <f t="shared" ca="1" si="99"/>
        <v>0</v>
      </c>
      <c r="BG76" s="55">
        <f t="shared" ca="1" si="100"/>
        <v>0</v>
      </c>
      <c r="BH76" s="55">
        <f t="shared" ca="1" si="101"/>
        <v>0</v>
      </c>
      <c r="BI76" s="55">
        <f t="shared" ca="1" si="102"/>
        <v>0</v>
      </c>
      <c r="BJ76" s="55">
        <f t="shared" ca="1" si="103"/>
        <v>0</v>
      </c>
      <c r="BK76" s="55">
        <f t="shared" ca="1" si="104"/>
        <v>0</v>
      </c>
      <c r="BL76" s="55">
        <f t="shared" ca="1" si="105"/>
        <v>0</v>
      </c>
      <c r="BM76" s="55">
        <f t="shared" ca="1" si="106"/>
        <v>0</v>
      </c>
      <c r="BN76" s="55">
        <f t="shared" ca="1" si="107"/>
        <v>0</v>
      </c>
      <c r="BO76" s="55">
        <f t="shared" ca="1" si="108"/>
        <v>0</v>
      </c>
      <c r="BP76" s="55">
        <f t="shared" ca="1" si="109"/>
        <v>0</v>
      </c>
      <c r="BQ76" s="55">
        <f t="shared" ca="1" si="110"/>
        <v>0</v>
      </c>
      <c r="BR76" s="55">
        <f t="shared" ca="1" si="111"/>
        <v>0</v>
      </c>
      <c r="BS76" s="55">
        <f t="shared" ca="1" si="112"/>
        <v>0</v>
      </c>
      <c r="BT76" s="55">
        <f t="shared" ca="1" si="113"/>
        <v>0</v>
      </c>
      <c r="BU76" s="55">
        <f t="shared" ca="1" si="114"/>
        <v>0</v>
      </c>
      <c r="BV76" s="55">
        <f t="shared" ca="1" si="115"/>
        <v>0</v>
      </c>
      <c r="BW76" s="55">
        <f t="shared" ca="1" si="116"/>
        <v>0</v>
      </c>
      <c r="BX76" s="55">
        <f t="shared" ca="1" si="117"/>
        <v>0</v>
      </c>
      <c r="BY76" s="55">
        <f t="shared" ca="1" si="118"/>
        <v>0</v>
      </c>
      <c r="BZ76" s="55">
        <f t="shared" ca="1" si="119"/>
        <v>0</v>
      </c>
      <c r="CA76" s="55">
        <f t="shared" ca="1" si="120"/>
        <v>0</v>
      </c>
      <c r="CB76" s="55">
        <f t="shared" ca="1" si="121"/>
        <v>0</v>
      </c>
      <c r="CC76" s="55">
        <f t="shared" ca="1" si="122"/>
        <v>0</v>
      </c>
      <c r="CD76" s="55">
        <f t="shared" ca="1" si="123"/>
        <v>0</v>
      </c>
      <c r="CE76" s="55">
        <f t="shared" ca="1" si="124"/>
        <v>0</v>
      </c>
      <c r="CF76" s="55">
        <f t="shared" ca="1" si="125"/>
        <v>0</v>
      </c>
      <c r="CG76" s="55">
        <f t="shared" ca="1" si="126"/>
        <v>0</v>
      </c>
      <c r="CH76" s="55">
        <f t="shared" ca="1" si="127"/>
        <v>0</v>
      </c>
      <c r="CI76" s="55">
        <f t="shared" ca="1" si="128"/>
        <v>0</v>
      </c>
      <c r="CJ76" s="55">
        <f t="shared" ca="1" si="129"/>
        <v>0</v>
      </c>
      <c r="CK76" s="55">
        <f t="shared" ca="1" si="130"/>
        <v>0</v>
      </c>
      <c r="CL76" s="55">
        <f t="shared" ca="1" si="131"/>
        <v>0</v>
      </c>
      <c r="CM76" s="55">
        <f t="shared" ca="1" si="132"/>
        <v>0</v>
      </c>
      <c r="CN76" s="55">
        <f t="shared" ca="1" si="133"/>
        <v>0</v>
      </c>
      <c r="CO76" s="55">
        <f t="shared" ca="1" si="134"/>
        <v>0</v>
      </c>
      <c r="CP76" s="55">
        <f t="shared" ca="1" si="135"/>
        <v>0</v>
      </c>
      <c r="CQ76" s="55">
        <f t="shared" ca="1" si="136"/>
        <v>0</v>
      </c>
      <c r="CR76" s="55">
        <f t="shared" ca="1" si="137"/>
        <v>0</v>
      </c>
      <c r="CS76" s="55">
        <f t="shared" ca="1" si="138"/>
        <v>0</v>
      </c>
      <c r="CT76" s="55">
        <f t="shared" ca="1" si="139"/>
        <v>0</v>
      </c>
      <c r="CU76" s="55">
        <f t="shared" ca="1" si="140"/>
        <v>0</v>
      </c>
      <c r="CV76" s="55">
        <f t="shared" ca="1" si="141"/>
        <v>0</v>
      </c>
      <c r="CW76" s="55">
        <f t="shared" ca="1" si="142"/>
        <v>0</v>
      </c>
      <c r="CX76" s="55">
        <f t="shared" ca="1" si="143"/>
        <v>0</v>
      </c>
      <c r="CY76" s="59">
        <f t="shared" ca="1" si="144"/>
        <v>0</v>
      </c>
      <c r="CZ76" s="55">
        <f t="shared" ca="1" si="145"/>
        <v>0</v>
      </c>
      <c r="DA76" s="55">
        <f t="shared" ca="1" si="146"/>
        <v>0</v>
      </c>
      <c r="DB76" s="55">
        <f t="shared" ca="1" si="147"/>
        <v>0</v>
      </c>
      <c r="DC76" s="55">
        <f t="shared" ca="1" si="148"/>
        <v>0</v>
      </c>
      <c r="DD76" s="55">
        <f t="shared" ca="1" si="149"/>
        <v>0</v>
      </c>
      <c r="DE76" s="55">
        <f t="shared" ca="1" si="150"/>
        <v>0</v>
      </c>
    </row>
    <row r="77" spans="1:109" ht="19.5" customHeight="1">
      <c r="A77" s="45"/>
      <c r="B77" s="61" t="str">
        <f t="array" aca="1" ref="B77" ca="1">IF(C77=0,"",IFERROR(INDIRECT("'"&amp;$C77&amp;"'!"&amp;"D5"),"Некорректное название листа"))</f>
        <v/>
      </c>
      <c r="C77" s="62"/>
      <c r="D77" s="55">
        <f t="array" aca="1" ref="D77" ca="1">IFERROR(INDIRECT("'"&amp;$C77&amp;"'!"&amp;"d18"),0)</f>
        <v>0</v>
      </c>
      <c r="E77" s="55">
        <f t="array" aca="1" ref="E77" ca="1">IFERROR(INDIRECT("'" &amp;$C77&amp; "'!" &amp;"d19"),0)</f>
        <v>0</v>
      </c>
      <c r="F77" s="55">
        <f t="array" aca="1" ref="F77" ca="1">IFERROR(INDIRECT("'" &amp;$C77&amp; "'!" &amp;"d20"),0)</f>
        <v>0</v>
      </c>
      <c r="G77" s="55">
        <f t="array" aca="1" ref="G77" ca="1">IFERROR(INDIRECT("'" &amp;$C77&amp; "'!" &amp;"d21"),0)</f>
        <v>0</v>
      </c>
      <c r="H77" s="55">
        <f t="array" aca="1" ref="H77" ca="1">IFERROR(INDIRECT("'" &amp;$C77&amp; "'!" &amp;"d22"),0)</f>
        <v>0</v>
      </c>
      <c r="I77" s="55">
        <f t="array" aca="1" ref="I77" ca="1">IFERROR(INDIRECT("'" &amp;$C77&amp; "'!" &amp;"f18"),0)</f>
        <v>0</v>
      </c>
      <c r="J77" s="55">
        <f t="array" aca="1" ref="J77" ca="1">IFERROR(INDIRECT("'" &amp;$C77&amp; "'!" &amp;"f19"),0)</f>
        <v>0</v>
      </c>
      <c r="K77" s="55">
        <f t="array" aca="1" ref="K77" ca="1">IFERROR(INDIRECT("'" &amp;$C77&amp; "'!" &amp;"f20"),0)</f>
        <v>0</v>
      </c>
      <c r="L77" s="55">
        <f t="array" aca="1" ref="L77" ca="1">IFERROR(INDIRECT("'" &amp;$C77&amp; "'!" &amp;"f21"),0)</f>
        <v>0</v>
      </c>
      <c r="M77" s="55">
        <f t="array" aca="1" ref="M77" ca="1">IFERROR(INDIRECT("'" &amp;$C77&amp; "'!" &amp;"f22"),0)</f>
        <v>0</v>
      </c>
      <c r="N77" s="55">
        <f t="shared" ca="1" si="155"/>
        <v>0</v>
      </c>
      <c r="O77" s="55">
        <f t="shared" ca="1" si="155"/>
        <v>0</v>
      </c>
      <c r="P77" s="55">
        <f t="shared" ca="1" si="155"/>
        <v>0</v>
      </c>
      <c r="Q77" s="55">
        <f t="shared" ca="1" si="155"/>
        <v>0</v>
      </c>
      <c r="R77" s="55">
        <f t="shared" ca="1" si="155"/>
        <v>0</v>
      </c>
      <c r="S77" s="55">
        <f t="shared" ca="1" si="155"/>
        <v>0</v>
      </c>
      <c r="T77" s="55">
        <f t="shared" ca="1" si="155"/>
        <v>0</v>
      </c>
      <c r="U77" s="55">
        <f t="shared" ca="1" si="155"/>
        <v>0</v>
      </c>
      <c r="V77" s="55">
        <f t="shared" ca="1" si="155"/>
        <v>0</v>
      </c>
      <c r="W77" s="55">
        <f t="shared" ca="1" si="155"/>
        <v>0</v>
      </c>
      <c r="X77" s="55">
        <f t="shared" ca="1" si="155"/>
        <v>0</v>
      </c>
      <c r="Y77" s="55">
        <f t="shared" ca="1" si="155"/>
        <v>0</v>
      </c>
      <c r="Z77" s="55">
        <f t="shared" ca="1" si="155"/>
        <v>0</v>
      </c>
      <c r="AA77" s="55">
        <f t="shared" ca="1" si="155"/>
        <v>0</v>
      </c>
      <c r="AB77" s="55">
        <f t="shared" ca="1" si="155"/>
        <v>0</v>
      </c>
      <c r="AC77" s="55">
        <f t="shared" ca="1" si="155"/>
        <v>0</v>
      </c>
      <c r="AD77" s="55">
        <f t="shared" ca="1" si="155"/>
        <v>0</v>
      </c>
      <c r="AE77" s="55">
        <f t="shared" ca="1" si="155"/>
        <v>0</v>
      </c>
      <c r="AF77" s="55">
        <f t="shared" ca="1" si="155"/>
        <v>0</v>
      </c>
      <c r="AG77" s="55">
        <f t="shared" ca="1" si="155"/>
        <v>0</v>
      </c>
      <c r="AH77" s="55">
        <f t="shared" ca="1" si="155"/>
        <v>0</v>
      </c>
      <c r="AI77" s="55">
        <f t="shared" ca="1" si="155"/>
        <v>0</v>
      </c>
      <c r="AJ77" s="55">
        <f t="shared" ca="1" si="155"/>
        <v>0</v>
      </c>
      <c r="AK77" s="55">
        <f t="shared" ca="1" si="155"/>
        <v>0</v>
      </c>
      <c r="AL77" s="55">
        <f t="shared" ca="1" si="155"/>
        <v>0</v>
      </c>
      <c r="AM77" s="55">
        <f t="shared" ca="1" si="155"/>
        <v>0</v>
      </c>
      <c r="AN77" s="55">
        <f t="shared" ca="1" si="151"/>
        <v>0</v>
      </c>
      <c r="AO77" s="55">
        <f t="shared" ca="1" si="152"/>
        <v>0</v>
      </c>
      <c r="AP77" s="55">
        <f t="shared" ca="1" si="153"/>
        <v>0</v>
      </c>
      <c r="AQ77" s="55">
        <f t="shared" ca="1" si="84"/>
        <v>0</v>
      </c>
      <c r="AR77" s="55">
        <f t="shared" ca="1" si="85"/>
        <v>0</v>
      </c>
      <c r="AS77" s="55">
        <f t="shared" ca="1" si="86"/>
        <v>0</v>
      </c>
      <c r="AT77" s="55">
        <f t="shared" ca="1" si="87"/>
        <v>0</v>
      </c>
      <c r="AU77" s="55">
        <f t="shared" ca="1" si="88"/>
        <v>0</v>
      </c>
      <c r="AV77" s="55">
        <f t="shared" ca="1" si="89"/>
        <v>0</v>
      </c>
      <c r="AW77" s="55">
        <f t="shared" ca="1" si="90"/>
        <v>0</v>
      </c>
      <c r="AX77" s="55">
        <f t="shared" ca="1" si="91"/>
        <v>0</v>
      </c>
      <c r="AY77" s="55">
        <f t="shared" ca="1" si="92"/>
        <v>0</v>
      </c>
      <c r="AZ77" s="55">
        <f t="shared" ca="1" si="93"/>
        <v>0</v>
      </c>
      <c r="BA77" s="55">
        <f t="shared" ca="1" si="94"/>
        <v>0</v>
      </c>
      <c r="BB77" s="55">
        <f t="shared" ca="1" si="95"/>
        <v>0</v>
      </c>
      <c r="BC77" s="55">
        <f t="shared" ca="1" si="96"/>
        <v>0</v>
      </c>
      <c r="BD77" s="55">
        <f t="shared" ca="1" si="97"/>
        <v>0</v>
      </c>
      <c r="BE77" s="55">
        <f t="shared" ca="1" si="98"/>
        <v>0</v>
      </c>
      <c r="BF77" s="55">
        <f t="shared" ca="1" si="99"/>
        <v>0</v>
      </c>
      <c r="BG77" s="55">
        <f t="shared" ca="1" si="100"/>
        <v>0</v>
      </c>
      <c r="BH77" s="55">
        <f t="shared" ca="1" si="101"/>
        <v>0</v>
      </c>
      <c r="BI77" s="55">
        <f t="shared" ca="1" si="102"/>
        <v>0</v>
      </c>
      <c r="BJ77" s="55">
        <f t="shared" ca="1" si="103"/>
        <v>0</v>
      </c>
      <c r="BK77" s="55">
        <f t="shared" ca="1" si="104"/>
        <v>0</v>
      </c>
      <c r="BL77" s="55">
        <f t="shared" ca="1" si="105"/>
        <v>0</v>
      </c>
      <c r="BM77" s="55">
        <f t="shared" ca="1" si="106"/>
        <v>0</v>
      </c>
      <c r="BN77" s="55">
        <f t="shared" ca="1" si="107"/>
        <v>0</v>
      </c>
      <c r="BO77" s="55">
        <f t="shared" ca="1" si="108"/>
        <v>0</v>
      </c>
      <c r="BP77" s="55">
        <f t="shared" ca="1" si="109"/>
        <v>0</v>
      </c>
      <c r="BQ77" s="55">
        <f t="shared" ca="1" si="110"/>
        <v>0</v>
      </c>
      <c r="BR77" s="55">
        <f t="shared" ca="1" si="111"/>
        <v>0</v>
      </c>
      <c r="BS77" s="55">
        <f t="shared" ca="1" si="112"/>
        <v>0</v>
      </c>
      <c r="BT77" s="55">
        <f t="shared" ca="1" si="113"/>
        <v>0</v>
      </c>
      <c r="BU77" s="55">
        <f t="shared" ca="1" si="114"/>
        <v>0</v>
      </c>
      <c r="BV77" s="55">
        <f t="shared" ca="1" si="115"/>
        <v>0</v>
      </c>
      <c r="BW77" s="55">
        <f t="shared" ca="1" si="116"/>
        <v>0</v>
      </c>
      <c r="BX77" s="55">
        <f t="shared" ca="1" si="117"/>
        <v>0</v>
      </c>
      <c r="BY77" s="55">
        <f t="shared" ca="1" si="118"/>
        <v>0</v>
      </c>
      <c r="BZ77" s="55">
        <f t="shared" ca="1" si="119"/>
        <v>0</v>
      </c>
      <c r="CA77" s="55">
        <f t="shared" ca="1" si="120"/>
        <v>0</v>
      </c>
      <c r="CB77" s="55">
        <f t="shared" ca="1" si="121"/>
        <v>0</v>
      </c>
      <c r="CC77" s="55">
        <f t="shared" ca="1" si="122"/>
        <v>0</v>
      </c>
      <c r="CD77" s="55">
        <f t="shared" ca="1" si="123"/>
        <v>0</v>
      </c>
      <c r="CE77" s="55">
        <f t="shared" ca="1" si="124"/>
        <v>0</v>
      </c>
      <c r="CF77" s="55">
        <f t="shared" ca="1" si="125"/>
        <v>0</v>
      </c>
      <c r="CG77" s="55">
        <f t="shared" ca="1" si="126"/>
        <v>0</v>
      </c>
      <c r="CH77" s="55">
        <f t="shared" ca="1" si="127"/>
        <v>0</v>
      </c>
      <c r="CI77" s="55">
        <f t="shared" ca="1" si="128"/>
        <v>0</v>
      </c>
      <c r="CJ77" s="55">
        <f t="shared" ca="1" si="129"/>
        <v>0</v>
      </c>
      <c r="CK77" s="55">
        <f t="shared" ca="1" si="130"/>
        <v>0</v>
      </c>
      <c r="CL77" s="55">
        <f t="shared" ca="1" si="131"/>
        <v>0</v>
      </c>
      <c r="CM77" s="55">
        <f t="shared" ca="1" si="132"/>
        <v>0</v>
      </c>
      <c r="CN77" s="55">
        <f t="shared" ca="1" si="133"/>
        <v>0</v>
      </c>
      <c r="CO77" s="55">
        <f t="shared" ca="1" si="134"/>
        <v>0</v>
      </c>
      <c r="CP77" s="55">
        <f t="shared" ca="1" si="135"/>
        <v>0</v>
      </c>
      <c r="CQ77" s="55">
        <f t="shared" ca="1" si="136"/>
        <v>0</v>
      </c>
      <c r="CR77" s="55">
        <f t="shared" ca="1" si="137"/>
        <v>0</v>
      </c>
      <c r="CS77" s="55">
        <f t="shared" ca="1" si="138"/>
        <v>0</v>
      </c>
      <c r="CT77" s="55">
        <f t="shared" ca="1" si="139"/>
        <v>0</v>
      </c>
      <c r="CU77" s="55">
        <f t="shared" ca="1" si="140"/>
        <v>0</v>
      </c>
      <c r="CV77" s="55">
        <f t="shared" ca="1" si="141"/>
        <v>0</v>
      </c>
      <c r="CW77" s="55">
        <f t="shared" ca="1" si="142"/>
        <v>0</v>
      </c>
      <c r="CX77" s="55">
        <f t="shared" ca="1" si="143"/>
        <v>0</v>
      </c>
      <c r="CY77" s="59">
        <f t="shared" ca="1" si="144"/>
        <v>0</v>
      </c>
      <c r="CZ77" s="55">
        <f t="shared" ca="1" si="145"/>
        <v>0</v>
      </c>
      <c r="DA77" s="55">
        <f t="shared" ca="1" si="146"/>
        <v>0</v>
      </c>
      <c r="DB77" s="55">
        <f t="shared" ca="1" si="147"/>
        <v>0</v>
      </c>
      <c r="DC77" s="55">
        <f t="shared" ca="1" si="148"/>
        <v>0</v>
      </c>
      <c r="DD77" s="55">
        <f t="shared" ca="1" si="149"/>
        <v>0</v>
      </c>
      <c r="DE77" s="55">
        <f t="shared" ca="1" si="150"/>
        <v>0</v>
      </c>
    </row>
    <row r="78" spans="1:109" ht="19.5" customHeight="1">
      <c r="A78" s="45"/>
      <c r="B78" s="61" t="str">
        <f t="array" aca="1" ref="B78" ca="1">IF(C78=0,"",IFERROR(INDIRECT("'"&amp;$C78&amp;"'!"&amp;"D5"),"Некорректное название листа"))</f>
        <v/>
      </c>
      <c r="C78" s="62"/>
      <c r="D78" s="55">
        <f t="array" aca="1" ref="D78" ca="1">IFERROR(INDIRECT("'"&amp;$C78&amp;"'!"&amp;"d18"),0)</f>
        <v>0</v>
      </c>
      <c r="E78" s="55">
        <f t="array" aca="1" ref="E78" ca="1">IFERROR(INDIRECT("'" &amp;$C78&amp; "'!" &amp;"d19"),0)</f>
        <v>0</v>
      </c>
      <c r="F78" s="55">
        <f t="array" aca="1" ref="F78" ca="1">IFERROR(INDIRECT("'" &amp;$C78&amp; "'!" &amp;"d20"),0)</f>
        <v>0</v>
      </c>
      <c r="G78" s="55">
        <f t="array" aca="1" ref="G78" ca="1">IFERROR(INDIRECT("'" &amp;$C78&amp; "'!" &amp;"d21"),0)</f>
        <v>0</v>
      </c>
      <c r="H78" s="55">
        <f t="array" aca="1" ref="H78" ca="1">IFERROR(INDIRECT("'" &amp;$C78&amp; "'!" &amp;"d22"),0)</f>
        <v>0</v>
      </c>
      <c r="I78" s="55">
        <f t="array" aca="1" ref="I78" ca="1">IFERROR(INDIRECT("'" &amp;$C78&amp; "'!" &amp;"f18"),0)</f>
        <v>0</v>
      </c>
      <c r="J78" s="55">
        <f t="array" aca="1" ref="J78" ca="1">IFERROR(INDIRECT("'" &amp;$C78&amp; "'!" &amp;"f19"),0)</f>
        <v>0</v>
      </c>
      <c r="K78" s="55">
        <f t="array" aca="1" ref="K78" ca="1">IFERROR(INDIRECT("'" &amp;$C78&amp; "'!" &amp;"f20"),0)</f>
        <v>0</v>
      </c>
      <c r="L78" s="55">
        <f t="array" aca="1" ref="L78" ca="1">IFERROR(INDIRECT("'" &amp;$C78&amp; "'!" &amp;"f21"),0)</f>
        <v>0</v>
      </c>
      <c r="M78" s="55">
        <f t="array" aca="1" ref="M78" ca="1">IFERROR(INDIRECT("'" &amp;$C78&amp; "'!" &amp;"f22"),0)</f>
        <v>0</v>
      </c>
      <c r="N78" s="55">
        <f t="shared" ca="1" si="155"/>
        <v>0</v>
      </c>
      <c r="O78" s="55">
        <f t="shared" ca="1" si="155"/>
        <v>0</v>
      </c>
      <c r="P78" s="55">
        <f t="shared" ca="1" si="155"/>
        <v>0</v>
      </c>
      <c r="Q78" s="55">
        <f t="shared" ca="1" si="155"/>
        <v>0</v>
      </c>
      <c r="R78" s="55">
        <f t="shared" ca="1" si="155"/>
        <v>0</v>
      </c>
      <c r="S78" s="55">
        <f t="shared" ca="1" si="155"/>
        <v>0</v>
      </c>
      <c r="T78" s="55">
        <f t="shared" ca="1" si="155"/>
        <v>0</v>
      </c>
      <c r="U78" s="55">
        <f t="shared" ca="1" si="155"/>
        <v>0</v>
      </c>
      <c r="V78" s="55">
        <f t="shared" ca="1" si="155"/>
        <v>0</v>
      </c>
      <c r="W78" s="55">
        <f t="shared" ca="1" si="155"/>
        <v>0</v>
      </c>
      <c r="X78" s="55">
        <f t="shared" ca="1" si="155"/>
        <v>0</v>
      </c>
      <c r="Y78" s="55">
        <f t="shared" ca="1" si="155"/>
        <v>0</v>
      </c>
      <c r="Z78" s="55">
        <f t="shared" ca="1" si="155"/>
        <v>0</v>
      </c>
      <c r="AA78" s="55">
        <f t="shared" ca="1" si="155"/>
        <v>0</v>
      </c>
      <c r="AB78" s="55">
        <f t="shared" ca="1" si="155"/>
        <v>0</v>
      </c>
      <c r="AC78" s="55">
        <f t="shared" ca="1" si="155"/>
        <v>0</v>
      </c>
      <c r="AD78" s="55">
        <f t="shared" ca="1" si="155"/>
        <v>0</v>
      </c>
      <c r="AE78" s="55">
        <f t="shared" ca="1" si="155"/>
        <v>0</v>
      </c>
      <c r="AF78" s="55">
        <f t="shared" ca="1" si="155"/>
        <v>0</v>
      </c>
      <c r="AG78" s="55">
        <f t="shared" ca="1" si="155"/>
        <v>0</v>
      </c>
      <c r="AH78" s="55">
        <f t="shared" ca="1" si="155"/>
        <v>0</v>
      </c>
      <c r="AI78" s="55">
        <f t="shared" ca="1" si="155"/>
        <v>0</v>
      </c>
      <c r="AJ78" s="55">
        <f t="shared" ca="1" si="155"/>
        <v>0</v>
      </c>
      <c r="AK78" s="55">
        <f t="shared" ca="1" si="155"/>
        <v>0</v>
      </c>
      <c r="AL78" s="55">
        <f t="shared" ca="1" si="155"/>
        <v>0</v>
      </c>
      <c r="AM78" s="55">
        <f t="shared" ca="1" si="155"/>
        <v>0</v>
      </c>
      <c r="AN78" s="55">
        <f t="shared" ca="1" si="151"/>
        <v>0</v>
      </c>
      <c r="AO78" s="55">
        <f t="shared" ca="1" si="152"/>
        <v>0</v>
      </c>
      <c r="AP78" s="55">
        <f t="shared" ca="1" si="153"/>
        <v>0</v>
      </c>
      <c r="AQ78" s="55">
        <f t="shared" ca="1" si="84"/>
        <v>0</v>
      </c>
      <c r="AR78" s="55">
        <f t="shared" ca="1" si="85"/>
        <v>0</v>
      </c>
      <c r="AS78" s="55">
        <f t="shared" ca="1" si="86"/>
        <v>0</v>
      </c>
      <c r="AT78" s="55">
        <f t="shared" ca="1" si="87"/>
        <v>0</v>
      </c>
      <c r="AU78" s="55">
        <f t="shared" ca="1" si="88"/>
        <v>0</v>
      </c>
      <c r="AV78" s="55">
        <f t="shared" ca="1" si="89"/>
        <v>0</v>
      </c>
      <c r="AW78" s="55">
        <f t="shared" ca="1" si="90"/>
        <v>0</v>
      </c>
      <c r="AX78" s="55">
        <f t="shared" ca="1" si="91"/>
        <v>0</v>
      </c>
      <c r="AY78" s="55">
        <f t="shared" ca="1" si="92"/>
        <v>0</v>
      </c>
      <c r="AZ78" s="55">
        <f t="shared" ca="1" si="93"/>
        <v>0</v>
      </c>
      <c r="BA78" s="55">
        <f t="shared" ca="1" si="94"/>
        <v>0</v>
      </c>
      <c r="BB78" s="55">
        <f t="shared" ca="1" si="95"/>
        <v>0</v>
      </c>
      <c r="BC78" s="55">
        <f t="shared" ca="1" si="96"/>
        <v>0</v>
      </c>
      <c r="BD78" s="55">
        <f t="shared" ca="1" si="97"/>
        <v>0</v>
      </c>
      <c r="BE78" s="55">
        <f t="shared" ca="1" si="98"/>
        <v>0</v>
      </c>
      <c r="BF78" s="55">
        <f t="shared" ca="1" si="99"/>
        <v>0</v>
      </c>
      <c r="BG78" s="55">
        <f t="shared" ca="1" si="100"/>
        <v>0</v>
      </c>
      <c r="BH78" s="55">
        <f t="shared" ca="1" si="101"/>
        <v>0</v>
      </c>
      <c r="BI78" s="55">
        <f t="shared" ca="1" si="102"/>
        <v>0</v>
      </c>
      <c r="BJ78" s="55">
        <f t="shared" ca="1" si="103"/>
        <v>0</v>
      </c>
      <c r="BK78" s="55">
        <f t="shared" ca="1" si="104"/>
        <v>0</v>
      </c>
      <c r="BL78" s="55">
        <f t="shared" ca="1" si="105"/>
        <v>0</v>
      </c>
      <c r="BM78" s="55">
        <f t="shared" ca="1" si="106"/>
        <v>0</v>
      </c>
      <c r="BN78" s="55">
        <f t="shared" ca="1" si="107"/>
        <v>0</v>
      </c>
      <c r="BO78" s="55">
        <f t="shared" ca="1" si="108"/>
        <v>0</v>
      </c>
      <c r="BP78" s="55">
        <f t="shared" ca="1" si="109"/>
        <v>0</v>
      </c>
      <c r="BQ78" s="55">
        <f t="shared" ca="1" si="110"/>
        <v>0</v>
      </c>
      <c r="BR78" s="55">
        <f t="shared" ca="1" si="111"/>
        <v>0</v>
      </c>
      <c r="BS78" s="55">
        <f t="shared" ca="1" si="112"/>
        <v>0</v>
      </c>
      <c r="BT78" s="55">
        <f t="shared" ca="1" si="113"/>
        <v>0</v>
      </c>
      <c r="BU78" s="55">
        <f t="shared" ca="1" si="114"/>
        <v>0</v>
      </c>
      <c r="BV78" s="55">
        <f t="shared" ca="1" si="115"/>
        <v>0</v>
      </c>
      <c r="BW78" s="55">
        <f t="shared" ca="1" si="116"/>
        <v>0</v>
      </c>
      <c r="BX78" s="55">
        <f t="shared" ca="1" si="117"/>
        <v>0</v>
      </c>
      <c r="BY78" s="55">
        <f t="shared" ca="1" si="118"/>
        <v>0</v>
      </c>
      <c r="BZ78" s="55">
        <f t="shared" ca="1" si="119"/>
        <v>0</v>
      </c>
      <c r="CA78" s="55">
        <f t="shared" ca="1" si="120"/>
        <v>0</v>
      </c>
      <c r="CB78" s="55">
        <f t="shared" ca="1" si="121"/>
        <v>0</v>
      </c>
      <c r="CC78" s="55">
        <f t="shared" ca="1" si="122"/>
        <v>0</v>
      </c>
      <c r="CD78" s="55">
        <f t="shared" ca="1" si="123"/>
        <v>0</v>
      </c>
      <c r="CE78" s="55">
        <f t="shared" ca="1" si="124"/>
        <v>0</v>
      </c>
      <c r="CF78" s="55">
        <f t="shared" ca="1" si="125"/>
        <v>0</v>
      </c>
      <c r="CG78" s="55">
        <f t="shared" ca="1" si="126"/>
        <v>0</v>
      </c>
      <c r="CH78" s="55">
        <f t="shared" ca="1" si="127"/>
        <v>0</v>
      </c>
      <c r="CI78" s="55">
        <f t="shared" ca="1" si="128"/>
        <v>0</v>
      </c>
      <c r="CJ78" s="55">
        <f t="shared" ca="1" si="129"/>
        <v>0</v>
      </c>
      <c r="CK78" s="55">
        <f t="shared" ca="1" si="130"/>
        <v>0</v>
      </c>
      <c r="CL78" s="55">
        <f t="shared" ca="1" si="131"/>
        <v>0</v>
      </c>
      <c r="CM78" s="55">
        <f t="shared" ca="1" si="132"/>
        <v>0</v>
      </c>
      <c r="CN78" s="55">
        <f t="shared" ca="1" si="133"/>
        <v>0</v>
      </c>
      <c r="CO78" s="55">
        <f t="shared" ca="1" si="134"/>
        <v>0</v>
      </c>
      <c r="CP78" s="55">
        <f t="shared" ca="1" si="135"/>
        <v>0</v>
      </c>
      <c r="CQ78" s="55">
        <f t="shared" ca="1" si="136"/>
        <v>0</v>
      </c>
      <c r="CR78" s="55">
        <f t="shared" ca="1" si="137"/>
        <v>0</v>
      </c>
      <c r="CS78" s="55">
        <f t="shared" ca="1" si="138"/>
        <v>0</v>
      </c>
      <c r="CT78" s="55">
        <f t="shared" ca="1" si="139"/>
        <v>0</v>
      </c>
      <c r="CU78" s="55">
        <f t="shared" ca="1" si="140"/>
        <v>0</v>
      </c>
      <c r="CV78" s="55">
        <f t="shared" ca="1" si="141"/>
        <v>0</v>
      </c>
      <c r="CW78" s="55">
        <f t="shared" ca="1" si="142"/>
        <v>0</v>
      </c>
      <c r="CX78" s="55">
        <f t="shared" ca="1" si="143"/>
        <v>0</v>
      </c>
      <c r="CY78" s="59">
        <f t="shared" ca="1" si="144"/>
        <v>0</v>
      </c>
      <c r="CZ78" s="55">
        <f t="shared" ca="1" si="145"/>
        <v>0</v>
      </c>
      <c r="DA78" s="55">
        <f t="shared" ca="1" si="146"/>
        <v>0</v>
      </c>
      <c r="DB78" s="55">
        <f t="shared" ca="1" si="147"/>
        <v>0</v>
      </c>
      <c r="DC78" s="55">
        <f t="shared" ca="1" si="148"/>
        <v>0</v>
      </c>
      <c r="DD78" s="55">
        <f t="shared" ca="1" si="149"/>
        <v>0</v>
      </c>
      <c r="DE78" s="55">
        <f t="shared" ca="1" si="150"/>
        <v>0</v>
      </c>
    </row>
    <row r="79" spans="1:109" ht="19.5" customHeight="1">
      <c r="A79" s="45"/>
      <c r="B79" s="61" t="str">
        <f t="array" aca="1" ref="B79" ca="1">IF(C79=0,"",IFERROR(INDIRECT("'"&amp;$C79&amp;"'!"&amp;"D5"),"Некорректное название листа"))</f>
        <v/>
      </c>
      <c r="C79" s="62"/>
      <c r="D79" s="55">
        <f t="array" aca="1" ref="D79" ca="1">IFERROR(INDIRECT("'"&amp;$C79&amp;"'!"&amp;"d18"),0)</f>
        <v>0</v>
      </c>
      <c r="E79" s="55">
        <f t="array" aca="1" ref="E79" ca="1">IFERROR(INDIRECT("'" &amp;$C79&amp; "'!" &amp;"d19"),0)</f>
        <v>0</v>
      </c>
      <c r="F79" s="55">
        <f t="array" aca="1" ref="F79" ca="1">IFERROR(INDIRECT("'" &amp;$C79&amp; "'!" &amp;"d20"),0)</f>
        <v>0</v>
      </c>
      <c r="G79" s="55">
        <f t="array" aca="1" ref="G79" ca="1">IFERROR(INDIRECT("'" &amp;$C79&amp; "'!" &amp;"d21"),0)</f>
        <v>0</v>
      </c>
      <c r="H79" s="55">
        <f t="array" aca="1" ref="H79" ca="1">IFERROR(INDIRECT("'" &amp;$C79&amp; "'!" &amp;"d22"),0)</f>
        <v>0</v>
      </c>
      <c r="I79" s="55">
        <f t="array" aca="1" ref="I79" ca="1">IFERROR(INDIRECT("'" &amp;$C79&amp; "'!" &amp;"f18"),0)</f>
        <v>0</v>
      </c>
      <c r="J79" s="55">
        <f t="array" aca="1" ref="J79" ca="1">IFERROR(INDIRECT("'" &amp;$C79&amp; "'!" &amp;"f19"),0)</f>
        <v>0</v>
      </c>
      <c r="K79" s="55">
        <f t="array" aca="1" ref="K79" ca="1">IFERROR(INDIRECT("'" &amp;$C79&amp; "'!" &amp;"f20"),0)</f>
        <v>0</v>
      </c>
      <c r="L79" s="55">
        <f t="array" aca="1" ref="L79" ca="1">IFERROR(INDIRECT("'" &amp;$C79&amp; "'!" &amp;"f21"),0)</f>
        <v>0</v>
      </c>
      <c r="M79" s="55">
        <f t="array" aca="1" ref="M79" ca="1">IFERROR(INDIRECT("'" &amp;$C79&amp; "'!" &amp;"f22"),0)</f>
        <v>0</v>
      </c>
      <c r="N79" s="55">
        <f t="shared" ca="1" si="155"/>
        <v>0</v>
      </c>
      <c r="O79" s="55">
        <f t="shared" ca="1" si="155"/>
        <v>0</v>
      </c>
      <c r="P79" s="55">
        <f t="shared" ca="1" si="155"/>
        <v>0</v>
      </c>
      <c r="Q79" s="55">
        <f t="shared" ca="1" si="155"/>
        <v>0</v>
      </c>
      <c r="R79" s="55">
        <f t="shared" ca="1" si="155"/>
        <v>0</v>
      </c>
      <c r="S79" s="55">
        <f t="shared" ca="1" si="155"/>
        <v>0</v>
      </c>
      <c r="T79" s="55">
        <f t="shared" ca="1" si="155"/>
        <v>0</v>
      </c>
      <c r="U79" s="55">
        <f t="shared" ca="1" si="155"/>
        <v>0</v>
      </c>
      <c r="V79" s="55">
        <f t="shared" ca="1" si="155"/>
        <v>0</v>
      </c>
      <c r="W79" s="55">
        <f t="shared" ca="1" si="155"/>
        <v>0</v>
      </c>
      <c r="X79" s="55">
        <f t="shared" ca="1" si="155"/>
        <v>0</v>
      </c>
      <c r="Y79" s="55">
        <f t="shared" ca="1" si="155"/>
        <v>0</v>
      </c>
      <c r="Z79" s="55">
        <f t="shared" ca="1" si="155"/>
        <v>0</v>
      </c>
      <c r="AA79" s="55">
        <f t="shared" ca="1" si="155"/>
        <v>0</v>
      </c>
      <c r="AB79" s="55">
        <f t="shared" ca="1" si="155"/>
        <v>0</v>
      </c>
      <c r="AC79" s="55">
        <f t="shared" ca="1" si="155"/>
        <v>0</v>
      </c>
      <c r="AD79" s="55">
        <f t="shared" ca="1" si="155"/>
        <v>0</v>
      </c>
      <c r="AE79" s="55">
        <f t="shared" ca="1" si="155"/>
        <v>0</v>
      </c>
      <c r="AF79" s="55">
        <f t="shared" ca="1" si="155"/>
        <v>0</v>
      </c>
      <c r="AG79" s="55">
        <f t="shared" ca="1" si="155"/>
        <v>0</v>
      </c>
      <c r="AH79" s="55">
        <f t="shared" ca="1" si="155"/>
        <v>0</v>
      </c>
      <c r="AI79" s="55">
        <f t="shared" ca="1" si="155"/>
        <v>0</v>
      </c>
      <c r="AJ79" s="55">
        <f t="shared" ca="1" si="155"/>
        <v>0</v>
      </c>
      <c r="AK79" s="55">
        <f t="shared" ca="1" si="155"/>
        <v>0</v>
      </c>
      <c r="AL79" s="55">
        <f t="shared" ca="1" si="155"/>
        <v>0</v>
      </c>
      <c r="AM79" s="55">
        <f t="shared" ca="1" si="155"/>
        <v>0</v>
      </c>
      <c r="AN79" s="55">
        <f t="shared" ca="1" si="151"/>
        <v>0</v>
      </c>
      <c r="AO79" s="55">
        <f t="shared" ca="1" si="152"/>
        <v>0</v>
      </c>
      <c r="AP79" s="55">
        <f t="shared" ca="1" si="153"/>
        <v>0</v>
      </c>
      <c r="AQ79" s="55">
        <f t="shared" ca="1" si="84"/>
        <v>0</v>
      </c>
      <c r="AR79" s="55">
        <f t="shared" ca="1" si="85"/>
        <v>0</v>
      </c>
      <c r="AS79" s="55">
        <f t="shared" ca="1" si="86"/>
        <v>0</v>
      </c>
      <c r="AT79" s="55">
        <f t="shared" ca="1" si="87"/>
        <v>0</v>
      </c>
      <c r="AU79" s="55">
        <f t="shared" ca="1" si="88"/>
        <v>0</v>
      </c>
      <c r="AV79" s="55">
        <f t="shared" ca="1" si="89"/>
        <v>0</v>
      </c>
      <c r="AW79" s="55">
        <f t="shared" ca="1" si="90"/>
        <v>0</v>
      </c>
      <c r="AX79" s="55">
        <f t="shared" ca="1" si="91"/>
        <v>0</v>
      </c>
      <c r="AY79" s="55">
        <f t="shared" ca="1" si="92"/>
        <v>0</v>
      </c>
      <c r="AZ79" s="55">
        <f t="shared" ca="1" si="93"/>
        <v>0</v>
      </c>
      <c r="BA79" s="55">
        <f t="shared" ca="1" si="94"/>
        <v>0</v>
      </c>
      <c r="BB79" s="55">
        <f t="shared" ca="1" si="95"/>
        <v>0</v>
      </c>
      <c r="BC79" s="55">
        <f t="shared" ca="1" si="96"/>
        <v>0</v>
      </c>
      <c r="BD79" s="55">
        <f t="shared" ca="1" si="97"/>
        <v>0</v>
      </c>
      <c r="BE79" s="55">
        <f t="shared" ca="1" si="98"/>
        <v>0</v>
      </c>
      <c r="BF79" s="55">
        <f t="shared" ca="1" si="99"/>
        <v>0</v>
      </c>
      <c r="BG79" s="55">
        <f t="shared" ca="1" si="100"/>
        <v>0</v>
      </c>
      <c r="BH79" s="55">
        <f t="shared" ca="1" si="101"/>
        <v>0</v>
      </c>
      <c r="BI79" s="55">
        <f t="shared" ca="1" si="102"/>
        <v>0</v>
      </c>
      <c r="BJ79" s="55">
        <f t="shared" ca="1" si="103"/>
        <v>0</v>
      </c>
      <c r="BK79" s="55">
        <f t="shared" ca="1" si="104"/>
        <v>0</v>
      </c>
      <c r="BL79" s="55">
        <f t="shared" ca="1" si="105"/>
        <v>0</v>
      </c>
      <c r="BM79" s="55">
        <f t="shared" ca="1" si="106"/>
        <v>0</v>
      </c>
      <c r="BN79" s="55">
        <f t="shared" ca="1" si="107"/>
        <v>0</v>
      </c>
      <c r="BO79" s="55">
        <f t="shared" ca="1" si="108"/>
        <v>0</v>
      </c>
      <c r="BP79" s="55">
        <f t="shared" ca="1" si="109"/>
        <v>0</v>
      </c>
      <c r="BQ79" s="55">
        <f t="shared" ca="1" si="110"/>
        <v>0</v>
      </c>
      <c r="BR79" s="55">
        <f t="shared" ca="1" si="111"/>
        <v>0</v>
      </c>
      <c r="BS79" s="55">
        <f t="shared" ca="1" si="112"/>
        <v>0</v>
      </c>
      <c r="BT79" s="55">
        <f t="shared" ca="1" si="113"/>
        <v>0</v>
      </c>
      <c r="BU79" s="55">
        <f t="shared" ca="1" si="114"/>
        <v>0</v>
      </c>
      <c r="BV79" s="55">
        <f t="shared" ca="1" si="115"/>
        <v>0</v>
      </c>
      <c r="BW79" s="55">
        <f t="shared" ca="1" si="116"/>
        <v>0</v>
      </c>
      <c r="BX79" s="55">
        <f t="shared" ca="1" si="117"/>
        <v>0</v>
      </c>
      <c r="BY79" s="55">
        <f t="shared" ca="1" si="118"/>
        <v>0</v>
      </c>
      <c r="BZ79" s="55">
        <f t="shared" ca="1" si="119"/>
        <v>0</v>
      </c>
      <c r="CA79" s="55">
        <f t="shared" ca="1" si="120"/>
        <v>0</v>
      </c>
      <c r="CB79" s="55">
        <f t="shared" ca="1" si="121"/>
        <v>0</v>
      </c>
      <c r="CC79" s="55">
        <f t="shared" ca="1" si="122"/>
        <v>0</v>
      </c>
      <c r="CD79" s="55">
        <f t="shared" ca="1" si="123"/>
        <v>0</v>
      </c>
      <c r="CE79" s="55">
        <f t="shared" ca="1" si="124"/>
        <v>0</v>
      </c>
      <c r="CF79" s="55">
        <f t="shared" ca="1" si="125"/>
        <v>0</v>
      </c>
      <c r="CG79" s="55">
        <f t="shared" ca="1" si="126"/>
        <v>0</v>
      </c>
      <c r="CH79" s="55">
        <f t="shared" ca="1" si="127"/>
        <v>0</v>
      </c>
      <c r="CI79" s="55">
        <f t="shared" ca="1" si="128"/>
        <v>0</v>
      </c>
      <c r="CJ79" s="55">
        <f t="shared" ca="1" si="129"/>
        <v>0</v>
      </c>
      <c r="CK79" s="55">
        <f t="shared" ca="1" si="130"/>
        <v>0</v>
      </c>
      <c r="CL79" s="55">
        <f t="shared" ca="1" si="131"/>
        <v>0</v>
      </c>
      <c r="CM79" s="55">
        <f t="shared" ca="1" si="132"/>
        <v>0</v>
      </c>
      <c r="CN79" s="55">
        <f t="shared" ca="1" si="133"/>
        <v>0</v>
      </c>
      <c r="CO79" s="55">
        <f t="shared" ca="1" si="134"/>
        <v>0</v>
      </c>
      <c r="CP79" s="55">
        <f t="shared" ca="1" si="135"/>
        <v>0</v>
      </c>
      <c r="CQ79" s="55">
        <f t="shared" ca="1" si="136"/>
        <v>0</v>
      </c>
      <c r="CR79" s="55">
        <f t="shared" ca="1" si="137"/>
        <v>0</v>
      </c>
      <c r="CS79" s="55">
        <f t="shared" ca="1" si="138"/>
        <v>0</v>
      </c>
      <c r="CT79" s="55">
        <f t="shared" ca="1" si="139"/>
        <v>0</v>
      </c>
      <c r="CU79" s="55">
        <f t="shared" ca="1" si="140"/>
        <v>0</v>
      </c>
      <c r="CV79" s="55">
        <f t="shared" ca="1" si="141"/>
        <v>0</v>
      </c>
      <c r="CW79" s="55">
        <f t="shared" ca="1" si="142"/>
        <v>0</v>
      </c>
      <c r="CX79" s="55">
        <f t="shared" ca="1" si="143"/>
        <v>0</v>
      </c>
      <c r="CY79" s="59">
        <f t="shared" ca="1" si="144"/>
        <v>0</v>
      </c>
      <c r="CZ79" s="55">
        <f t="shared" ca="1" si="145"/>
        <v>0</v>
      </c>
      <c r="DA79" s="55">
        <f t="shared" ca="1" si="146"/>
        <v>0</v>
      </c>
      <c r="DB79" s="55">
        <f t="shared" ca="1" si="147"/>
        <v>0</v>
      </c>
      <c r="DC79" s="55">
        <f t="shared" ca="1" si="148"/>
        <v>0</v>
      </c>
      <c r="DD79" s="55">
        <f t="shared" ca="1" si="149"/>
        <v>0</v>
      </c>
      <c r="DE79" s="55">
        <f t="shared" ca="1" si="150"/>
        <v>0</v>
      </c>
    </row>
    <row r="80" spans="1:109" ht="19.5" customHeight="1">
      <c r="A80" s="45"/>
      <c r="B80" s="61" t="str">
        <f t="array" aca="1" ref="B80" ca="1">IF(C80=0,"",IFERROR(INDIRECT("'"&amp;$C80&amp;"'!"&amp;"D5"),"Некорректное название листа"))</f>
        <v/>
      </c>
      <c r="C80" s="62"/>
      <c r="D80" s="55">
        <f t="array" aca="1" ref="D80" ca="1">IFERROR(INDIRECT("'"&amp;$C80&amp;"'!"&amp;"d18"),0)</f>
        <v>0</v>
      </c>
      <c r="E80" s="55">
        <f t="array" aca="1" ref="E80" ca="1">IFERROR(INDIRECT("'" &amp;$C80&amp; "'!" &amp;"d19"),0)</f>
        <v>0</v>
      </c>
      <c r="F80" s="55">
        <f t="array" aca="1" ref="F80" ca="1">IFERROR(INDIRECT("'" &amp;$C80&amp; "'!" &amp;"d20"),0)</f>
        <v>0</v>
      </c>
      <c r="G80" s="55">
        <f t="array" aca="1" ref="G80" ca="1">IFERROR(INDIRECT("'" &amp;$C80&amp; "'!" &amp;"d21"),0)</f>
        <v>0</v>
      </c>
      <c r="H80" s="55">
        <f t="array" aca="1" ref="H80" ca="1">IFERROR(INDIRECT("'" &amp;$C80&amp; "'!" &amp;"d22"),0)</f>
        <v>0</v>
      </c>
      <c r="I80" s="55">
        <f t="array" aca="1" ref="I80" ca="1">IFERROR(INDIRECT("'" &amp;$C80&amp; "'!" &amp;"f18"),0)</f>
        <v>0</v>
      </c>
      <c r="J80" s="55">
        <f t="array" aca="1" ref="J80" ca="1">IFERROR(INDIRECT("'" &amp;$C80&amp; "'!" &amp;"f19"),0)</f>
        <v>0</v>
      </c>
      <c r="K80" s="55">
        <f t="array" aca="1" ref="K80" ca="1">IFERROR(INDIRECT("'" &amp;$C80&amp; "'!" &amp;"f20"),0)</f>
        <v>0</v>
      </c>
      <c r="L80" s="55">
        <f t="array" aca="1" ref="L80" ca="1">IFERROR(INDIRECT("'" &amp;$C80&amp; "'!" &amp;"f21"),0)</f>
        <v>0</v>
      </c>
      <c r="M80" s="55">
        <f t="array" aca="1" ref="M80" ca="1">IFERROR(INDIRECT("'" &amp;$C80&amp; "'!" &amp;"f22"),0)</f>
        <v>0</v>
      </c>
      <c r="N80" s="55">
        <f t="shared" ca="1" si="155"/>
        <v>0</v>
      </c>
      <c r="O80" s="55">
        <f t="shared" ca="1" si="155"/>
        <v>0</v>
      </c>
      <c r="P80" s="55">
        <f t="shared" ca="1" si="155"/>
        <v>0</v>
      </c>
      <c r="Q80" s="55">
        <f t="shared" ca="1" si="155"/>
        <v>0</v>
      </c>
      <c r="R80" s="55">
        <f t="shared" ca="1" si="155"/>
        <v>0</v>
      </c>
      <c r="S80" s="55">
        <f t="shared" ca="1" si="155"/>
        <v>0</v>
      </c>
      <c r="T80" s="55">
        <f t="shared" ca="1" si="155"/>
        <v>0</v>
      </c>
      <c r="U80" s="55">
        <f t="shared" ca="1" si="155"/>
        <v>0</v>
      </c>
      <c r="V80" s="55">
        <f t="shared" ca="1" si="155"/>
        <v>0</v>
      </c>
      <c r="W80" s="55">
        <f t="shared" ca="1" si="155"/>
        <v>0</v>
      </c>
      <c r="X80" s="55">
        <f t="shared" ca="1" si="155"/>
        <v>0</v>
      </c>
      <c r="Y80" s="55">
        <f t="shared" ca="1" si="155"/>
        <v>0</v>
      </c>
      <c r="Z80" s="55">
        <f t="shared" ca="1" si="155"/>
        <v>0</v>
      </c>
      <c r="AA80" s="55">
        <f t="shared" ca="1" si="155"/>
        <v>0</v>
      </c>
      <c r="AB80" s="55">
        <f t="shared" ca="1" si="155"/>
        <v>0</v>
      </c>
      <c r="AC80" s="55">
        <f t="shared" ca="1" si="155"/>
        <v>0</v>
      </c>
      <c r="AD80" s="55">
        <f t="shared" ca="1" si="155"/>
        <v>0</v>
      </c>
      <c r="AE80" s="55">
        <f t="shared" ca="1" si="155"/>
        <v>0</v>
      </c>
      <c r="AF80" s="55">
        <f t="shared" ca="1" si="155"/>
        <v>0</v>
      </c>
      <c r="AG80" s="55">
        <f t="shared" ca="1" si="155"/>
        <v>0</v>
      </c>
      <c r="AH80" s="55">
        <f t="shared" ca="1" si="155"/>
        <v>0</v>
      </c>
      <c r="AI80" s="55">
        <f t="shared" ca="1" si="155"/>
        <v>0</v>
      </c>
      <c r="AJ80" s="55">
        <f t="shared" ca="1" si="155"/>
        <v>0</v>
      </c>
      <c r="AK80" s="55">
        <f t="shared" ca="1" si="155"/>
        <v>0</v>
      </c>
      <c r="AL80" s="55">
        <f t="shared" ca="1" si="155"/>
        <v>0</v>
      </c>
      <c r="AM80" s="55">
        <f t="shared" ca="1" si="155"/>
        <v>0</v>
      </c>
      <c r="AN80" s="55">
        <f t="shared" ca="1" si="151"/>
        <v>0</v>
      </c>
      <c r="AO80" s="55">
        <f t="shared" ca="1" si="152"/>
        <v>0</v>
      </c>
      <c r="AP80" s="55">
        <f t="shared" ca="1" si="153"/>
        <v>0</v>
      </c>
      <c r="AQ80" s="55">
        <f t="shared" ca="1" si="84"/>
        <v>0</v>
      </c>
      <c r="AR80" s="55">
        <f t="shared" ca="1" si="85"/>
        <v>0</v>
      </c>
      <c r="AS80" s="55">
        <f t="shared" ca="1" si="86"/>
        <v>0</v>
      </c>
      <c r="AT80" s="55">
        <f t="shared" ca="1" si="87"/>
        <v>0</v>
      </c>
      <c r="AU80" s="55">
        <f t="shared" ca="1" si="88"/>
        <v>0</v>
      </c>
      <c r="AV80" s="55">
        <f t="shared" ca="1" si="89"/>
        <v>0</v>
      </c>
      <c r="AW80" s="55">
        <f t="shared" ca="1" si="90"/>
        <v>0</v>
      </c>
      <c r="AX80" s="55">
        <f t="shared" ca="1" si="91"/>
        <v>0</v>
      </c>
      <c r="AY80" s="55">
        <f t="shared" ca="1" si="92"/>
        <v>0</v>
      </c>
      <c r="AZ80" s="55">
        <f t="shared" ca="1" si="93"/>
        <v>0</v>
      </c>
      <c r="BA80" s="55">
        <f t="shared" ca="1" si="94"/>
        <v>0</v>
      </c>
      <c r="BB80" s="55">
        <f t="shared" ca="1" si="95"/>
        <v>0</v>
      </c>
      <c r="BC80" s="55">
        <f t="shared" ca="1" si="96"/>
        <v>0</v>
      </c>
      <c r="BD80" s="55">
        <f t="shared" ca="1" si="97"/>
        <v>0</v>
      </c>
      <c r="BE80" s="55">
        <f t="shared" ca="1" si="98"/>
        <v>0</v>
      </c>
      <c r="BF80" s="55">
        <f t="shared" ca="1" si="99"/>
        <v>0</v>
      </c>
      <c r="BG80" s="55">
        <f t="shared" ca="1" si="100"/>
        <v>0</v>
      </c>
      <c r="BH80" s="55">
        <f t="shared" ca="1" si="101"/>
        <v>0</v>
      </c>
      <c r="BI80" s="55">
        <f t="shared" ca="1" si="102"/>
        <v>0</v>
      </c>
      <c r="BJ80" s="55">
        <f t="shared" ca="1" si="103"/>
        <v>0</v>
      </c>
      <c r="BK80" s="55">
        <f t="shared" ca="1" si="104"/>
        <v>0</v>
      </c>
      <c r="BL80" s="55">
        <f t="shared" ca="1" si="105"/>
        <v>0</v>
      </c>
      <c r="BM80" s="55">
        <f t="shared" ca="1" si="106"/>
        <v>0</v>
      </c>
      <c r="BN80" s="55">
        <f t="shared" ca="1" si="107"/>
        <v>0</v>
      </c>
      <c r="BO80" s="55">
        <f t="shared" ca="1" si="108"/>
        <v>0</v>
      </c>
      <c r="BP80" s="55">
        <f t="shared" ca="1" si="109"/>
        <v>0</v>
      </c>
      <c r="BQ80" s="55">
        <f t="shared" ca="1" si="110"/>
        <v>0</v>
      </c>
      <c r="BR80" s="55">
        <f t="shared" ca="1" si="111"/>
        <v>0</v>
      </c>
      <c r="BS80" s="55">
        <f t="shared" ca="1" si="112"/>
        <v>0</v>
      </c>
      <c r="BT80" s="55">
        <f t="shared" ca="1" si="113"/>
        <v>0</v>
      </c>
      <c r="BU80" s="55">
        <f t="shared" ca="1" si="114"/>
        <v>0</v>
      </c>
      <c r="BV80" s="55">
        <f t="shared" ca="1" si="115"/>
        <v>0</v>
      </c>
      <c r="BW80" s="55">
        <f t="shared" ca="1" si="116"/>
        <v>0</v>
      </c>
      <c r="BX80" s="55">
        <f t="shared" ca="1" si="117"/>
        <v>0</v>
      </c>
      <c r="BY80" s="55">
        <f t="shared" ca="1" si="118"/>
        <v>0</v>
      </c>
      <c r="BZ80" s="55">
        <f t="shared" ca="1" si="119"/>
        <v>0</v>
      </c>
      <c r="CA80" s="55">
        <f t="shared" ca="1" si="120"/>
        <v>0</v>
      </c>
      <c r="CB80" s="55">
        <f t="shared" ca="1" si="121"/>
        <v>0</v>
      </c>
      <c r="CC80" s="55">
        <f t="shared" ca="1" si="122"/>
        <v>0</v>
      </c>
      <c r="CD80" s="55">
        <f t="shared" ca="1" si="123"/>
        <v>0</v>
      </c>
      <c r="CE80" s="55">
        <f t="shared" ca="1" si="124"/>
        <v>0</v>
      </c>
      <c r="CF80" s="55">
        <f t="shared" ca="1" si="125"/>
        <v>0</v>
      </c>
      <c r="CG80" s="55">
        <f t="shared" ca="1" si="126"/>
        <v>0</v>
      </c>
      <c r="CH80" s="55">
        <f t="shared" ca="1" si="127"/>
        <v>0</v>
      </c>
      <c r="CI80" s="55">
        <f t="shared" ca="1" si="128"/>
        <v>0</v>
      </c>
      <c r="CJ80" s="55">
        <f t="shared" ca="1" si="129"/>
        <v>0</v>
      </c>
      <c r="CK80" s="55">
        <f t="shared" ca="1" si="130"/>
        <v>0</v>
      </c>
      <c r="CL80" s="55">
        <f t="shared" ca="1" si="131"/>
        <v>0</v>
      </c>
      <c r="CM80" s="55">
        <f t="shared" ca="1" si="132"/>
        <v>0</v>
      </c>
      <c r="CN80" s="55">
        <f t="shared" ca="1" si="133"/>
        <v>0</v>
      </c>
      <c r="CO80" s="55">
        <f t="shared" ca="1" si="134"/>
        <v>0</v>
      </c>
      <c r="CP80" s="55">
        <f t="shared" ca="1" si="135"/>
        <v>0</v>
      </c>
      <c r="CQ80" s="55">
        <f t="shared" ca="1" si="136"/>
        <v>0</v>
      </c>
      <c r="CR80" s="55">
        <f t="shared" ca="1" si="137"/>
        <v>0</v>
      </c>
      <c r="CS80" s="55">
        <f t="shared" ca="1" si="138"/>
        <v>0</v>
      </c>
      <c r="CT80" s="55">
        <f t="shared" ca="1" si="139"/>
        <v>0</v>
      </c>
      <c r="CU80" s="55">
        <f t="shared" ca="1" si="140"/>
        <v>0</v>
      </c>
      <c r="CV80" s="55">
        <f t="shared" ca="1" si="141"/>
        <v>0</v>
      </c>
      <c r="CW80" s="55">
        <f t="shared" ca="1" si="142"/>
        <v>0</v>
      </c>
      <c r="CX80" s="55">
        <f t="shared" ca="1" si="143"/>
        <v>0</v>
      </c>
      <c r="CY80" s="59">
        <f t="shared" ca="1" si="144"/>
        <v>0</v>
      </c>
      <c r="CZ80" s="55">
        <f t="shared" ca="1" si="145"/>
        <v>0</v>
      </c>
      <c r="DA80" s="55">
        <f t="shared" ca="1" si="146"/>
        <v>0</v>
      </c>
      <c r="DB80" s="55">
        <f t="shared" ca="1" si="147"/>
        <v>0</v>
      </c>
      <c r="DC80" s="55">
        <f t="shared" ca="1" si="148"/>
        <v>0</v>
      </c>
      <c r="DD80" s="55">
        <f t="shared" ca="1" si="149"/>
        <v>0</v>
      </c>
      <c r="DE80" s="55">
        <f t="shared" ca="1" si="150"/>
        <v>0</v>
      </c>
    </row>
    <row r="81" spans="1:109" ht="19.5" customHeight="1">
      <c r="A81" s="45"/>
      <c r="B81" s="61" t="str">
        <f t="array" aca="1" ref="B81" ca="1">IF(C81=0,"",IFERROR(INDIRECT("'"&amp;$C81&amp;"'!"&amp;"D5"),"Некорректное название листа"))</f>
        <v/>
      </c>
      <c r="C81" s="62"/>
      <c r="D81" s="55">
        <f t="array" aca="1" ref="D81" ca="1">IFERROR(INDIRECT("'"&amp;$C81&amp;"'!"&amp;"d18"),0)</f>
        <v>0</v>
      </c>
      <c r="E81" s="55">
        <f t="array" aca="1" ref="E81" ca="1">IFERROR(INDIRECT("'" &amp;$C81&amp; "'!" &amp;"d19"),0)</f>
        <v>0</v>
      </c>
      <c r="F81" s="55">
        <f t="array" aca="1" ref="F81" ca="1">IFERROR(INDIRECT("'" &amp;$C81&amp; "'!" &amp;"d20"),0)</f>
        <v>0</v>
      </c>
      <c r="G81" s="55">
        <f t="array" aca="1" ref="G81" ca="1">IFERROR(INDIRECT("'" &amp;$C81&amp; "'!" &amp;"d21"),0)</f>
        <v>0</v>
      </c>
      <c r="H81" s="55">
        <f t="array" aca="1" ref="H81" ca="1">IFERROR(INDIRECT("'" &amp;$C81&amp; "'!" &amp;"d22"),0)</f>
        <v>0</v>
      </c>
      <c r="I81" s="55">
        <f t="array" aca="1" ref="I81" ca="1">IFERROR(INDIRECT("'" &amp;$C81&amp; "'!" &amp;"f18"),0)</f>
        <v>0</v>
      </c>
      <c r="J81" s="55">
        <f t="array" aca="1" ref="J81" ca="1">IFERROR(INDIRECT("'" &amp;$C81&amp; "'!" &amp;"f19"),0)</f>
        <v>0</v>
      </c>
      <c r="K81" s="55">
        <f t="array" aca="1" ref="K81" ca="1">IFERROR(INDIRECT("'" &amp;$C81&amp; "'!" &amp;"f20"),0)</f>
        <v>0</v>
      </c>
      <c r="L81" s="55">
        <f t="array" aca="1" ref="L81" ca="1">IFERROR(INDIRECT("'" &amp;$C81&amp; "'!" &amp;"f21"),0)</f>
        <v>0</v>
      </c>
      <c r="M81" s="55">
        <f t="array" aca="1" ref="M81" ca="1">IFERROR(INDIRECT("'" &amp;$C81&amp; "'!" &amp;"f22"),0)</f>
        <v>0</v>
      </c>
      <c r="N81" s="55">
        <f t="shared" ca="1" si="155"/>
        <v>0</v>
      </c>
      <c r="O81" s="55">
        <f t="shared" ca="1" si="155"/>
        <v>0</v>
      </c>
      <c r="P81" s="55">
        <f t="shared" ca="1" si="155"/>
        <v>0</v>
      </c>
      <c r="Q81" s="55">
        <f t="shared" ca="1" si="155"/>
        <v>0</v>
      </c>
      <c r="R81" s="55">
        <f t="shared" ca="1" si="155"/>
        <v>0</v>
      </c>
      <c r="S81" s="55">
        <f t="shared" ca="1" si="155"/>
        <v>0</v>
      </c>
      <c r="T81" s="55">
        <f t="shared" ca="1" si="155"/>
        <v>0</v>
      </c>
      <c r="U81" s="55">
        <f t="shared" ca="1" si="155"/>
        <v>0</v>
      </c>
      <c r="V81" s="55">
        <f t="shared" ca="1" si="155"/>
        <v>0</v>
      </c>
      <c r="W81" s="55">
        <f t="shared" ca="1" si="155"/>
        <v>0</v>
      </c>
      <c r="X81" s="55">
        <f t="shared" ca="1" si="155"/>
        <v>0</v>
      </c>
      <c r="Y81" s="55">
        <f t="shared" ca="1" si="155"/>
        <v>0</v>
      </c>
      <c r="Z81" s="55">
        <f t="shared" ca="1" si="155"/>
        <v>0</v>
      </c>
      <c r="AA81" s="55">
        <f t="shared" ca="1" si="155"/>
        <v>0</v>
      </c>
      <c r="AB81" s="55">
        <f t="shared" ca="1" si="155"/>
        <v>0</v>
      </c>
      <c r="AC81" s="55">
        <f t="shared" ca="1" si="155"/>
        <v>0</v>
      </c>
      <c r="AD81" s="55">
        <f t="shared" ca="1" si="155"/>
        <v>0</v>
      </c>
      <c r="AE81" s="55">
        <f t="shared" ca="1" si="155"/>
        <v>0</v>
      </c>
      <c r="AF81" s="55">
        <f t="shared" ca="1" si="155"/>
        <v>0</v>
      </c>
      <c r="AG81" s="55">
        <f t="shared" ca="1" si="155"/>
        <v>0</v>
      </c>
      <c r="AH81" s="55">
        <f t="shared" ca="1" si="155"/>
        <v>0</v>
      </c>
      <c r="AI81" s="55">
        <f t="shared" ca="1" si="155"/>
        <v>0</v>
      </c>
      <c r="AJ81" s="55">
        <f t="shared" ca="1" si="155"/>
        <v>0</v>
      </c>
      <c r="AK81" s="55">
        <f t="shared" ca="1" si="155"/>
        <v>0</v>
      </c>
      <c r="AL81" s="55">
        <f t="shared" ca="1" si="155"/>
        <v>0</v>
      </c>
      <c r="AM81" s="55">
        <f t="shared" ca="1" si="155"/>
        <v>0</v>
      </c>
      <c r="AN81" s="55">
        <f t="shared" ca="1" si="151"/>
        <v>0</v>
      </c>
      <c r="AO81" s="55">
        <f t="shared" ca="1" si="152"/>
        <v>0</v>
      </c>
      <c r="AP81" s="55">
        <f t="shared" ca="1" si="153"/>
        <v>0</v>
      </c>
      <c r="AQ81" s="55">
        <f t="shared" ca="1" si="84"/>
        <v>0</v>
      </c>
      <c r="AR81" s="55">
        <f t="shared" ca="1" si="85"/>
        <v>0</v>
      </c>
      <c r="AS81" s="55">
        <f t="shared" ca="1" si="86"/>
        <v>0</v>
      </c>
      <c r="AT81" s="55">
        <f t="shared" ca="1" si="87"/>
        <v>0</v>
      </c>
      <c r="AU81" s="55">
        <f t="shared" ca="1" si="88"/>
        <v>0</v>
      </c>
      <c r="AV81" s="55">
        <f t="shared" ca="1" si="89"/>
        <v>0</v>
      </c>
      <c r="AW81" s="55">
        <f t="shared" ca="1" si="90"/>
        <v>0</v>
      </c>
      <c r="AX81" s="55">
        <f t="shared" ca="1" si="91"/>
        <v>0</v>
      </c>
      <c r="AY81" s="55">
        <f t="shared" ca="1" si="92"/>
        <v>0</v>
      </c>
      <c r="AZ81" s="55">
        <f t="shared" ca="1" si="93"/>
        <v>0</v>
      </c>
      <c r="BA81" s="55">
        <f t="shared" ca="1" si="94"/>
        <v>0</v>
      </c>
      <c r="BB81" s="55">
        <f t="shared" ca="1" si="95"/>
        <v>0</v>
      </c>
      <c r="BC81" s="55">
        <f t="shared" ca="1" si="96"/>
        <v>0</v>
      </c>
      <c r="BD81" s="55">
        <f t="shared" ca="1" si="97"/>
        <v>0</v>
      </c>
      <c r="BE81" s="55">
        <f t="shared" ca="1" si="98"/>
        <v>0</v>
      </c>
      <c r="BF81" s="55">
        <f t="shared" ca="1" si="99"/>
        <v>0</v>
      </c>
      <c r="BG81" s="55">
        <f t="shared" ca="1" si="100"/>
        <v>0</v>
      </c>
      <c r="BH81" s="55">
        <f t="shared" ca="1" si="101"/>
        <v>0</v>
      </c>
      <c r="BI81" s="55">
        <f t="shared" ca="1" si="102"/>
        <v>0</v>
      </c>
      <c r="BJ81" s="55">
        <f t="shared" ca="1" si="103"/>
        <v>0</v>
      </c>
      <c r="BK81" s="55">
        <f t="shared" ca="1" si="104"/>
        <v>0</v>
      </c>
      <c r="BL81" s="55">
        <f t="shared" ca="1" si="105"/>
        <v>0</v>
      </c>
      <c r="BM81" s="55">
        <f t="shared" ca="1" si="106"/>
        <v>0</v>
      </c>
      <c r="BN81" s="55">
        <f t="shared" ca="1" si="107"/>
        <v>0</v>
      </c>
      <c r="BO81" s="55">
        <f t="shared" ca="1" si="108"/>
        <v>0</v>
      </c>
      <c r="BP81" s="55">
        <f t="shared" ca="1" si="109"/>
        <v>0</v>
      </c>
      <c r="BQ81" s="55">
        <f t="shared" ca="1" si="110"/>
        <v>0</v>
      </c>
      <c r="BR81" s="55">
        <f t="shared" ca="1" si="111"/>
        <v>0</v>
      </c>
      <c r="BS81" s="55">
        <f t="shared" ca="1" si="112"/>
        <v>0</v>
      </c>
      <c r="BT81" s="55">
        <f t="shared" ca="1" si="113"/>
        <v>0</v>
      </c>
      <c r="BU81" s="55">
        <f t="shared" ca="1" si="114"/>
        <v>0</v>
      </c>
      <c r="BV81" s="55">
        <f t="shared" ca="1" si="115"/>
        <v>0</v>
      </c>
      <c r="BW81" s="55">
        <f t="shared" ca="1" si="116"/>
        <v>0</v>
      </c>
      <c r="BX81" s="55">
        <f t="shared" ca="1" si="117"/>
        <v>0</v>
      </c>
      <c r="BY81" s="55">
        <f t="shared" ca="1" si="118"/>
        <v>0</v>
      </c>
      <c r="BZ81" s="55">
        <f t="shared" ca="1" si="119"/>
        <v>0</v>
      </c>
      <c r="CA81" s="55">
        <f t="shared" ca="1" si="120"/>
        <v>0</v>
      </c>
      <c r="CB81" s="55">
        <f t="shared" ca="1" si="121"/>
        <v>0</v>
      </c>
      <c r="CC81" s="55">
        <f t="shared" ca="1" si="122"/>
        <v>0</v>
      </c>
      <c r="CD81" s="55">
        <f t="shared" ca="1" si="123"/>
        <v>0</v>
      </c>
      <c r="CE81" s="55">
        <f t="shared" ca="1" si="124"/>
        <v>0</v>
      </c>
      <c r="CF81" s="55">
        <f t="shared" ca="1" si="125"/>
        <v>0</v>
      </c>
      <c r="CG81" s="55">
        <f t="shared" ca="1" si="126"/>
        <v>0</v>
      </c>
      <c r="CH81" s="55">
        <f t="shared" ca="1" si="127"/>
        <v>0</v>
      </c>
      <c r="CI81" s="55">
        <f t="shared" ca="1" si="128"/>
        <v>0</v>
      </c>
      <c r="CJ81" s="55">
        <f t="shared" ca="1" si="129"/>
        <v>0</v>
      </c>
      <c r="CK81" s="55">
        <f t="shared" ca="1" si="130"/>
        <v>0</v>
      </c>
      <c r="CL81" s="55">
        <f t="shared" ca="1" si="131"/>
        <v>0</v>
      </c>
      <c r="CM81" s="55">
        <f t="shared" ca="1" si="132"/>
        <v>0</v>
      </c>
      <c r="CN81" s="55">
        <f t="shared" ca="1" si="133"/>
        <v>0</v>
      </c>
      <c r="CO81" s="55">
        <f t="shared" ca="1" si="134"/>
        <v>0</v>
      </c>
      <c r="CP81" s="55">
        <f t="shared" ca="1" si="135"/>
        <v>0</v>
      </c>
      <c r="CQ81" s="55">
        <f t="shared" ca="1" si="136"/>
        <v>0</v>
      </c>
      <c r="CR81" s="55">
        <f t="shared" ca="1" si="137"/>
        <v>0</v>
      </c>
      <c r="CS81" s="55">
        <f t="shared" ca="1" si="138"/>
        <v>0</v>
      </c>
      <c r="CT81" s="55">
        <f t="shared" ca="1" si="139"/>
        <v>0</v>
      </c>
      <c r="CU81" s="55">
        <f t="shared" ca="1" si="140"/>
        <v>0</v>
      </c>
      <c r="CV81" s="55">
        <f t="shared" ca="1" si="141"/>
        <v>0</v>
      </c>
      <c r="CW81" s="55">
        <f t="shared" ca="1" si="142"/>
        <v>0</v>
      </c>
      <c r="CX81" s="55">
        <f t="shared" ca="1" si="143"/>
        <v>0</v>
      </c>
      <c r="CY81" s="59">
        <f t="shared" ca="1" si="144"/>
        <v>0</v>
      </c>
      <c r="CZ81" s="55">
        <f t="shared" ca="1" si="145"/>
        <v>0</v>
      </c>
      <c r="DA81" s="55">
        <f t="shared" ca="1" si="146"/>
        <v>0</v>
      </c>
      <c r="DB81" s="55">
        <f t="shared" ca="1" si="147"/>
        <v>0</v>
      </c>
      <c r="DC81" s="55">
        <f t="shared" ca="1" si="148"/>
        <v>0</v>
      </c>
      <c r="DD81" s="55">
        <f t="shared" ca="1" si="149"/>
        <v>0</v>
      </c>
      <c r="DE81" s="55">
        <f t="shared" ca="1" si="150"/>
        <v>0</v>
      </c>
    </row>
    <row r="82" spans="1:109" ht="19.5" customHeight="1">
      <c r="A82" s="45"/>
      <c r="B82" s="61" t="str">
        <f t="array" aca="1" ref="B82" ca="1">IF(C82=0,"",IFERROR(INDIRECT("'"&amp;$C82&amp;"'!"&amp;"D5"),"Некорректное название листа"))</f>
        <v/>
      </c>
      <c r="C82" s="62"/>
      <c r="D82" s="55">
        <f t="array" aca="1" ref="D82" ca="1">IFERROR(INDIRECT("'"&amp;$C82&amp;"'!"&amp;"d18"),0)</f>
        <v>0</v>
      </c>
      <c r="E82" s="55">
        <f t="array" aca="1" ref="E82" ca="1">IFERROR(INDIRECT("'" &amp;$C82&amp; "'!" &amp;"d19"),0)</f>
        <v>0</v>
      </c>
      <c r="F82" s="55">
        <f t="array" aca="1" ref="F82" ca="1">IFERROR(INDIRECT("'" &amp;$C82&amp; "'!" &amp;"d20"),0)</f>
        <v>0</v>
      </c>
      <c r="G82" s="55">
        <f t="array" aca="1" ref="G82" ca="1">IFERROR(INDIRECT("'" &amp;$C82&amp; "'!" &amp;"d21"),0)</f>
        <v>0</v>
      </c>
      <c r="H82" s="55">
        <f t="array" aca="1" ref="H82" ca="1">IFERROR(INDIRECT("'" &amp;$C82&amp; "'!" &amp;"d22"),0)</f>
        <v>0</v>
      </c>
      <c r="I82" s="55">
        <f t="array" aca="1" ref="I82" ca="1">IFERROR(INDIRECT("'" &amp;$C82&amp; "'!" &amp;"f18"),0)</f>
        <v>0</v>
      </c>
      <c r="J82" s="55">
        <f t="array" aca="1" ref="J82" ca="1">IFERROR(INDIRECT("'" &amp;$C82&amp; "'!" &amp;"f19"),0)</f>
        <v>0</v>
      </c>
      <c r="K82" s="55">
        <f t="array" aca="1" ref="K82" ca="1">IFERROR(INDIRECT("'" &amp;$C82&amp; "'!" &amp;"f20"),0)</f>
        <v>0</v>
      </c>
      <c r="L82" s="55">
        <f t="array" aca="1" ref="L82" ca="1">IFERROR(INDIRECT("'" &amp;$C82&amp; "'!" &amp;"f21"),0)</f>
        <v>0</v>
      </c>
      <c r="M82" s="55">
        <f t="array" aca="1" ref="M82" ca="1">IFERROR(INDIRECT("'" &amp;$C82&amp; "'!" &amp;"f22"),0)</f>
        <v>0</v>
      </c>
      <c r="N82" s="55">
        <f t="shared" ca="1" si="155"/>
        <v>0</v>
      </c>
      <c r="O82" s="55">
        <f t="shared" ca="1" si="155"/>
        <v>0</v>
      </c>
      <c r="P82" s="55">
        <f t="shared" ca="1" si="155"/>
        <v>0</v>
      </c>
      <c r="Q82" s="55">
        <f t="shared" ca="1" si="155"/>
        <v>0</v>
      </c>
      <c r="R82" s="55">
        <f t="shared" ca="1" si="155"/>
        <v>0</v>
      </c>
      <c r="S82" s="55">
        <f t="shared" ca="1" si="155"/>
        <v>0</v>
      </c>
      <c r="T82" s="55">
        <f t="shared" ca="1" si="155"/>
        <v>0</v>
      </c>
      <c r="U82" s="55">
        <f t="shared" ca="1" si="155"/>
        <v>0</v>
      </c>
      <c r="V82" s="55">
        <f t="shared" ca="1" si="155"/>
        <v>0</v>
      </c>
      <c r="W82" s="55">
        <f t="shared" ca="1" si="155"/>
        <v>0</v>
      </c>
      <c r="X82" s="55">
        <f t="shared" ca="1" si="155"/>
        <v>0</v>
      </c>
      <c r="Y82" s="55">
        <f t="shared" ca="1" si="155"/>
        <v>0</v>
      </c>
      <c r="Z82" s="55">
        <f t="shared" ca="1" si="155"/>
        <v>0</v>
      </c>
      <c r="AA82" s="55">
        <f t="shared" ca="1" si="155"/>
        <v>0</v>
      </c>
      <c r="AB82" s="55">
        <f t="shared" ca="1" si="155"/>
        <v>0</v>
      </c>
      <c r="AC82" s="55">
        <f t="shared" ca="1" si="155"/>
        <v>0</v>
      </c>
      <c r="AD82" s="55">
        <f t="shared" ca="1" si="155"/>
        <v>0</v>
      </c>
      <c r="AE82" s="55">
        <f t="shared" ca="1" si="155"/>
        <v>0</v>
      </c>
      <c r="AF82" s="55">
        <f t="shared" ca="1" si="155"/>
        <v>0</v>
      </c>
      <c r="AG82" s="55">
        <f t="shared" ca="1" si="155"/>
        <v>0</v>
      </c>
      <c r="AH82" s="55">
        <f t="shared" ca="1" si="155"/>
        <v>0</v>
      </c>
      <c r="AI82" s="55">
        <f t="shared" ca="1" si="155"/>
        <v>0</v>
      </c>
      <c r="AJ82" s="55">
        <f t="shared" ca="1" si="155"/>
        <v>0</v>
      </c>
      <c r="AK82" s="55">
        <f t="shared" ca="1" si="155"/>
        <v>0</v>
      </c>
      <c r="AL82" s="55">
        <f t="shared" ca="1" si="155"/>
        <v>0</v>
      </c>
      <c r="AM82" s="55">
        <f t="shared" ca="1" si="155"/>
        <v>0</v>
      </c>
      <c r="AN82" s="55">
        <f t="shared" ca="1" si="151"/>
        <v>0</v>
      </c>
      <c r="AO82" s="55">
        <f t="shared" ca="1" si="152"/>
        <v>0</v>
      </c>
      <c r="AP82" s="55">
        <f t="shared" ca="1" si="153"/>
        <v>0</v>
      </c>
      <c r="AQ82" s="55">
        <f t="shared" ca="1" si="84"/>
        <v>0</v>
      </c>
      <c r="AR82" s="55">
        <f t="shared" ca="1" si="85"/>
        <v>0</v>
      </c>
      <c r="AS82" s="55">
        <f t="shared" ca="1" si="86"/>
        <v>0</v>
      </c>
      <c r="AT82" s="55">
        <f t="shared" ca="1" si="87"/>
        <v>0</v>
      </c>
      <c r="AU82" s="55">
        <f t="shared" ca="1" si="88"/>
        <v>0</v>
      </c>
      <c r="AV82" s="55">
        <f t="shared" ca="1" si="89"/>
        <v>0</v>
      </c>
      <c r="AW82" s="55">
        <f t="shared" ca="1" si="90"/>
        <v>0</v>
      </c>
      <c r="AX82" s="55">
        <f t="shared" ca="1" si="91"/>
        <v>0</v>
      </c>
      <c r="AY82" s="55">
        <f t="shared" ca="1" si="92"/>
        <v>0</v>
      </c>
      <c r="AZ82" s="55">
        <f t="shared" ca="1" si="93"/>
        <v>0</v>
      </c>
      <c r="BA82" s="55">
        <f t="shared" ca="1" si="94"/>
        <v>0</v>
      </c>
      <c r="BB82" s="55">
        <f t="shared" ca="1" si="95"/>
        <v>0</v>
      </c>
      <c r="BC82" s="55">
        <f t="shared" ca="1" si="96"/>
        <v>0</v>
      </c>
      <c r="BD82" s="55">
        <f t="shared" ca="1" si="97"/>
        <v>0</v>
      </c>
      <c r="BE82" s="55">
        <f t="shared" ca="1" si="98"/>
        <v>0</v>
      </c>
      <c r="BF82" s="55">
        <f t="shared" ca="1" si="99"/>
        <v>0</v>
      </c>
      <c r="BG82" s="55">
        <f t="shared" ca="1" si="100"/>
        <v>0</v>
      </c>
      <c r="BH82" s="55">
        <f t="shared" ca="1" si="101"/>
        <v>0</v>
      </c>
      <c r="BI82" s="55">
        <f t="shared" ca="1" si="102"/>
        <v>0</v>
      </c>
      <c r="BJ82" s="55">
        <f t="shared" ca="1" si="103"/>
        <v>0</v>
      </c>
      <c r="BK82" s="55">
        <f t="shared" ca="1" si="104"/>
        <v>0</v>
      </c>
      <c r="BL82" s="55">
        <f t="shared" ca="1" si="105"/>
        <v>0</v>
      </c>
      <c r="BM82" s="55">
        <f t="shared" ca="1" si="106"/>
        <v>0</v>
      </c>
      <c r="BN82" s="55">
        <f t="shared" ca="1" si="107"/>
        <v>0</v>
      </c>
      <c r="BO82" s="55">
        <f t="shared" ca="1" si="108"/>
        <v>0</v>
      </c>
      <c r="BP82" s="55">
        <f t="shared" ca="1" si="109"/>
        <v>0</v>
      </c>
      <c r="BQ82" s="55">
        <f t="shared" ca="1" si="110"/>
        <v>0</v>
      </c>
      <c r="BR82" s="55">
        <f t="shared" ca="1" si="111"/>
        <v>0</v>
      </c>
      <c r="BS82" s="55">
        <f t="shared" ca="1" si="112"/>
        <v>0</v>
      </c>
      <c r="BT82" s="55">
        <f t="shared" ca="1" si="113"/>
        <v>0</v>
      </c>
      <c r="BU82" s="55">
        <f t="shared" ca="1" si="114"/>
        <v>0</v>
      </c>
      <c r="BV82" s="55">
        <f t="shared" ca="1" si="115"/>
        <v>0</v>
      </c>
      <c r="BW82" s="55">
        <f t="shared" ca="1" si="116"/>
        <v>0</v>
      </c>
      <c r="BX82" s="55">
        <f t="shared" ca="1" si="117"/>
        <v>0</v>
      </c>
      <c r="BY82" s="55">
        <f t="shared" ca="1" si="118"/>
        <v>0</v>
      </c>
      <c r="BZ82" s="55">
        <f t="shared" ca="1" si="119"/>
        <v>0</v>
      </c>
      <c r="CA82" s="55">
        <f t="shared" ca="1" si="120"/>
        <v>0</v>
      </c>
      <c r="CB82" s="55">
        <f t="shared" ca="1" si="121"/>
        <v>0</v>
      </c>
      <c r="CC82" s="55">
        <f t="shared" ca="1" si="122"/>
        <v>0</v>
      </c>
      <c r="CD82" s="55">
        <f t="shared" ca="1" si="123"/>
        <v>0</v>
      </c>
      <c r="CE82" s="55">
        <f t="shared" ca="1" si="124"/>
        <v>0</v>
      </c>
      <c r="CF82" s="55">
        <f t="shared" ca="1" si="125"/>
        <v>0</v>
      </c>
      <c r="CG82" s="55">
        <f t="shared" ca="1" si="126"/>
        <v>0</v>
      </c>
      <c r="CH82" s="55">
        <f t="shared" ca="1" si="127"/>
        <v>0</v>
      </c>
      <c r="CI82" s="55">
        <f t="shared" ca="1" si="128"/>
        <v>0</v>
      </c>
      <c r="CJ82" s="55">
        <f t="shared" ca="1" si="129"/>
        <v>0</v>
      </c>
      <c r="CK82" s="55">
        <f t="shared" ca="1" si="130"/>
        <v>0</v>
      </c>
      <c r="CL82" s="55">
        <f t="shared" ca="1" si="131"/>
        <v>0</v>
      </c>
      <c r="CM82" s="55">
        <f t="shared" ca="1" si="132"/>
        <v>0</v>
      </c>
      <c r="CN82" s="55">
        <f t="shared" ca="1" si="133"/>
        <v>0</v>
      </c>
      <c r="CO82" s="55">
        <f t="shared" ca="1" si="134"/>
        <v>0</v>
      </c>
      <c r="CP82" s="55">
        <f t="shared" ca="1" si="135"/>
        <v>0</v>
      </c>
      <c r="CQ82" s="55">
        <f t="shared" ca="1" si="136"/>
        <v>0</v>
      </c>
      <c r="CR82" s="55">
        <f t="shared" ca="1" si="137"/>
        <v>0</v>
      </c>
      <c r="CS82" s="55">
        <f t="shared" ca="1" si="138"/>
        <v>0</v>
      </c>
      <c r="CT82" s="55">
        <f t="shared" ca="1" si="139"/>
        <v>0</v>
      </c>
      <c r="CU82" s="55">
        <f t="shared" ca="1" si="140"/>
        <v>0</v>
      </c>
      <c r="CV82" s="55">
        <f t="shared" ca="1" si="141"/>
        <v>0</v>
      </c>
      <c r="CW82" s="55">
        <f t="shared" ca="1" si="142"/>
        <v>0</v>
      </c>
      <c r="CX82" s="55">
        <f t="shared" ca="1" si="143"/>
        <v>0</v>
      </c>
      <c r="CY82" s="59">
        <f t="shared" ca="1" si="144"/>
        <v>0</v>
      </c>
      <c r="CZ82" s="55">
        <f t="shared" ca="1" si="145"/>
        <v>0</v>
      </c>
      <c r="DA82" s="55">
        <f t="shared" ca="1" si="146"/>
        <v>0</v>
      </c>
      <c r="DB82" s="55">
        <f t="shared" ca="1" si="147"/>
        <v>0</v>
      </c>
      <c r="DC82" s="55">
        <f t="shared" ca="1" si="148"/>
        <v>0</v>
      </c>
      <c r="DD82" s="55">
        <f t="shared" ca="1" si="149"/>
        <v>0</v>
      </c>
      <c r="DE82" s="55">
        <f t="shared" ca="1" si="150"/>
        <v>0</v>
      </c>
    </row>
    <row r="83" spans="1:109" ht="19.5" customHeight="1">
      <c r="A83" s="45"/>
      <c r="B83" s="61" t="str">
        <f t="array" aca="1" ref="B83" ca="1">IF(C83=0,"",IFERROR(INDIRECT("'"&amp;$C83&amp;"'!"&amp;"D5"),"Некорректное название листа"))</f>
        <v/>
      </c>
      <c r="C83" s="62"/>
      <c r="D83" s="55">
        <f t="array" aca="1" ref="D83" ca="1">IFERROR(INDIRECT("'"&amp;$C83&amp;"'!"&amp;"d18"),0)</f>
        <v>0</v>
      </c>
      <c r="E83" s="55">
        <f t="array" aca="1" ref="E83" ca="1">IFERROR(INDIRECT("'" &amp;$C83&amp; "'!" &amp;"d19"),0)</f>
        <v>0</v>
      </c>
      <c r="F83" s="55">
        <f t="array" aca="1" ref="F83" ca="1">IFERROR(INDIRECT("'" &amp;$C83&amp; "'!" &amp;"d20"),0)</f>
        <v>0</v>
      </c>
      <c r="G83" s="55">
        <f t="array" aca="1" ref="G83" ca="1">IFERROR(INDIRECT("'" &amp;$C83&amp; "'!" &amp;"d21"),0)</f>
        <v>0</v>
      </c>
      <c r="H83" s="55">
        <f t="array" aca="1" ref="H83" ca="1">IFERROR(INDIRECT("'" &amp;$C83&amp; "'!" &amp;"d22"),0)</f>
        <v>0</v>
      </c>
      <c r="I83" s="55">
        <f t="array" aca="1" ref="I83" ca="1">IFERROR(INDIRECT("'" &amp;$C83&amp; "'!" &amp;"f18"),0)</f>
        <v>0</v>
      </c>
      <c r="J83" s="55">
        <f t="array" aca="1" ref="J83" ca="1">IFERROR(INDIRECT("'" &amp;$C83&amp; "'!" &amp;"f19"),0)</f>
        <v>0</v>
      </c>
      <c r="K83" s="55">
        <f t="array" aca="1" ref="K83" ca="1">IFERROR(INDIRECT("'" &amp;$C83&amp; "'!" &amp;"f20"),0)</f>
        <v>0</v>
      </c>
      <c r="L83" s="55">
        <f t="array" aca="1" ref="L83" ca="1">IFERROR(INDIRECT("'" &amp;$C83&amp; "'!" &amp;"f21"),0)</f>
        <v>0</v>
      </c>
      <c r="M83" s="55">
        <f t="array" aca="1" ref="M83" ca="1">IFERROR(INDIRECT("'" &amp;$C83&amp; "'!" &amp;"f22"),0)</f>
        <v>0</v>
      </c>
      <c r="N83" s="55">
        <f t="shared" ca="1" si="155"/>
        <v>0</v>
      </c>
      <c r="O83" s="55">
        <f t="shared" ca="1" si="155"/>
        <v>0</v>
      </c>
      <c r="P83" s="55">
        <f t="shared" ca="1" si="155"/>
        <v>0</v>
      </c>
      <c r="Q83" s="55">
        <f t="shared" ca="1" si="155"/>
        <v>0</v>
      </c>
      <c r="R83" s="55">
        <f t="shared" ca="1" si="155"/>
        <v>0</v>
      </c>
      <c r="S83" s="55">
        <f t="shared" ca="1" si="155"/>
        <v>0</v>
      </c>
      <c r="T83" s="55">
        <f t="shared" ca="1" si="155"/>
        <v>0</v>
      </c>
      <c r="U83" s="55">
        <f t="shared" ca="1" si="155"/>
        <v>0</v>
      </c>
      <c r="V83" s="55">
        <f t="shared" ca="1" si="155"/>
        <v>0</v>
      </c>
      <c r="W83" s="55">
        <f t="shared" ca="1" si="155"/>
        <v>0</v>
      </c>
      <c r="X83" s="55">
        <f t="shared" ca="1" si="155"/>
        <v>0</v>
      </c>
      <c r="Y83" s="55">
        <f t="shared" ca="1" si="155"/>
        <v>0</v>
      </c>
      <c r="Z83" s="55">
        <f t="shared" ca="1" si="155"/>
        <v>0</v>
      </c>
      <c r="AA83" s="55">
        <f t="shared" ca="1" si="155"/>
        <v>0</v>
      </c>
      <c r="AB83" s="55">
        <f t="shared" ca="1" si="155"/>
        <v>0</v>
      </c>
      <c r="AC83" s="55">
        <f t="shared" ca="1" si="155"/>
        <v>0</v>
      </c>
      <c r="AD83" s="55">
        <f t="shared" ca="1" si="155"/>
        <v>0</v>
      </c>
      <c r="AE83" s="55">
        <f t="shared" ca="1" si="155"/>
        <v>0</v>
      </c>
      <c r="AF83" s="55">
        <f t="shared" ca="1" si="155"/>
        <v>0</v>
      </c>
      <c r="AG83" s="55">
        <f t="shared" ca="1" si="155"/>
        <v>0</v>
      </c>
      <c r="AH83" s="55">
        <f t="shared" ca="1" si="155"/>
        <v>0</v>
      </c>
      <c r="AI83" s="55">
        <f t="shared" ref="AI83:AM83" ca="1" si="156">IFERROR(INDEX(INDIRECT("'" &amp;$C83&amp; "'!" &amp;"E:E"),MATCH(AI$3,INDIRECT("'" &amp;$C83&amp; "'!" &amp;"C:C"),0),1),0)</f>
        <v>0</v>
      </c>
      <c r="AJ83" s="55">
        <f t="shared" ca="1" si="156"/>
        <v>0</v>
      </c>
      <c r="AK83" s="55">
        <f t="shared" ca="1" si="156"/>
        <v>0</v>
      </c>
      <c r="AL83" s="55">
        <f t="shared" ca="1" si="156"/>
        <v>0</v>
      </c>
      <c r="AM83" s="55">
        <f t="shared" ca="1" si="156"/>
        <v>0</v>
      </c>
      <c r="AN83" s="55">
        <f t="shared" ca="1" si="151"/>
        <v>0</v>
      </c>
      <c r="AO83" s="55">
        <f t="shared" ca="1" si="152"/>
        <v>0</v>
      </c>
      <c r="AP83" s="55">
        <f t="shared" ca="1" si="153"/>
        <v>0</v>
      </c>
      <c r="AQ83" s="55">
        <f t="shared" ca="1" si="84"/>
        <v>0</v>
      </c>
      <c r="AR83" s="55">
        <f t="shared" ca="1" si="85"/>
        <v>0</v>
      </c>
      <c r="AS83" s="55">
        <f t="shared" ca="1" si="86"/>
        <v>0</v>
      </c>
      <c r="AT83" s="55">
        <f t="shared" ca="1" si="87"/>
        <v>0</v>
      </c>
      <c r="AU83" s="55">
        <f t="shared" ca="1" si="88"/>
        <v>0</v>
      </c>
      <c r="AV83" s="55">
        <f t="shared" ca="1" si="89"/>
        <v>0</v>
      </c>
      <c r="AW83" s="55">
        <f t="shared" ca="1" si="90"/>
        <v>0</v>
      </c>
      <c r="AX83" s="55">
        <f t="shared" ca="1" si="91"/>
        <v>0</v>
      </c>
      <c r="AY83" s="55">
        <f t="shared" ca="1" si="92"/>
        <v>0</v>
      </c>
      <c r="AZ83" s="55">
        <f t="shared" ca="1" si="93"/>
        <v>0</v>
      </c>
      <c r="BA83" s="55">
        <f t="shared" ca="1" si="94"/>
        <v>0</v>
      </c>
      <c r="BB83" s="55">
        <f t="shared" ca="1" si="95"/>
        <v>0</v>
      </c>
      <c r="BC83" s="55">
        <f t="shared" ca="1" si="96"/>
        <v>0</v>
      </c>
      <c r="BD83" s="55">
        <f t="shared" ca="1" si="97"/>
        <v>0</v>
      </c>
      <c r="BE83" s="55">
        <f t="shared" ca="1" si="98"/>
        <v>0</v>
      </c>
      <c r="BF83" s="55">
        <f t="shared" ca="1" si="99"/>
        <v>0</v>
      </c>
      <c r="BG83" s="55">
        <f t="shared" ca="1" si="100"/>
        <v>0</v>
      </c>
      <c r="BH83" s="55">
        <f t="shared" ca="1" si="101"/>
        <v>0</v>
      </c>
      <c r="BI83" s="55">
        <f t="shared" ca="1" si="102"/>
        <v>0</v>
      </c>
      <c r="BJ83" s="55">
        <f t="shared" ca="1" si="103"/>
        <v>0</v>
      </c>
      <c r="BK83" s="55">
        <f t="shared" ca="1" si="104"/>
        <v>0</v>
      </c>
      <c r="BL83" s="55">
        <f t="shared" ca="1" si="105"/>
        <v>0</v>
      </c>
      <c r="BM83" s="55">
        <f t="shared" ca="1" si="106"/>
        <v>0</v>
      </c>
      <c r="BN83" s="55">
        <f t="shared" ca="1" si="107"/>
        <v>0</v>
      </c>
      <c r="BO83" s="55">
        <f t="shared" ca="1" si="108"/>
        <v>0</v>
      </c>
      <c r="BP83" s="55">
        <f t="shared" ca="1" si="109"/>
        <v>0</v>
      </c>
      <c r="BQ83" s="55">
        <f t="shared" ca="1" si="110"/>
        <v>0</v>
      </c>
      <c r="BR83" s="55">
        <f t="shared" ca="1" si="111"/>
        <v>0</v>
      </c>
      <c r="BS83" s="55">
        <f t="shared" ca="1" si="112"/>
        <v>0</v>
      </c>
      <c r="BT83" s="55">
        <f t="shared" ca="1" si="113"/>
        <v>0</v>
      </c>
      <c r="BU83" s="55">
        <f t="shared" ca="1" si="114"/>
        <v>0</v>
      </c>
      <c r="BV83" s="55">
        <f t="shared" ca="1" si="115"/>
        <v>0</v>
      </c>
      <c r="BW83" s="55">
        <f t="shared" ca="1" si="116"/>
        <v>0</v>
      </c>
      <c r="BX83" s="55">
        <f t="shared" ca="1" si="117"/>
        <v>0</v>
      </c>
      <c r="BY83" s="55">
        <f t="shared" ca="1" si="118"/>
        <v>0</v>
      </c>
      <c r="BZ83" s="55">
        <f t="shared" ca="1" si="119"/>
        <v>0</v>
      </c>
      <c r="CA83" s="55">
        <f t="shared" ca="1" si="120"/>
        <v>0</v>
      </c>
      <c r="CB83" s="55">
        <f t="shared" ca="1" si="121"/>
        <v>0</v>
      </c>
      <c r="CC83" s="55">
        <f t="shared" ca="1" si="122"/>
        <v>0</v>
      </c>
      <c r="CD83" s="55">
        <f t="shared" ca="1" si="123"/>
        <v>0</v>
      </c>
      <c r="CE83" s="55">
        <f t="shared" ca="1" si="124"/>
        <v>0</v>
      </c>
      <c r="CF83" s="55">
        <f t="shared" ca="1" si="125"/>
        <v>0</v>
      </c>
      <c r="CG83" s="55">
        <f t="shared" ca="1" si="126"/>
        <v>0</v>
      </c>
      <c r="CH83" s="55">
        <f t="shared" ca="1" si="127"/>
        <v>0</v>
      </c>
      <c r="CI83" s="55">
        <f t="shared" ca="1" si="128"/>
        <v>0</v>
      </c>
      <c r="CJ83" s="55">
        <f t="shared" ca="1" si="129"/>
        <v>0</v>
      </c>
      <c r="CK83" s="55">
        <f t="shared" ca="1" si="130"/>
        <v>0</v>
      </c>
      <c r="CL83" s="55">
        <f t="shared" ca="1" si="131"/>
        <v>0</v>
      </c>
      <c r="CM83" s="55">
        <f t="shared" ca="1" si="132"/>
        <v>0</v>
      </c>
      <c r="CN83" s="55">
        <f t="shared" ca="1" si="133"/>
        <v>0</v>
      </c>
      <c r="CO83" s="55">
        <f t="shared" ca="1" si="134"/>
        <v>0</v>
      </c>
      <c r="CP83" s="55">
        <f t="shared" ca="1" si="135"/>
        <v>0</v>
      </c>
      <c r="CQ83" s="55">
        <f t="shared" ca="1" si="136"/>
        <v>0</v>
      </c>
      <c r="CR83" s="55">
        <f t="shared" ca="1" si="137"/>
        <v>0</v>
      </c>
      <c r="CS83" s="55">
        <f t="shared" ca="1" si="138"/>
        <v>0</v>
      </c>
      <c r="CT83" s="55">
        <f t="shared" ca="1" si="139"/>
        <v>0</v>
      </c>
      <c r="CU83" s="55">
        <f t="shared" ca="1" si="140"/>
        <v>0</v>
      </c>
      <c r="CV83" s="55">
        <f t="shared" ca="1" si="141"/>
        <v>0</v>
      </c>
      <c r="CW83" s="55">
        <f t="shared" ca="1" si="142"/>
        <v>0</v>
      </c>
      <c r="CX83" s="55">
        <f t="shared" ca="1" si="143"/>
        <v>0</v>
      </c>
      <c r="CY83" s="59">
        <f t="shared" ca="1" si="144"/>
        <v>0</v>
      </c>
      <c r="CZ83" s="55">
        <f t="shared" ca="1" si="145"/>
        <v>0</v>
      </c>
      <c r="DA83" s="55">
        <f t="shared" ca="1" si="146"/>
        <v>0</v>
      </c>
      <c r="DB83" s="55">
        <f t="shared" ca="1" si="147"/>
        <v>0</v>
      </c>
      <c r="DC83" s="55">
        <f t="shared" ca="1" si="148"/>
        <v>0</v>
      </c>
      <c r="DD83" s="55">
        <f t="shared" ca="1" si="149"/>
        <v>0</v>
      </c>
      <c r="DE83" s="55">
        <f t="shared" ca="1" si="150"/>
        <v>0</v>
      </c>
    </row>
    <row r="84" spans="1:109" ht="19.5" customHeight="1">
      <c r="A84" s="45"/>
      <c r="B84" s="61" t="str">
        <f t="array" aca="1" ref="B84" ca="1">IF(C84=0,"",IFERROR(INDIRECT("'"&amp;$C84&amp;"'!"&amp;"D5"),"Некорректное название листа"))</f>
        <v/>
      </c>
      <c r="C84" s="62"/>
      <c r="D84" s="55">
        <f t="array" aca="1" ref="D84" ca="1">IFERROR(INDIRECT("'"&amp;$C84&amp;"'!"&amp;"d18"),0)</f>
        <v>0</v>
      </c>
      <c r="E84" s="55">
        <f t="array" aca="1" ref="E84" ca="1">IFERROR(INDIRECT("'" &amp;$C84&amp; "'!" &amp;"d19"),0)</f>
        <v>0</v>
      </c>
      <c r="F84" s="55">
        <f t="array" aca="1" ref="F84" ca="1">IFERROR(INDIRECT("'" &amp;$C84&amp; "'!" &amp;"d20"),0)</f>
        <v>0</v>
      </c>
      <c r="G84" s="55">
        <f t="array" aca="1" ref="G84" ca="1">IFERROR(INDIRECT("'" &amp;$C84&amp; "'!" &amp;"d21"),0)</f>
        <v>0</v>
      </c>
      <c r="H84" s="55">
        <f t="array" aca="1" ref="H84" ca="1">IFERROR(INDIRECT("'" &amp;$C84&amp; "'!" &amp;"d22"),0)</f>
        <v>0</v>
      </c>
      <c r="I84" s="55">
        <f t="array" aca="1" ref="I84" ca="1">IFERROR(INDIRECT("'" &amp;$C84&amp; "'!" &amp;"f18"),0)</f>
        <v>0</v>
      </c>
      <c r="J84" s="55">
        <f t="array" aca="1" ref="J84" ca="1">IFERROR(INDIRECT("'" &amp;$C84&amp; "'!" &amp;"f19"),0)</f>
        <v>0</v>
      </c>
      <c r="K84" s="55">
        <f t="array" aca="1" ref="K84" ca="1">IFERROR(INDIRECT("'" &amp;$C84&amp; "'!" &amp;"f20"),0)</f>
        <v>0</v>
      </c>
      <c r="L84" s="55">
        <f t="array" aca="1" ref="L84" ca="1">IFERROR(INDIRECT("'" &amp;$C84&amp; "'!" &amp;"f21"),0)</f>
        <v>0</v>
      </c>
      <c r="M84" s="55">
        <f t="array" aca="1" ref="M84" ca="1">IFERROR(INDIRECT("'" &amp;$C84&amp; "'!" &amp;"f22"),0)</f>
        <v>0</v>
      </c>
      <c r="N84" s="55">
        <f t="shared" ref="N84:AM93" ca="1" si="157">IFERROR(INDEX(INDIRECT("'" &amp;$C84&amp; "'!" &amp;"E:E"),MATCH(N$3,INDIRECT("'" &amp;$C84&amp; "'!" &amp;"C:C"),0),1),0)</f>
        <v>0</v>
      </c>
      <c r="O84" s="55">
        <f t="shared" ca="1" si="157"/>
        <v>0</v>
      </c>
      <c r="P84" s="55">
        <f t="shared" ca="1" si="157"/>
        <v>0</v>
      </c>
      <c r="Q84" s="55">
        <f t="shared" ca="1" si="157"/>
        <v>0</v>
      </c>
      <c r="R84" s="55">
        <f t="shared" ca="1" si="157"/>
        <v>0</v>
      </c>
      <c r="S84" s="55">
        <f t="shared" ca="1" si="157"/>
        <v>0</v>
      </c>
      <c r="T84" s="55">
        <f t="shared" ca="1" si="157"/>
        <v>0</v>
      </c>
      <c r="U84" s="55">
        <f t="shared" ca="1" si="157"/>
        <v>0</v>
      </c>
      <c r="V84" s="55">
        <f t="shared" ca="1" si="157"/>
        <v>0</v>
      </c>
      <c r="W84" s="55">
        <f t="shared" ca="1" si="157"/>
        <v>0</v>
      </c>
      <c r="X84" s="55">
        <f t="shared" ca="1" si="157"/>
        <v>0</v>
      </c>
      <c r="Y84" s="55">
        <f t="shared" ca="1" si="157"/>
        <v>0</v>
      </c>
      <c r="Z84" s="55">
        <f t="shared" ca="1" si="157"/>
        <v>0</v>
      </c>
      <c r="AA84" s="55">
        <f t="shared" ca="1" si="157"/>
        <v>0</v>
      </c>
      <c r="AB84" s="55">
        <f t="shared" ca="1" si="157"/>
        <v>0</v>
      </c>
      <c r="AC84" s="55">
        <f t="shared" ca="1" si="157"/>
        <v>0</v>
      </c>
      <c r="AD84" s="55">
        <f t="shared" ca="1" si="157"/>
        <v>0</v>
      </c>
      <c r="AE84" s="55">
        <f t="shared" ca="1" si="157"/>
        <v>0</v>
      </c>
      <c r="AF84" s="55">
        <f t="shared" ca="1" si="157"/>
        <v>0</v>
      </c>
      <c r="AG84" s="55">
        <f t="shared" ca="1" si="157"/>
        <v>0</v>
      </c>
      <c r="AH84" s="55">
        <f t="shared" ca="1" si="157"/>
        <v>0</v>
      </c>
      <c r="AI84" s="55">
        <f t="shared" ca="1" si="157"/>
        <v>0</v>
      </c>
      <c r="AJ84" s="55">
        <f t="shared" ca="1" si="157"/>
        <v>0</v>
      </c>
      <c r="AK84" s="55">
        <f t="shared" ca="1" si="157"/>
        <v>0</v>
      </c>
      <c r="AL84" s="55">
        <f t="shared" ca="1" si="157"/>
        <v>0</v>
      </c>
      <c r="AM84" s="55">
        <f t="shared" ca="1" si="157"/>
        <v>0</v>
      </c>
      <c r="AN84" s="55">
        <f t="shared" ca="1" si="151"/>
        <v>0</v>
      </c>
      <c r="AO84" s="55">
        <f t="shared" ca="1" si="152"/>
        <v>0</v>
      </c>
      <c r="AP84" s="55">
        <f t="shared" ca="1" si="153"/>
        <v>0</v>
      </c>
      <c r="AQ84" s="55">
        <f t="shared" ca="1" si="84"/>
        <v>0</v>
      </c>
      <c r="AR84" s="55">
        <f t="shared" ca="1" si="85"/>
        <v>0</v>
      </c>
      <c r="AS84" s="55">
        <f t="shared" ca="1" si="86"/>
        <v>0</v>
      </c>
      <c r="AT84" s="55">
        <f t="shared" ca="1" si="87"/>
        <v>0</v>
      </c>
      <c r="AU84" s="55">
        <f t="shared" ca="1" si="88"/>
        <v>0</v>
      </c>
      <c r="AV84" s="55">
        <f t="shared" ca="1" si="89"/>
        <v>0</v>
      </c>
      <c r="AW84" s="55">
        <f t="shared" ca="1" si="90"/>
        <v>0</v>
      </c>
      <c r="AX84" s="55">
        <f t="shared" ca="1" si="91"/>
        <v>0</v>
      </c>
      <c r="AY84" s="55">
        <f t="shared" ca="1" si="92"/>
        <v>0</v>
      </c>
      <c r="AZ84" s="55">
        <f t="shared" ca="1" si="93"/>
        <v>0</v>
      </c>
      <c r="BA84" s="55">
        <f t="shared" ca="1" si="94"/>
        <v>0</v>
      </c>
      <c r="BB84" s="55">
        <f t="shared" ca="1" si="95"/>
        <v>0</v>
      </c>
      <c r="BC84" s="55">
        <f t="shared" ca="1" si="96"/>
        <v>0</v>
      </c>
      <c r="BD84" s="55">
        <f t="shared" ca="1" si="97"/>
        <v>0</v>
      </c>
      <c r="BE84" s="55">
        <f t="shared" ca="1" si="98"/>
        <v>0</v>
      </c>
      <c r="BF84" s="55">
        <f t="shared" ca="1" si="99"/>
        <v>0</v>
      </c>
      <c r="BG84" s="55">
        <f t="shared" ca="1" si="100"/>
        <v>0</v>
      </c>
      <c r="BH84" s="55">
        <f t="shared" ca="1" si="101"/>
        <v>0</v>
      </c>
      <c r="BI84" s="55">
        <f t="shared" ca="1" si="102"/>
        <v>0</v>
      </c>
      <c r="BJ84" s="55">
        <f t="shared" ca="1" si="103"/>
        <v>0</v>
      </c>
      <c r="BK84" s="55">
        <f t="shared" ca="1" si="104"/>
        <v>0</v>
      </c>
      <c r="BL84" s="55">
        <f t="shared" ca="1" si="105"/>
        <v>0</v>
      </c>
      <c r="BM84" s="55">
        <f t="shared" ca="1" si="106"/>
        <v>0</v>
      </c>
      <c r="BN84" s="55">
        <f t="shared" ca="1" si="107"/>
        <v>0</v>
      </c>
      <c r="BO84" s="55">
        <f t="shared" ca="1" si="108"/>
        <v>0</v>
      </c>
      <c r="BP84" s="55">
        <f t="shared" ca="1" si="109"/>
        <v>0</v>
      </c>
      <c r="BQ84" s="55">
        <f t="shared" ca="1" si="110"/>
        <v>0</v>
      </c>
      <c r="BR84" s="55">
        <f t="shared" ca="1" si="111"/>
        <v>0</v>
      </c>
      <c r="BS84" s="55">
        <f t="shared" ca="1" si="112"/>
        <v>0</v>
      </c>
      <c r="BT84" s="55">
        <f t="shared" ca="1" si="113"/>
        <v>0</v>
      </c>
      <c r="BU84" s="55">
        <f t="shared" ca="1" si="114"/>
        <v>0</v>
      </c>
      <c r="BV84" s="55">
        <f t="shared" ca="1" si="115"/>
        <v>0</v>
      </c>
      <c r="BW84" s="55">
        <f t="shared" ca="1" si="116"/>
        <v>0</v>
      </c>
      <c r="BX84" s="55">
        <f t="shared" ca="1" si="117"/>
        <v>0</v>
      </c>
      <c r="BY84" s="55">
        <f t="shared" ca="1" si="118"/>
        <v>0</v>
      </c>
      <c r="BZ84" s="55">
        <f t="shared" ca="1" si="119"/>
        <v>0</v>
      </c>
      <c r="CA84" s="55">
        <f t="shared" ca="1" si="120"/>
        <v>0</v>
      </c>
      <c r="CB84" s="55">
        <f t="shared" ca="1" si="121"/>
        <v>0</v>
      </c>
      <c r="CC84" s="55">
        <f t="shared" ca="1" si="122"/>
        <v>0</v>
      </c>
      <c r="CD84" s="55">
        <f t="shared" ca="1" si="123"/>
        <v>0</v>
      </c>
      <c r="CE84" s="55">
        <f t="shared" ca="1" si="124"/>
        <v>0</v>
      </c>
      <c r="CF84" s="55">
        <f t="shared" ca="1" si="125"/>
        <v>0</v>
      </c>
      <c r="CG84" s="55">
        <f t="shared" ca="1" si="126"/>
        <v>0</v>
      </c>
      <c r="CH84" s="55">
        <f t="shared" ca="1" si="127"/>
        <v>0</v>
      </c>
      <c r="CI84" s="55">
        <f t="shared" ca="1" si="128"/>
        <v>0</v>
      </c>
      <c r="CJ84" s="55">
        <f t="shared" ca="1" si="129"/>
        <v>0</v>
      </c>
      <c r="CK84" s="55">
        <f t="shared" ca="1" si="130"/>
        <v>0</v>
      </c>
      <c r="CL84" s="55">
        <f t="shared" ca="1" si="131"/>
        <v>0</v>
      </c>
      <c r="CM84" s="55">
        <f t="shared" ca="1" si="132"/>
        <v>0</v>
      </c>
      <c r="CN84" s="55">
        <f t="shared" ca="1" si="133"/>
        <v>0</v>
      </c>
      <c r="CO84" s="55">
        <f t="shared" ca="1" si="134"/>
        <v>0</v>
      </c>
      <c r="CP84" s="55">
        <f t="shared" ca="1" si="135"/>
        <v>0</v>
      </c>
      <c r="CQ84" s="55">
        <f t="shared" ca="1" si="136"/>
        <v>0</v>
      </c>
      <c r="CR84" s="55">
        <f t="shared" ca="1" si="137"/>
        <v>0</v>
      </c>
      <c r="CS84" s="55">
        <f t="shared" ca="1" si="138"/>
        <v>0</v>
      </c>
      <c r="CT84" s="55">
        <f t="shared" ca="1" si="139"/>
        <v>0</v>
      </c>
      <c r="CU84" s="55">
        <f t="shared" ca="1" si="140"/>
        <v>0</v>
      </c>
      <c r="CV84" s="55">
        <f t="shared" ca="1" si="141"/>
        <v>0</v>
      </c>
      <c r="CW84" s="55">
        <f t="shared" ca="1" si="142"/>
        <v>0</v>
      </c>
      <c r="CX84" s="55">
        <f t="shared" ca="1" si="143"/>
        <v>0</v>
      </c>
      <c r="CY84" s="59">
        <f t="shared" ca="1" si="144"/>
        <v>0</v>
      </c>
      <c r="CZ84" s="55">
        <f t="shared" ca="1" si="145"/>
        <v>0</v>
      </c>
      <c r="DA84" s="55">
        <f t="shared" ca="1" si="146"/>
        <v>0</v>
      </c>
      <c r="DB84" s="55">
        <f t="shared" ca="1" si="147"/>
        <v>0</v>
      </c>
      <c r="DC84" s="55">
        <f t="shared" ca="1" si="148"/>
        <v>0</v>
      </c>
      <c r="DD84" s="55">
        <f t="shared" ca="1" si="149"/>
        <v>0</v>
      </c>
      <c r="DE84" s="55">
        <f t="shared" ca="1" si="150"/>
        <v>0</v>
      </c>
    </row>
    <row r="85" spans="1:109" ht="19.5" customHeight="1">
      <c r="A85" s="45"/>
      <c r="B85" s="61" t="str">
        <f t="array" aca="1" ref="B85" ca="1">IF(C85=0,"",IFERROR(INDIRECT("'"&amp;$C85&amp;"'!"&amp;"D5"),"Некорректное название листа"))</f>
        <v/>
      </c>
      <c r="C85" s="62"/>
      <c r="D85" s="55">
        <f t="array" aca="1" ref="D85" ca="1">IFERROR(INDIRECT("'"&amp;$C85&amp;"'!"&amp;"d18"),0)</f>
        <v>0</v>
      </c>
      <c r="E85" s="55">
        <f t="array" aca="1" ref="E85" ca="1">IFERROR(INDIRECT("'" &amp;$C85&amp; "'!" &amp;"d19"),0)</f>
        <v>0</v>
      </c>
      <c r="F85" s="55">
        <f t="array" aca="1" ref="F85" ca="1">IFERROR(INDIRECT("'" &amp;$C85&amp; "'!" &amp;"d20"),0)</f>
        <v>0</v>
      </c>
      <c r="G85" s="55">
        <f t="array" aca="1" ref="G85" ca="1">IFERROR(INDIRECT("'" &amp;$C85&amp; "'!" &amp;"d21"),0)</f>
        <v>0</v>
      </c>
      <c r="H85" s="55">
        <f t="array" aca="1" ref="H85" ca="1">IFERROR(INDIRECT("'" &amp;$C85&amp; "'!" &amp;"d22"),0)</f>
        <v>0</v>
      </c>
      <c r="I85" s="55">
        <f t="array" aca="1" ref="I85" ca="1">IFERROR(INDIRECT("'" &amp;$C85&amp; "'!" &amp;"f18"),0)</f>
        <v>0</v>
      </c>
      <c r="J85" s="55">
        <f t="array" aca="1" ref="J85" ca="1">IFERROR(INDIRECT("'" &amp;$C85&amp; "'!" &amp;"f19"),0)</f>
        <v>0</v>
      </c>
      <c r="K85" s="55">
        <f t="array" aca="1" ref="K85" ca="1">IFERROR(INDIRECT("'" &amp;$C85&amp; "'!" &amp;"f20"),0)</f>
        <v>0</v>
      </c>
      <c r="L85" s="55">
        <f t="array" aca="1" ref="L85" ca="1">IFERROR(INDIRECT("'" &amp;$C85&amp; "'!" &amp;"f21"),0)</f>
        <v>0</v>
      </c>
      <c r="M85" s="55">
        <f t="array" aca="1" ref="M85" ca="1">IFERROR(INDIRECT("'" &amp;$C85&amp; "'!" &amp;"f22"),0)</f>
        <v>0</v>
      </c>
      <c r="N85" s="55">
        <f t="shared" ca="1" si="157"/>
        <v>0</v>
      </c>
      <c r="O85" s="55">
        <f t="shared" ca="1" si="157"/>
        <v>0</v>
      </c>
      <c r="P85" s="55">
        <f t="shared" ca="1" si="157"/>
        <v>0</v>
      </c>
      <c r="Q85" s="55">
        <f t="shared" ca="1" si="157"/>
        <v>0</v>
      </c>
      <c r="R85" s="55">
        <f t="shared" ca="1" si="157"/>
        <v>0</v>
      </c>
      <c r="S85" s="55">
        <f t="shared" ca="1" si="157"/>
        <v>0</v>
      </c>
      <c r="T85" s="55">
        <f t="shared" ca="1" si="157"/>
        <v>0</v>
      </c>
      <c r="U85" s="55">
        <f t="shared" ca="1" si="157"/>
        <v>0</v>
      </c>
      <c r="V85" s="55">
        <f t="shared" ca="1" si="157"/>
        <v>0</v>
      </c>
      <c r="W85" s="55">
        <f t="shared" ca="1" si="157"/>
        <v>0</v>
      </c>
      <c r="X85" s="55">
        <f t="shared" ca="1" si="157"/>
        <v>0</v>
      </c>
      <c r="Y85" s="55">
        <f t="shared" ca="1" si="157"/>
        <v>0</v>
      </c>
      <c r="Z85" s="55">
        <f t="shared" ca="1" si="157"/>
        <v>0</v>
      </c>
      <c r="AA85" s="55">
        <f t="shared" ca="1" si="157"/>
        <v>0</v>
      </c>
      <c r="AB85" s="55">
        <f t="shared" ca="1" si="157"/>
        <v>0</v>
      </c>
      <c r="AC85" s="55">
        <f t="shared" ca="1" si="157"/>
        <v>0</v>
      </c>
      <c r="AD85" s="55">
        <f t="shared" ca="1" si="157"/>
        <v>0</v>
      </c>
      <c r="AE85" s="55">
        <f t="shared" ca="1" si="157"/>
        <v>0</v>
      </c>
      <c r="AF85" s="55">
        <f t="shared" ca="1" si="157"/>
        <v>0</v>
      </c>
      <c r="AG85" s="55">
        <f t="shared" ca="1" si="157"/>
        <v>0</v>
      </c>
      <c r="AH85" s="55">
        <f t="shared" ca="1" si="157"/>
        <v>0</v>
      </c>
      <c r="AI85" s="55">
        <f t="shared" ca="1" si="157"/>
        <v>0</v>
      </c>
      <c r="AJ85" s="55">
        <f t="shared" ca="1" si="157"/>
        <v>0</v>
      </c>
      <c r="AK85" s="55">
        <f t="shared" ca="1" si="157"/>
        <v>0</v>
      </c>
      <c r="AL85" s="55">
        <f t="shared" ca="1" si="157"/>
        <v>0</v>
      </c>
      <c r="AM85" s="55">
        <f t="shared" ca="1" si="157"/>
        <v>0</v>
      </c>
      <c r="AN85" s="55">
        <f t="shared" ca="1" si="151"/>
        <v>0</v>
      </c>
      <c r="AO85" s="55">
        <f t="shared" ca="1" si="152"/>
        <v>0</v>
      </c>
      <c r="AP85" s="55">
        <f t="shared" ca="1" si="153"/>
        <v>0</v>
      </c>
      <c r="AQ85" s="55">
        <f t="shared" ca="1" si="84"/>
        <v>0</v>
      </c>
      <c r="AR85" s="55">
        <f t="shared" ca="1" si="85"/>
        <v>0</v>
      </c>
      <c r="AS85" s="55">
        <f t="shared" ca="1" si="86"/>
        <v>0</v>
      </c>
      <c r="AT85" s="55">
        <f t="shared" ca="1" si="87"/>
        <v>0</v>
      </c>
      <c r="AU85" s="55">
        <f t="shared" ca="1" si="88"/>
        <v>0</v>
      </c>
      <c r="AV85" s="55">
        <f t="shared" ca="1" si="89"/>
        <v>0</v>
      </c>
      <c r="AW85" s="55">
        <f t="shared" ca="1" si="90"/>
        <v>0</v>
      </c>
      <c r="AX85" s="55">
        <f t="shared" ca="1" si="91"/>
        <v>0</v>
      </c>
      <c r="AY85" s="55">
        <f t="shared" ca="1" si="92"/>
        <v>0</v>
      </c>
      <c r="AZ85" s="55">
        <f t="shared" ca="1" si="93"/>
        <v>0</v>
      </c>
      <c r="BA85" s="55">
        <f t="shared" ca="1" si="94"/>
        <v>0</v>
      </c>
      <c r="BB85" s="55">
        <f t="shared" ca="1" si="95"/>
        <v>0</v>
      </c>
      <c r="BC85" s="55">
        <f t="shared" ca="1" si="96"/>
        <v>0</v>
      </c>
      <c r="BD85" s="55">
        <f t="shared" ca="1" si="97"/>
        <v>0</v>
      </c>
      <c r="BE85" s="55">
        <f t="shared" ca="1" si="98"/>
        <v>0</v>
      </c>
      <c r="BF85" s="55">
        <f t="shared" ca="1" si="99"/>
        <v>0</v>
      </c>
      <c r="BG85" s="55">
        <f t="shared" ca="1" si="100"/>
        <v>0</v>
      </c>
      <c r="BH85" s="55">
        <f t="shared" ca="1" si="101"/>
        <v>0</v>
      </c>
      <c r="BI85" s="55">
        <f t="shared" ca="1" si="102"/>
        <v>0</v>
      </c>
      <c r="BJ85" s="55">
        <f t="shared" ca="1" si="103"/>
        <v>0</v>
      </c>
      <c r="BK85" s="55">
        <f t="shared" ca="1" si="104"/>
        <v>0</v>
      </c>
      <c r="BL85" s="55">
        <f t="shared" ca="1" si="105"/>
        <v>0</v>
      </c>
      <c r="BM85" s="55">
        <f t="shared" ca="1" si="106"/>
        <v>0</v>
      </c>
      <c r="BN85" s="55">
        <f t="shared" ca="1" si="107"/>
        <v>0</v>
      </c>
      <c r="BO85" s="55">
        <f t="shared" ca="1" si="108"/>
        <v>0</v>
      </c>
      <c r="BP85" s="55">
        <f t="shared" ca="1" si="109"/>
        <v>0</v>
      </c>
      <c r="BQ85" s="55">
        <f t="shared" ca="1" si="110"/>
        <v>0</v>
      </c>
      <c r="BR85" s="55">
        <f t="shared" ca="1" si="111"/>
        <v>0</v>
      </c>
      <c r="BS85" s="55">
        <f t="shared" ca="1" si="112"/>
        <v>0</v>
      </c>
      <c r="BT85" s="55">
        <f t="shared" ca="1" si="113"/>
        <v>0</v>
      </c>
      <c r="BU85" s="55">
        <f t="shared" ca="1" si="114"/>
        <v>0</v>
      </c>
      <c r="BV85" s="55">
        <f t="shared" ca="1" si="115"/>
        <v>0</v>
      </c>
      <c r="BW85" s="55">
        <f t="shared" ca="1" si="116"/>
        <v>0</v>
      </c>
      <c r="BX85" s="55">
        <f t="shared" ca="1" si="117"/>
        <v>0</v>
      </c>
      <c r="BY85" s="55">
        <f t="shared" ca="1" si="118"/>
        <v>0</v>
      </c>
      <c r="BZ85" s="55">
        <f t="shared" ca="1" si="119"/>
        <v>0</v>
      </c>
      <c r="CA85" s="55">
        <f t="shared" ca="1" si="120"/>
        <v>0</v>
      </c>
      <c r="CB85" s="55">
        <f t="shared" ca="1" si="121"/>
        <v>0</v>
      </c>
      <c r="CC85" s="55">
        <f t="shared" ca="1" si="122"/>
        <v>0</v>
      </c>
      <c r="CD85" s="55">
        <f t="shared" ca="1" si="123"/>
        <v>0</v>
      </c>
      <c r="CE85" s="55">
        <f t="shared" ca="1" si="124"/>
        <v>0</v>
      </c>
      <c r="CF85" s="55">
        <f t="shared" ca="1" si="125"/>
        <v>0</v>
      </c>
      <c r="CG85" s="55">
        <f t="shared" ca="1" si="126"/>
        <v>0</v>
      </c>
      <c r="CH85" s="55">
        <f t="shared" ca="1" si="127"/>
        <v>0</v>
      </c>
      <c r="CI85" s="55">
        <f t="shared" ca="1" si="128"/>
        <v>0</v>
      </c>
      <c r="CJ85" s="55">
        <f t="shared" ca="1" si="129"/>
        <v>0</v>
      </c>
      <c r="CK85" s="55">
        <f t="shared" ca="1" si="130"/>
        <v>0</v>
      </c>
      <c r="CL85" s="55">
        <f t="shared" ca="1" si="131"/>
        <v>0</v>
      </c>
      <c r="CM85" s="55">
        <f t="shared" ca="1" si="132"/>
        <v>0</v>
      </c>
      <c r="CN85" s="55">
        <f t="shared" ca="1" si="133"/>
        <v>0</v>
      </c>
      <c r="CO85" s="55">
        <f t="shared" ca="1" si="134"/>
        <v>0</v>
      </c>
      <c r="CP85" s="55">
        <f t="shared" ca="1" si="135"/>
        <v>0</v>
      </c>
      <c r="CQ85" s="55">
        <f t="shared" ca="1" si="136"/>
        <v>0</v>
      </c>
      <c r="CR85" s="55">
        <f t="shared" ca="1" si="137"/>
        <v>0</v>
      </c>
      <c r="CS85" s="55">
        <f t="shared" ca="1" si="138"/>
        <v>0</v>
      </c>
      <c r="CT85" s="55">
        <f t="shared" ca="1" si="139"/>
        <v>0</v>
      </c>
      <c r="CU85" s="55">
        <f t="shared" ca="1" si="140"/>
        <v>0</v>
      </c>
      <c r="CV85" s="55">
        <f t="shared" ca="1" si="141"/>
        <v>0</v>
      </c>
      <c r="CW85" s="55">
        <f t="shared" ca="1" si="142"/>
        <v>0</v>
      </c>
      <c r="CX85" s="55">
        <f t="shared" ca="1" si="143"/>
        <v>0</v>
      </c>
      <c r="CY85" s="59">
        <f t="shared" ca="1" si="144"/>
        <v>0</v>
      </c>
      <c r="CZ85" s="55">
        <f t="shared" ca="1" si="145"/>
        <v>0</v>
      </c>
      <c r="DA85" s="55">
        <f t="shared" ca="1" si="146"/>
        <v>0</v>
      </c>
      <c r="DB85" s="55">
        <f t="shared" ca="1" si="147"/>
        <v>0</v>
      </c>
      <c r="DC85" s="55">
        <f t="shared" ca="1" si="148"/>
        <v>0</v>
      </c>
      <c r="DD85" s="55">
        <f t="shared" ca="1" si="149"/>
        <v>0</v>
      </c>
      <c r="DE85" s="55">
        <f t="shared" ca="1" si="150"/>
        <v>0</v>
      </c>
    </row>
    <row r="86" spans="1:109" ht="19.5" customHeight="1">
      <c r="A86" s="45"/>
      <c r="B86" s="61" t="str">
        <f t="array" aca="1" ref="B86" ca="1">IF(C86=0,"",IFERROR(INDIRECT("'"&amp;$C86&amp;"'!"&amp;"D5"),"Некорректное название листа"))</f>
        <v/>
      </c>
      <c r="C86" s="62"/>
      <c r="D86" s="55">
        <f t="array" aca="1" ref="D86" ca="1">IFERROR(INDIRECT("'"&amp;$C86&amp;"'!"&amp;"d18"),0)</f>
        <v>0</v>
      </c>
      <c r="E86" s="55">
        <f t="array" aca="1" ref="E86" ca="1">IFERROR(INDIRECT("'" &amp;$C86&amp; "'!" &amp;"d19"),0)</f>
        <v>0</v>
      </c>
      <c r="F86" s="55">
        <f t="array" aca="1" ref="F86" ca="1">IFERROR(INDIRECT("'" &amp;$C86&amp; "'!" &amp;"d20"),0)</f>
        <v>0</v>
      </c>
      <c r="G86" s="55">
        <f t="array" aca="1" ref="G86" ca="1">IFERROR(INDIRECT("'" &amp;$C86&amp; "'!" &amp;"d21"),0)</f>
        <v>0</v>
      </c>
      <c r="H86" s="55">
        <f t="array" aca="1" ref="H86" ca="1">IFERROR(INDIRECT("'" &amp;$C86&amp; "'!" &amp;"d22"),0)</f>
        <v>0</v>
      </c>
      <c r="I86" s="55">
        <f t="array" aca="1" ref="I86" ca="1">IFERROR(INDIRECT("'" &amp;$C86&amp; "'!" &amp;"f18"),0)</f>
        <v>0</v>
      </c>
      <c r="J86" s="55">
        <f t="array" aca="1" ref="J86" ca="1">IFERROR(INDIRECT("'" &amp;$C86&amp; "'!" &amp;"f19"),0)</f>
        <v>0</v>
      </c>
      <c r="K86" s="55">
        <f t="array" aca="1" ref="K86" ca="1">IFERROR(INDIRECT("'" &amp;$C86&amp; "'!" &amp;"f20"),0)</f>
        <v>0</v>
      </c>
      <c r="L86" s="55">
        <f t="array" aca="1" ref="L86" ca="1">IFERROR(INDIRECT("'" &amp;$C86&amp; "'!" &amp;"f21"),0)</f>
        <v>0</v>
      </c>
      <c r="M86" s="55">
        <f t="array" aca="1" ref="M86" ca="1">IFERROR(INDIRECT("'" &amp;$C86&amp; "'!" &amp;"f22"),0)</f>
        <v>0</v>
      </c>
      <c r="N86" s="55">
        <f t="shared" ca="1" si="157"/>
        <v>0</v>
      </c>
      <c r="O86" s="55">
        <f t="shared" ca="1" si="157"/>
        <v>0</v>
      </c>
      <c r="P86" s="55">
        <f t="shared" ca="1" si="157"/>
        <v>0</v>
      </c>
      <c r="Q86" s="55">
        <f t="shared" ca="1" si="157"/>
        <v>0</v>
      </c>
      <c r="R86" s="55">
        <f t="shared" ca="1" si="157"/>
        <v>0</v>
      </c>
      <c r="S86" s="55">
        <f t="shared" ca="1" si="157"/>
        <v>0</v>
      </c>
      <c r="T86" s="55">
        <f t="shared" ca="1" si="157"/>
        <v>0</v>
      </c>
      <c r="U86" s="55">
        <f t="shared" ca="1" si="157"/>
        <v>0</v>
      </c>
      <c r="V86" s="55">
        <f t="shared" ca="1" si="157"/>
        <v>0</v>
      </c>
      <c r="W86" s="55">
        <f t="shared" ca="1" si="157"/>
        <v>0</v>
      </c>
      <c r="X86" s="55">
        <f t="shared" ca="1" si="157"/>
        <v>0</v>
      </c>
      <c r="Y86" s="55">
        <f t="shared" ca="1" si="157"/>
        <v>0</v>
      </c>
      <c r="Z86" s="55">
        <f t="shared" ca="1" si="157"/>
        <v>0</v>
      </c>
      <c r="AA86" s="55">
        <f t="shared" ca="1" si="157"/>
        <v>0</v>
      </c>
      <c r="AB86" s="55">
        <f t="shared" ca="1" si="157"/>
        <v>0</v>
      </c>
      <c r="AC86" s="55">
        <f t="shared" ca="1" si="157"/>
        <v>0</v>
      </c>
      <c r="AD86" s="55">
        <f t="shared" ca="1" si="157"/>
        <v>0</v>
      </c>
      <c r="AE86" s="55">
        <f t="shared" ca="1" si="157"/>
        <v>0</v>
      </c>
      <c r="AF86" s="55">
        <f t="shared" ca="1" si="157"/>
        <v>0</v>
      </c>
      <c r="AG86" s="55">
        <f t="shared" ca="1" si="157"/>
        <v>0</v>
      </c>
      <c r="AH86" s="55">
        <f t="shared" ca="1" si="157"/>
        <v>0</v>
      </c>
      <c r="AI86" s="55">
        <f t="shared" ca="1" si="157"/>
        <v>0</v>
      </c>
      <c r="AJ86" s="55">
        <f t="shared" ca="1" si="157"/>
        <v>0</v>
      </c>
      <c r="AK86" s="55">
        <f t="shared" ca="1" si="157"/>
        <v>0</v>
      </c>
      <c r="AL86" s="55">
        <f t="shared" ca="1" si="157"/>
        <v>0</v>
      </c>
      <c r="AM86" s="55">
        <f t="shared" ca="1" si="157"/>
        <v>0</v>
      </c>
      <c r="AN86" s="55">
        <f t="shared" ca="1" si="151"/>
        <v>0</v>
      </c>
      <c r="AO86" s="55">
        <f t="shared" ca="1" si="152"/>
        <v>0</v>
      </c>
      <c r="AP86" s="55">
        <f t="shared" ca="1" si="153"/>
        <v>0</v>
      </c>
      <c r="AQ86" s="55">
        <f t="shared" ca="1" si="84"/>
        <v>0</v>
      </c>
      <c r="AR86" s="55">
        <f t="shared" ca="1" si="85"/>
        <v>0</v>
      </c>
      <c r="AS86" s="55">
        <f t="shared" ca="1" si="86"/>
        <v>0</v>
      </c>
      <c r="AT86" s="55">
        <f t="shared" ca="1" si="87"/>
        <v>0</v>
      </c>
      <c r="AU86" s="55">
        <f t="shared" ca="1" si="88"/>
        <v>0</v>
      </c>
      <c r="AV86" s="55">
        <f t="shared" ca="1" si="89"/>
        <v>0</v>
      </c>
      <c r="AW86" s="55">
        <f t="shared" ca="1" si="90"/>
        <v>0</v>
      </c>
      <c r="AX86" s="55">
        <f t="shared" ca="1" si="91"/>
        <v>0</v>
      </c>
      <c r="AY86" s="55">
        <f t="shared" ca="1" si="92"/>
        <v>0</v>
      </c>
      <c r="AZ86" s="55">
        <f t="shared" ca="1" si="93"/>
        <v>0</v>
      </c>
      <c r="BA86" s="55">
        <f t="shared" ca="1" si="94"/>
        <v>0</v>
      </c>
      <c r="BB86" s="55">
        <f t="shared" ca="1" si="95"/>
        <v>0</v>
      </c>
      <c r="BC86" s="55">
        <f t="shared" ca="1" si="96"/>
        <v>0</v>
      </c>
      <c r="BD86" s="55">
        <f t="shared" ca="1" si="97"/>
        <v>0</v>
      </c>
      <c r="BE86" s="55">
        <f t="shared" ca="1" si="98"/>
        <v>0</v>
      </c>
      <c r="BF86" s="55">
        <f t="shared" ca="1" si="99"/>
        <v>0</v>
      </c>
      <c r="BG86" s="55">
        <f t="shared" ca="1" si="100"/>
        <v>0</v>
      </c>
      <c r="BH86" s="55">
        <f t="shared" ca="1" si="101"/>
        <v>0</v>
      </c>
      <c r="BI86" s="55">
        <f t="shared" ca="1" si="102"/>
        <v>0</v>
      </c>
      <c r="BJ86" s="55">
        <f t="shared" ca="1" si="103"/>
        <v>0</v>
      </c>
      <c r="BK86" s="55">
        <f t="shared" ca="1" si="104"/>
        <v>0</v>
      </c>
      <c r="BL86" s="55">
        <f t="shared" ca="1" si="105"/>
        <v>0</v>
      </c>
      <c r="BM86" s="55">
        <f t="shared" ca="1" si="106"/>
        <v>0</v>
      </c>
      <c r="BN86" s="55">
        <f t="shared" ca="1" si="107"/>
        <v>0</v>
      </c>
      <c r="BO86" s="55">
        <f t="shared" ca="1" si="108"/>
        <v>0</v>
      </c>
      <c r="BP86" s="55">
        <f t="shared" ca="1" si="109"/>
        <v>0</v>
      </c>
      <c r="BQ86" s="55">
        <f t="shared" ca="1" si="110"/>
        <v>0</v>
      </c>
      <c r="BR86" s="55">
        <f t="shared" ca="1" si="111"/>
        <v>0</v>
      </c>
      <c r="BS86" s="55">
        <f t="shared" ca="1" si="112"/>
        <v>0</v>
      </c>
      <c r="BT86" s="55">
        <f t="shared" ca="1" si="113"/>
        <v>0</v>
      </c>
      <c r="BU86" s="55">
        <f t="shared" ca="1" si="114"/>
        <v>0</v>
      </c>
      <c r="BV86" s="55">
        <f t="shared" ca="1" si="115"/>
        <v>0</v>
      </c>
      <c r="BW86" s="55">
        <f t="shared" ca="1" si="116"/>
        <v>0</v>
      </c>
      <c r="BX86" s="55">
        <f t="shared" ca="1" si="117"/>
        <v>0</v>
      </c>
      <c r="BY86" s="55">
        <f t="shared" ca="1" si="118"/>
        <v>0</v>
      </c>
      <c r="BZ86" s="55">
        <f t="shared" ca="1" si="119"/>
        <v>0</v>
      </c>
      <c r="CA86" s="55">
        <f t="shared" ca="1" si="120"/>
        <v>0</v>
      </c>
      <c r="CB86" s="55">
        <f t="shared" ca="1" si="121"/>
        <v>0</v>
      </c>
      <c r="CC86" s="55">
        <f t="shared" ca="1" si="122"/>
        <v>0</v>
      </c>
      <c r="CD86" s="55">
        <f t="shared" ca="1" si="123"/>
        <v>0</v>
      </c>
      <c r="CE86" s="55">
        <f t="shared" ca="1" si="124"/>
        <v>0</v>
      </c>
      <c r="CF86" s="55">
        <f t="shared" ca="1" si="125"/>
        <v>0</v>
      </c>
      <c r="CG86" s="55">
        <f t="shared" ca="1" si="126"/>
        <v>0</v>
      </c>
      <c r="CH86" s="55">
        <f t="shared" ca="1" si="127"/>
        <v>0</v>
      </c>
      <c r="CI86" s="55">
        <f t="shared" ca="1" si="128"/>
        <v>0</v>
      </c>
      <c r="CJ86" s="55">
        <f t="shared" ca="1" si="129"/>
        <v>0</v>
      </c>
      <c r="CK86" s="55">
        <f t="shared" ca="1" si="130"/>
        <v>0</v>
      </c>
      <c r="CL86" s="55">
        <f t="shared" ca="1" si="131"/>
        <v>0</v>
      </c>
      <c r="CM86" s="55">
        <f t="shared" ca="1" si="132"/>
        <v>0</v>
      </c>
      <c r="CN86" s="55">
        <f t="shared" ca="1" si="133"/>
        <v>0</v>
      </c>
      <c r="CO86" s="55">
        <f t="shared" ca="1" si="134"/>
        <v>0</v>
      </c>
      <c r="CP86" s="55">
        <f t="shared" ca="1" si="135"/>
        <v>0</v>
      </c>
      <c r="CQ86" s="55">
        <f t="shared" ca="1" si="136"/>
        <v>0</v>
      </c>
      <c r="CR86" s="55">
        <f t="shared" ca="1" si="137"/>
        <v>0</v>
      </c>
      <c r="CS86" s="55">
        <f t="shared" ca="1" si="138"/>
        <v>0</v>
      </c>
      <c r="CT86" s="55">
        <f t="shared" ca="1" si="139"/>
        <v>0</v>
      </c>
      <c r="CU86" s="55">
        <f t="shared" ca="1" si="140"/>
        <v>0</v>
      </c>
      <c r="CV86" s="55">
        <f t="shared" ca="1" si="141"/>
        <v>0</v>
      </c>
      <c r="CW86" s="55">
        <f t="shared" ca="1" si="142"/>
        <v>0</v>
      </c>
      <c r="CX86" s="55">
        <f t="shared" ca="1" si="143"/>
        <v>0</v>
      </c>
      <c r="CY86" s="59">
        <f t="shared" ca="1" si="144"/>
        <v>0</v>
      </c>
      <c r="CZ86" s="55">
        <f t="shared" ca="1" si="145"/>
        <v>0</v>
      </c>
      <c r="DA86" s="55">
        <f t="shared" ca="1" si="146"/>
        <v>0</v>
      </c>
      <c r="DB86" s="55">
        <f t="shared" ca="1" si="147"/>
        <v>0</v>
      </c>
      <c r="DC86" s="55">
        <f t="shared" ca="1" si="148"/>
        <v>0</v>
      </c>
      <c r="DD86" s="55">
        <f t="shared" ca="1" si="149"/>
        <v>0</v>
      </c>
      <c r="DE86" s="55">
        <f t="shared" ca="1" si="150"/>
        <v>0</v>
      </c>
    </row>
    <row r="87" spans="1:109" ht="19.5" customHeight="1">
      <c r="A87" s="45"/>
      <c r="B87" s="61" t="str">
        <f t="array" aca="1" ref="B87" ca="1">IF(C87=0,"",IFERROR(INDIRECT("'"&amp;$C87&amp;"'!"&amp;"D5"),"Некорректное название листа"))</f>
        <v/>
      </c>
      <c r="C87" s="62"/>
      <c r="D87" s="55">
        <f t="array" aca="1" ref="D87" ca="1">IFERROR(INDIRECT("'"&amp;$C87&amp;"'!"&amp;"d18"),0)</f>
        <v>0</v>
      </c>
      <c r="E87" s="55">
        <f t="array" aca="1" ref="E87" ca="1">IFERROR(INDIRECT("'" &amp;$C87&amp; "'!" &amp;"d19"),0)</f>
        <v>0</v>
      </c>
      <c r="F87" s="55">
        <f t="array" aca="1" ref="F87" ca="1">IFERROR(INDIRECT("'" &amp;$C87&amp; "'!" &amp;"d20"),0)</f>
        <v>0</v>
      </c>
      <c r="G87" s="55">
        <f t="array" aca="1" ref="G87" ca="1">IFERROR(INDIRECT("'" &amp;$C87&amp; "'!" &amp;"d21"),0)</f>
        <v>0</v>
      </c>
      <c r="H87" s="55">
        <f t="array" aca="1" ref="H87" ca="1">IFERROR(INDIRECT("'" &amp;$C87&amp; "'!" &amp;"d22"),0)</f>
        <v>0</v>
      </c>
      <c r="I87" s="55">
        <f t="array" aca="1" ref="I87" ca="1">IFERROR(INDIRECT("'" &amp;$C87&amp; "'!" &amp;"f18"),0)</f>
        <v>0</v>
      </c>
      <c r="J87" s="55">
        <f t="array" aca="1" ref="J87" ca="1">IFERROR(INDIRECT("'" &amp;$C87&amp; "'!" &amp;"f19"),0)</f>
        <v>0</v>
      </c>
      <c r="K87" s="55">
        <f t="array" aca="1" ref="K87" ca="1">IFERROR(INDIRECT("'" &amp;$C87&amp; "'!" &amp;"f20"),0)</f>
        <v>0</v>
      </c>
      <c r="L87" s="55">
        <f t="array" aca="1" ref="L87" ca="1">IFERROR(INDIRECT("'" &amp;$C87&amp; "'!" &amp;"f21"),0)</f>
        <v>0</v>
      </c>
      <c r="M87" s="55">
        <f t="array" aca="1" ref="M87" ca="1">IFERROR(INDIRECT("'" &amp;$C87&amp; "'!" &amp;"f22"),0)</f>
        <v>0</v>
      </c>
      <c r="N87" s="55">
        <f t="shared" ca="1" si="157"/>
        <v>0</v>
      </c>
      <c r="O87" s="55">
        <f t="shared" ca="1" si="157"/>
        <v>0</v>
      </c>
      <c r="P87" s="55">
        <f t="shared" ca="1" si="157"/>
        <v>0</v>
      </c>
      <c r="Q87" s="55">
        <f t="shared" ca="1" si="157"/>
        <v>0</v>
      </c>
      <c r="R87" s="55">
        <f t="shared" ca="1" si="157"/>
        <v>0</v>
      </c>
      <c r="S87" s="55">
        <f t="shared" ca="1" si="157"/>
        <v>0</v>
      </c>
      <c r="T87" s="55">
        <f t="shared" ca="1" si="157"/>
        <v>0</v>
      </c>
      <c r="U87" s="55">
        <f t="shared" ca="1" si="157"/>
        <v>0</v>
      </c>
      <c r="V87" s="55">
        <f t="shared" ca="1" si="157"/>
        <v>0</v>
      </c>
      <c r="W87" s="55">
        <f t="shared" ca="1" si="157"/>
        <v>0</v>
      </c>
      <c r="X87" s="55">
        <f t="shared" ca="1" si="157"/>
        <v>0</v>
      </c>
      <c r="Y87" s="55">
        <f t="shared" ca="1" si="157"/>
        <v>0</v>
      </c>
      <c r="Z87" s="55">
        <f t="shared" ca="1" si="157"/>
        <v>0</v>
      </c>
      <c r="AA87" s="55">
        <f t="shared" ca="1" si="157"/>
        <v>0</v>
      </c>
      <c r="AB87" s="55">
        <f t="shared" ca="1" si="157"/>
        <v>0</v>
      </c>
      <c r="AC87" s="55">
        <f t="shared" ca="1" si="157"/>
        <v>0</v>
      </c>
      <c r="AD87" s="55">
        <f t="shared" ca="1" si="157"/>
        <v>0</v>
      </c>
      <c r="AE87" s="55">
        <f t="shared" ca="1" si="157"/>
        <v>0</v>
      </c>
      <c r="AF87" s="55">
        <f t="shared" ca="1" si="157"/>
        <v>0</v>
      </c>
      <c r="AG87" s="55">
        <f t="shared" ca="1" si="157"/>
        <v>0</v>
      </c>
      <c r="AH87" s="55">
        <f t="shared" ca="1" si="157"/>
        <v>0</v>
      </c>
      <c r="AI87" s="55">
        <f t="shared" ca="1" si="157"/>
        <v>0</v>
      </c>
      <c r="AJ87" s="55">
        <f t="shared" ca="1" si="157"/>
        <v>0</v>
      </c>
      <c r="AK87" s="55">
        <f t="shared" ca="1" si="157"/>
        <v>0</v>
      </c>
      <c r="AL87" s="55">
        <f t="shared" ca="1" si="157"/>
        <v>0</v>
      </c>
      <c r="AM87" s="55">
        <f t="shared" ca="1" si="157"/>
        <v>0</v>
      </c>
      <c r="AN87" s="55">
        <f t="shared" ca="1" si="151"/>
        <v>0</v>
      </c>
      <c r="AO87" s="55">
        <f t="shared" ca="1" si="152"/>
        <v>0</v>
      </c>
      <c r="AP87" s="55">
        <f t="shared" ca="1" si="153"/>
        <v>0</v>
      </c>
      <c r="AQ87" s="55">
        <f t="shared" ca="1" si="84"/>
        <v>0</v>
      </c>
      <c r="AR87" s="55">
        <f t="shared" ca="1" si="85"/>
        <v>0</v>
      </c>
      <c r="AS87" s="55">
        <f t="shared" ca="1" si="86"/>
        <v>0</v>
      </c>
      <c r="AT87" s="55">
        <f t="shared" ca="1" si="87"/>
        <v>0</v>
      </c>
      <c r="AU87" s="55">
        <f t="shared" ca="1" si="88"/>
        <v>0</v>
      </c>
      <c r="AV87" s="55">
        <f t="shared" ca="1" si="89"/>
        <v>0</v>
      </c>
      <c r="AW87" s="55">
        <f t="shared" ca="1" si="90"/>
        <v>0</v>
      </c>
      <c r="AX87" s="55">
        <f t="shared" ca="1" si="91"/>
        <v>0</v>
      </c>
      <c r="AY87" s="55">
        <f t="shared" ca="1" si="92"/>
        <v>0</v>
      </c>
      <c r="AZ87" s="55">
        <f t="shared" ca="1" si="93"/>
        <v>0</v>
      </c>
      <c r="BA87" s="55">
        <f t="shared" ca="1" si="94"/>
        <v>0</v>
      </c>
      <c r="BB87" s="55">
        <f t="shared" ca="1" si="95"/>
        <v>0</v>
      </c>
      <c r="BC87" s="55">
        <f t="shared" ca="1" si="96"/>
        <v>0</v>
      </c>
      <c r="BD87" s="55">
        <f t="shared" ca="1" si="97"/>
        <v>0</v>
      </c>
      <c r="BE87" s="55">
        <f t="shared" ca="1" si="98"/>
        <v>0</v>
      </c>
      <c r="BF87" s="55">
        <f t="shared" ca="1" si="99"/>
        <v>0</v>
      </c>
      <c r="BG87" s="55">
        <f t="shared" ca="1" si="100"/>
        <v>0</v>
      </c>
      <c r="BH87" s="55">
        <f t="shared" ca="1" si="101"/>
        <v>0</v>
      </c>
      <c r="BI87" s="55">
        <f t="shared" ca="1" si="102"/>
        <v>0</v>
      </c>
      <c r="BJ87" s="55">
        <f t="shared" ca="1" si="103"/>
        <v>0</v>
      </c>
      <c r="BK87" s="55">
        <f t="shared" ca="1" si="104"/>
        <v>0</v>
      </c>
      <c r="BL87" s="55">
        <f t="shared" ca="1" si="105"/>
        <v>0</v>
      </c>
      <c r="BM87" s="55">
        <f t="shared" ca="1" si="106"/>
        <v>0</v>
      </c>
      <c r="BN87" s="55">
        <f t="shared" ca="1" si="107"/>
        <v>0</v>
      </c>
      <c r="BO87" s="55">
        <f t="shared" ca="1" si="108"/>
        <v>0</v>
      </c>
      <c r="BP87" s="55">
        <f t="shared" ca="1" si="109"/>
        <v>0</v>
      </c>
      <c r="BQ87" s="55">
        <f t="shared" ca="1" si="110"/>
        <v>0</v>
      </c>
      <c r="BR87" s="55">
        <f t="shared" ca="1" si="111"/>
        <v>0</v>
      </c>
      <c r="BS87" s="55">
        <f t="shared" ca="1" si="112"/>
        <v>0</v>
      </c>
      <c r="BT87" s="55">
        <f t="shared" ca="1" si="113"/>
        <v>0</v>
      </c>
      <c r="BU87" s="55">
        <f t="shared" ca="1" si="114"/>
        <v>0</v>
      </c>
      <c r="BV87" s="55">
        <f t="shared" ca="1" si="115"/>
        <v>0</v>
      </c>
      <c r="BW87" s="55">
        <f t="shared" ca="1" si="116"/>
        <v>0</v>
      </c>
      <c r="BX87" s="55">
        <f t="shared" ca="1" si="117"/>
        <v>0</v>
      </c>
      <c r="BY87" s="55">
        <f t="shared" ca="1" si="118"/>
        <v>0</v>
      </c>
      <c r="BZ87" s="55">
        <f t="shared" ca="1" si="119"/>
        <v>0</v>
      </c>
      <c r="CA87" s="55">
        <f t="shared" ca="1" si="120"/>
        <v>0</v>
      </c>
      <c r="CB87" s="55">
        <f t="shared" ca="1" si="121"/>
        <v>0</v>
      </c>
      <c r="CC87" s="55">
        <f t="shared" ca="1" si="122"/>
        <v>0</v>
      </c>
      <c r="CD87" s="55">
        <f t="shared" ca="1" si="123"/>
        <v>0</v>
      </c>
      <c r="CE87" s="55">
        <f t="shared" ca="1" si="124"/>
        <v>0</v>
      </c>
      <c r="CF87" s="55">
        <f t="shared" ca="1" si="125"/>
        <v>0</v>
      </c>
      <c r="CG87" s="55">
        <f t="shared" ca="1" si="126"/>
        <v>0</v>
      </c>
      <c r="CH87" s="55">
        <f t="shared" ca="1" si="127"/>
        <v>0</v>
      </c>
      <c r="CI87" s="55">
        <f t="shared" ca="1" si="128"/>
        <v>0</v>
      </c>
      <c r="CJ87" s="55">
        <f t="shared" ca="1" si="129"/>
        <v>0</v>
      </c>
      <c r="CK87" s="55">
        <f t="shared" ca="1" si="130"/>
        <v>0</v>
      </c>
      <c r="CL87" s="55">
        <f t="shared" ca="1" si="131"/>
        <v>0</v>
      </c>
      <c r="CM87" s="55">
        <f t="shared" ca="1" si="132"/>
        <v>0</v>
      </c>
      <c r="CN87" s="55">
        <f t="shared" ca="1" si="133"/>
        <v>0</v>
      </c>
      <c r="CO87" s="55">
        <f t="shared" ca="1" si="134"/>
        <v>0</v>
      </c>
      <c r="CP87" s="55">
        <f t="shared" ca="1" si="135"/>
        <v>0</v>
      </c>
      <c r="CQ87" s="55">
        <f t="shared" ca="1" si="136"/>
        <v>0</v>
      </c>
      <c r="CR87" s="55">
        <f t="shared" ca="1" si="137"/>
        <v>0</v>
      </c>
      <c r="CS87" s="55">
        <f t="shared" ca="1" si="138"/>
        <v>0</v>
      </c>
      <c r="CT87" s="55">
        <f t="shared" ca="1" si="139"/>
        <v>0</v>
      </c>
      <c r="CU87" s="55">
        <f t="shared" ca="1" si="140"/>
        <v>0</v>
      </c>
      <c r="CV87" s="55">
        <f t="shared" ca="1" si="141"/>
        <v>0</v>
      </c>
      <c r="CW87" s="55">
        <f t="shared" ca="1" si="142"/>
        <v>0</v>
      </c>
      <c r="CX87" s="55">
        <f t="shared" ca="1" si="143"/>
        <v>0</v>
      </c>
      <c r="CY87" s="59">
        <f t="shared" ca="1" si="144"/>
        <v>0</v>
      </c>
      <c r="CZ87" s="55">
        <f t="shared" ca="1" si="145"/>
        <v>0</v>
      </c>
      <c r="DA87" s="55">
        <f t="shared" ca="1" si="146"/>
        <v>0</v>
      </c>
      <c r="DB87" s="55">
        <f t="shared" ca="1" si="147"/>
        <v>0</v>
      </c>
      <c r="DC87" s="55">
        <f t="shared" ca="1" si="148"/>
        <v>0</v>
      </c>
      <c r="DD87" s="55">
        <f t="shared" ca="1" si="149"/>
        <v>0</v>
      </c>
      <c r="DE87" s="55">
        <f t="shared" ca="1" si="150"/>
        <v>0</v>
      </c>
    </row>
    <row r="88" spans="1:109" ht="19.5" customHeight="1">
      <c r="A88" s="45"/>
      <c r="B88" s="61" t="str">
        <f t="array" aca="1" ref="B88" ca="1">IF(C88=0,"",IFERROR(INDIRECT("'"&amp;$C88&amp;"'!"&amp;"D5"),"Некорректное название листа"))</f>
        <v/>
      </c>
      <c r="C88" s="62"/>
      <c r="D88" s="55">
        <f t="array" aca="1" ref="D88" ca="1">IFERROR(INDIRECT("'"&amp;$C88&amp;"'!"&amp;"d18"),0)</f>
        <v>0</v>
      </c>
      <c r="E88" s="55">
        <f t="array" aca="1" ref="E88" ca="1">IFERROR(INDIRECT("'" &amp;$C88&amp; "'!" &amp;"d19"),0)</f>
        <v>0</v>
      </c>
      <c r="F88" s="55">
        <f t="array" aca="1" ref="F88" ca="1">IFERROR(INDIRECT("'" &amp;$C88&amp; "'!" &amp;"d20"),0)</f>
        <v>0</v>
      </c>
      <c r="G88" s="55">
        <f t="array" aca="1" ref="G88" ca="1">IFERROR(INDIRECT("'" &amp;$C88&amp; "'!" &amp;"d21"),0)</f>
        <v>0</v>
      </c>
      <c r="H88" s="55">
        <f t="array" aca="1" ref="H88" ca="1">IFERROR(INDIRECT("'" &amp;$C88&amp; "'!" &amp;"d22"),0)</f>
        <v>0</v>
      </c>
      <c r="I88" s="55">
        <f t="array" aca="1" ref="I88" ca="1">IFERROR(INDIRECT("'" &amp;$C88&amp; "'!" &amp;"f18"),0)</f>
        <v>0</v>
      </c>
      <c r="J88" s="55">
        <f t="array" aca="1" ref="J88" ca="1">IFERROR(INDIRECT("'" &amp;$C88&amp; "'!" &amp;"f19"),0)</f>
        <v>0</v>
      </c>
      <c r="K88" s="55">
        <f t="array" aca="1" ref="K88" ca="1">IFERROR(INDIRECT("'" &amp;$C88&amp; "'!" &amp;"f20"),0)</f>
        <v>0</v>
      </c>
      <c r="L88" s="55">
        <f t="array" aca="1" ref="L88" ca="1">IFERROR(INDIRECT("'" &amp;$C88&amp; "'!" &amp;"f21"),0)</f>
        <v>0</v>
      </c>
      <c r="M88" s="55">
        <f t="array" aca="1" ref="M88" ca="1">IFERROR(INDIRECT("'" &amp;$C88&amp; "'!" &amp;"f22"),0)</f>
        <v>0</v>
      </c>
      <c r="N88" s="55">
        <f t="shared" ca="1" si="157"/>
        <v>0</v>
      </c>
      <c r="O88" s="55">
        <f t="shared" ca="1" si="157"/>
        <v>0</v>
      </c>
      <c r="P88" s="55">
        <f t="shared" ca="1" si="157"/>
        <v>0</v>
      </c>
      <c r="Q88" s="55">
        <f t="shared" ca="1" si="157"/>
        <v>0</v>
      </c>
      <c r="R88" s="55">
        <f t="shared" ca="1" si="157"/>
        <v>0</v>
      </c>
      <c r="S88" s="55">
        <f t="shared" ca="1" si="157"/>
        <v>0</v>
      </c>
      <c r="T88" s="55">
        <f t="shared" ca="1" si="157"/>
        <v>0</v>
      </c>
      <c r="U88" s="55">
        <f t="shared" ca="1" si="157"/>
        <v>0</v>
      </c>
      <c r="V88" s="55">
        <f t="shared" ca="1" si="157"/>
        <v>0</v>
      </c>
      <c r="W88" s="55">
        <f t="shared" ca="1" si="157"/>
        <v>0</v>
      </c>
      <c r="X88" s="55">
        <f t="shared" ca="1" si="157"/>
        <v>0</v>
      </c>
      <c r="Y88" s="55">
        <f t="shared" ca="1" si="157"/>
        <v>0</v>
      </c>
      <c r="Z88" s="55">
        <f t="shared" ca="1" si="157"/>
        <v>0</v>
      </c>
      <c r="AA88" s="55">
        <f t="shared" ca="1" si="157"/>
        <v>0</v>
      </c>
      <c r="AB88" s="55">
        <f t="shared" ca="1" si="157"/>
        <v>0</v>
      </c>
      <c r="AC88" s="55">
        <f t="shared" ca="1" si="157"/>
        <v>0</v>
      </c>
      <c r="AD88" s="55">
        <f t="shared" ca="1" si="157"/>
        <v>0</v>
      </c>
      <c r="AE88" s="55">
        <f t="shared" ca="1" si="157"/>
        <v>0</v>
      </c>
      <c r="AF88" s="55">
        <f t="shared" ca="1" si="157"/>
        <v>0</v>
      </c>
      <c r="AG88" s="55">
        <f t="shared" ca="1" si="157"/>
        <v>0</v>
      </c>
      <c r="AH88" s="55">
        <f t="shared" ca="1" si="157"/>
        <v>0</v>
      </c>
      <c r="AI88" s="55">
        <f t="shared" ca="1" si="157"/>
        <v>0</v>
      </c>
      <c r="AJ88" s="55">
        <f t="shared" ca="1" si="157"/>
        <v>0</v>
      </c>
      <c r="AK88" s="55">
        <f t="shared" ca="1" si="157"/>
        <v>0</v>
      </c>
      <c r="AL88" s="55">
        <f t="shared" ca="1" si="157"/>
        <v>0</v>
      </c>
      <c r="AM88" s="55">
        <f t="shared" ca="1" si="157"/>
        <v>0</v>
      </c>
      <c r="AN88" s="55">
        <f t="shared" ca="1" si="151"/>
        <v>0</v>
      </c>
      <c r="AO88" s="55">
        <f t="shared" ca="1" si="152"/>
        <v>0</v>
      </c>
      <c r="AP88" s="55">
        <f t="shared" ca="1" si="153"/>
        <v>0</v>
      </c>
      <c r="AQ88" s="55">
        <f t="shared" ca="1" si="84"/>
        <v>0</v>
      </c>
      <c r="AR88" s="55">
        <f t="shared" ca="1" si="85"/>
        <v>0</v>
      </c>
      <c r="AS88" s="55">
        <f t="shared" ca="1" si="86"/>
        <v>0</v>
      </c>
      <c r="AT88" s="55">
        <f t="shared" ca="1" si="87"/>
        <v>0</v>
      </c>
      <c r="AU88" s="55">
        <f t="shared" ca="1" si="88"/>
        <v>0</v>
      </c>
      <c r="AV88" s="55">
        <f t="shared" ca="1" si="89"/>
        <v>0</v>
      </c>
      <c r="AW88" s="55">
        <f t="shared" ca="1" si="90"/>
        <v>0</v>
      </c>
      <c r="AX88" s="55">
        <f t="shared" ca="1" si="91"/>
        <v>0</v>
      </c>
      <c r="AY88" s="55">
        <f t="shared" ca="1" si="92"/>
        <v>0</v>
      </c>
      <c r="AZ88" s="55">
        <f t="shared" ca="1" si="93"/>
        <v>0</v>
      </c>
      <c r="BA88" s="55">
        <f t="shared" ca="1" si="94"/>
        <v>0</v>
      </c>
      <c r="BB88" s="55">
        <f t="shared" ca="1" si="95"/>
        <v>0</v>
      </c>
      <c r="BC88" s="55">
        <f t="shared" ca="1" si="96"/>
        <v>0</v>
      </c>
      <c r="BD88" s="55">
        <f t="shared" ca="1" si="97"/>
        <v>0</v>
      </c>
      <c r="BE88" s="55">
        <f t="shared" ca="1" si="98"/>
        <v>0</v>
      </c>
      <c r="BF88" s="55">
        <f t="shared" ca="1" si="99"/>
        <v>0</v>
      </c>
      <c r="BG88" s="55">
        <f t="shared" ca="1" si="100"/>
        <v>0</v>
      </c>
      <c r="BH88" s="55">
        <f t="shared" ca="1" si="101"/>
        <v>0</v>
      </c>
      <c r="BI88" s="55">
        <f t="shared" ca="1" si="102"/>
        <v>0</v>
      </c>
      <c r="BJ88" s="55">
        <f t="shared" ca="1" si="103"/>
        <v>0</v>
      </c>
      <c r="BK88" s="55">
        <f t="shared" ca="1" si="104"/>
        <v>0</v>
      </c>
      <c r="BL88" s="55">
        <f t="shared" ca="1" si="105"/>
        <v>0</v>
      </c>
      <c r="BM88" s="55">
        <f t="shared" ca="1" si="106"/>
        <v>0</v>
      </c>
      <c r="BN88" s="55">
        <f t="shared" ca="1" si="107"/>
        <v>0</v>
      </c>
      <c r="BO88" s="55">
        <f t="shared" ca="1" si="108"/>
        <v>0</v>
      </c>
      <c r="BP88" s="55">
        <f t="shared" ca="1" si="109"/>
        <v>0</v>
      </c>
      <c r="BQ88" s="55">
        <f t="shared" ca="1" si="110"/>
        <v>0</v>
      </c>
      <c r="BR88" s="55">
        <f t="shared" ca="1" si="111"/>
        <v>0</v>
      </c>
      <c r="BS88" s="55">
        <f t="shared" ca="1" si="112"/>
        <v>0</v>
      </c>
      <c r="BT88" s="55">
        <f t="shared" ca="1" si="113"/>
        <v>0</v>
      </c>
      <c r="BU88" s="55">
        <f t="shared" ca="1" si="114"/>
        <v>0</v>
      </c>
      <c r="BV88" s="55">
        <f t="shared" ca="1" si="115"/>
        <v>0</v>
      </c>
      <c r="BW88" s="55">
        <f t="shared" ca="1" si="116"/>
        <v>0</v>
      </c>
      <c r="BX88" s="55">
        <f t="shared" ca="1" si="117"/>
        <v>0</v>
      </c>
      <c r="BY88" s="55">
        <f t="shared" ca="1" si="118"/>
        <v>0</v>
      </c>
      <c r="BZ88" s="55">
        <f t="shared" ca="1" si="119"/>
        <v>0</v>
      </c>
      <c r="CA88" s="55">
        <f t="shared" ca="1" si="120"/>
        <v>0</v>
      </c>
      <c r="CB88" s="55">
        <f t="shared" ca="1" si="121"/>
        <v>0</v>
      </c>
      <c r="CC88" s="55">
        <f t="shared" ca="1" si="122"/>
        <v>0</v>
      </c>
      <c r="CD88" s="55">
        <f t="shared" ca="1" si="123"/>
        <v>0</v>
      </c>
      <c r="CE88" s="55">
        <f t="shared" ca="1" si="124"/>
        <v>0</v>
      </c>
      <c r="CF88" s="55">
        <f t="shared" ca="1" si="125"/>
        <v>0</v>
      </c>
      <c r="CG88" s="55">
        <f t="shared" ca="1" si="126"/>
        <v>0</v>
      </c>
      <c r="CH88" s="55">
        <f t="shared" ca="1" si="127"/>
        <v>0</v>
      </c>
      <c r="CI88" s="55">
        <f t="shared" ca="1" si="128"/>
        <v>0</v>
      </c>
      <c r="CJ88" s="55">
        <f t="shared" ca="1" si="129"/>
        <v>0</v>
      </c>
      <c r="CK88" s="55">
        <f t="shared" ca="1" si="130"/>
        <v>0</v>
      </c>
      <c r="CL88" s="55">
        <f t="shared" ca="1" si="131"/>
        <v>0</v>
      </c>
      <c r="CM88" s="55">
        <f t="shared" ca="1" si="132"/>
        <v>0</v>
      </c>
      <c r="CN88" s="55">
        <f t="shared" ca="1" si="133"/>
        <v>0</v>
      </c>
      <c r="CO88" s="55">
        <f t="shared" ca="1" si="134"/>
        <v>0</v>
      </c>
      <c r="CP88" s="55">
        <f t="shared" ca="1" si="135"/>
        <v>0</v>
      </c>
      <c r="CQ88" s="55">
        <f t="shared" ca="1" si="136"/>
        <v>0</v>
      </c>
      <c r="CR88" s="55">
        <f t="shared" ca="1" si="137"/>
        <v>0</v>
      </c>
      <c r="CS88" s="55">
        <f t="shared" ca="1" si="138"/>
        <v>0</v>
      </c>
      <c r="CT88" s="55">
        <f t="shared" ca="1" si="139"/>
        <v>0</v>
      </c>
      <c r="CU88" s="55">
        <f t="shared" ca="1" si="140"/>
        <v>0</v>
      </c>
      <c r="CV88" s="55">
        <f t="shared" ca="1" si="141"/>
        <v>0</v>
      </c>
      <c r="CW88" s="55">
        <f t="shared" ca="1" si="142"/>
        <v>0</v>
      </c>
      <c r="CX88" s="55">
        <f t="shared" ca="1" si="143"/>
        <v>0</v>
      </c>
      <c r="CY88" s="59">
        <f t="shared" ca="1" si="144"/>
        <v>0</v>
      </c>
      <c r="CZ88" s="55">
        <f t="shared" ca="1" si="145"/>
        <v>0</v>
      </c>
      <c r="DA88" s="55">
        <f t="shared" ca="1" si="146"/>
        <v>0</v>
      </c>
      <c r="DB88" s="55">
        <f t="shared" ca="1" si="147"/>
        <v>0</v>
      </c>
      <c r="DC88" s="55">
        <f t="shared" ca="1" si="148"/>
        <v>0</v>
      </c>
      <c r="DD88" s="55">
        <f t="shared" ca="1" si="149"/>
        <v>0</v>
      </c>
      <c r="DE88" s="55">
        <f t="shared" ca="1" si="150"/>
        <v>0</v>
      </c>
    </row>
    <row r="89" spans="1:109" ht="19.5" customHeight="1">
      <c r="A89" s="45"/>
      <c r="B89" s="61" t="str">
        <f t="array" aca="1" ref="B89" ca="1">IF(C89=0,"",IFERROR(INDIRECT("'"&amp;$C89&amp;"'!"&amp;"D5"),"Некорректное название листа"))</f>
        <v/>
      </c>
      <c r="C89" s="62"/>
      <c r="D89" s="55">
        <f t="array" aca="1" ref="D89" ca="1">IFERROR(INDIRECT("'"&amp;$C89&amp;"'!"&amp;"d18"),0)</f>
        <v>0</v>
      </c>
      <c r="E89" s="55">
        <f t="array" aca="1" ref="E89" ca="1">IFERROR(INDIRECT("'" &amp;$C89&amp; "'!" &amp;"d19"),0)</f>
        <v>0</v>
      </c>
      <c r="F89" s="55">
        <f t="array" aca="1" ref="F89" ca="1">IFERROR(INDIRECT("'" &amp;$C89&amp; "'!" &amp;"d20"),0)</f>
        <v>0</v>
      </c>
      <c r="G89" s="55">
        <f t="array" aca="1" ref="G89" ca="1">IFERROR(INDIRECT("'" &amp;$C89&amp; "'!" &amp;"d21"),0)</f>
        <v>0</v>
      </c>
      <c r="H89" s="55">
        <f t="array" aca="1" ref="H89" ca="1">IFERROR(INDIRECT("'" &amp;$C89&amp; "'!" &amp;"d22"),0)</f>
        <v>0</v>
      </c>
      <c r="I89" s="55">
        <f t="array" aca="1" ref="I89" ca="1">IFERROR(INDIRECT("'" &amp;$C89&amp; "'!" &amp;"f18"),0)</f>
        <v>0</v>
      </c>
      <c r="J89" s="55">
        <f t="array" aca="1" ref="J89" ca="1">IFERROR(INDIRECT("'" &amp;$C89&amp; "'!" &amp;"f19"),0)</f>
        <v>0</v>
      </c>
      <c r="K89" s="55">
        <f t="array" aca="1" ref="K89" ca="1">IFERROR(INDIRECT("'" &amp;$C89&amp; "'!" &amp;"f20"),0)</f>
        <v>0</v>
      </c>
      <c r="L89" s="55">
        <f t="array" aca="1" ref="L89" ca="1">IFERROR(INDIRECT("'" &amp;$C89&amp; "'!" &amp;"f21"),0)</f>
        <v>0</v>
      </c>
      <c r="M89" s="55">
        <f t="array" aca="1" ref="M89" ca="1">IFERROR(INDIRECT("'" &amp;$C89&amp; "'!" &amp;"f22"),0)</f>
        <v>0</v>
      </c>
      <c r="N89" s="55">
        <f t="shared" ca="1" si="157"/>
        <v>0</v>
      </c>
      <c r="O89" s="55">
        <f t="shared" ca="1" si="157"/>
        <v>0</v>
      </c>
      <c r="P89" s="55">
        <f t="shared" ca="1" si="157"/>
        <v>0</v>
      </c>
      <c r="Q89" s="55">
        <f t="shared" ca="1" si="157"/>
        <v>0</v>
      </c>
      <c r="R89" s="55">
        <f t="shared" ca="1" si="157"/>
        <v>0</v>
      </c>
      <c r="S89" s="55">
        <f t="shared" ca="1" si="157"/>
        <v>0</v>
      </c>
      <c r="T89" s="55">
        <f t="shared" ca="1" si="157"/>
        <v>0</v>
      </c>
      <c r="U89" s="55">
        <f t="shared" ca="1" si="157"/>
        <v>0</v>
      </c>
      <c r="V89" s="55">
        <f t="shared" ca="1" si="157"/>
        <v>0</v>
      </c>
      <c r="W89" s="55">
        <f t="shared" ca="1" si="157"/>
        <v>0</v>
      </c>
      <c r="X89" s="55">
        <f t="shared" ca="1" si="157"/>
        <v>0</v>
      </c>
      <c r="Y89" s="55">
        <f t="shared" ca="1" si="157"/>
        <v>0</v>
      </c>
      <c r="Z89" s="55">
        <f t="shared" ca="1" si="157"/>
        <v>0</v>
      </c>
      <c r="AA89" s="55">
        <f t="shared" ca="1" si="157"/>
        <v>0</v>
      </c>
      <c r="AB89" s="55">
        <f t="shared" ca="1" si="157"/>
        <v>0</v>
      </c>
      <c r="AC89" s="55">
        <f t="shared" ca="1" si="157"/>
        <v>0</v>
      </c>
      <c r="AD89" s="55">
        <f t="shared" ca="1" si="157"/>
        <v>0</v>
      </c>
      <c r="AE89" s="55">
        <f t="shared" ca="1" si="157"/>
        <v>0</v>
      </c>
      <c r="AF89" s="55">
        <f t="shared" ca="1" si="157"/>
        <v>0</v>
      </c>
      <c r="AG89" s="55">
        <f t="shared" ca="1" si="157"/>
        <v>0</v>
      </c>
      <c r="AH89" s="55">
        <f t="shared" ca="1" si="157"/>
        <v>0</v>
      </c>
      <c r="AI89" s="55">
        <f t="shared" ca="1" si="157"/>
        <v>0</v>
      </c>
      <c r="AJ89" s="55">
        <f t="shared" ca="1" si="157"/>
        <v>0</v>
      </c>
      <c r="AK89" s="55">
        <f t="shared" ca="1" si="157"/>
        <v>0</v>
      </c>
      <c r="AL89" s="55">
        <f t="shared" ca="1" si="157"/>
        <v>0</v>
      </c>
      <c r="AM89" s="55">
        <f t="shared" ca="1" si="157"/>
        <v>0</v>
      </c>
      <c r="AN89" s="55">
        <f t="shared" ca="1" si="151"/>
        <v>0</v>
      </c>
      <c r="AO89" s="55">
        <f t="shared" ca="1" si="152"/>
        <v>0</v>
      </c>
      <c r="AP89" s="55">
        <f t="shared" ca="1" si="153"/>
        <v>0</v>
      </c>
      <c r="AQ89" s="55">
        <f t="shared" ca="1" si="84"/>
        <v>0</v>
      </c>
      <c r="AR89" s="55">
        <f t="shared" ca="1" si="85"/>
        <v>0</v>
      </c>
      <c r="AS89" s="55">
        <f t="shared" ca="1" si="86"/>
        <v>0</v>
      </c>
      <c r="AT89" s="55">
        <f t="shared" ca="1" si="87"/>
        <v>0</v>
      </c>
      <c r="AU89" s="55">
        <f t="shared" ca="1" si="88"/>
        <v>0</v>
      </c>
      <c r="AV89" s="55">
        <f t="shared" ca="1" si="89"/>
        <v>0</v>
      </c>
      <c r="AW89" s="55">
        <f t="shared" ca="1" si="90"/>
        <v>0</v>
      </c>
      <c r="AX89" s="55">
        <f t="shared" ca="1" si="91"/>
        <v>0</v>
      </c>
      <c r="AY89" s="55">
        <f t="shared" ca="1" si="92"/>
        <v>0</v>
      </c>
      <c r="AZ89" s="55">
        <f t="shared" ca="1" si="93"/>
        <v>0</v>
      </c>
      <c r="BA89" s="55">
        <f t="shared" ca="1" si="94"/>
        <v>0</v>
      </c>
      <c r="BB89" s="55">
        <f t="shared" ca="1" si="95"/>
        <v>0</v>
      </c>
      <c r="BC89" s="55">
        <f t="shared" ca="1" si="96"/>
        <v>0</v>
      </c>
      <c r="BD89" s="55">
        <f t="shared" ca="1" si="97"/>
        <v>0</v>
      </c>
      <c r="BE89" s="55">
        <f t="shared" ca="1" si="98"/>
        <v>0</v>
      </c>
      <c r="BF89" s="55">
        <f t="shared" ca="1" si="99"/>
        <v>0</v>
      </c>
      <c r="BG89" s="55">
        <f t="shared" ca="1" si="100"/>
        <v>0</v>
      </c>
      <c r="BH89" s="55">
        <f t="shared" ca="1" si="101"/>
        <v>0</v>
      </c>
      <c r="BI89" s="55">
        <f t="shared" ca="1" si="102"/>
        <v>0</v>
      </c>
      <c r="BJ89" s="55">
        <f t="shared" ca="1" si="103"/>
        <v>0</v>
      </c>
      <c r="BK89" s="55">
        <f t="shared" ca="1" si="104"/>
        <v>0</v>
      </c>
      <c r="BL89" s="55">
        <f t="shared" ca="1" si="105"/>
        <v>0</v>
      </c>
      <c r="BM89" s="55">
        <f t="shared" ca="1" si="106"/>
        <v>0</v>
      </c>
      <c r="BN89" s="55">
        <f t="shared" ca="1" si="107"/>
        <v>0</v>
      </c>
      <c r="BO89" s="55">
        <f t="shared" ca="1" si="108"/>
        <v>0</v>
      </c>
      <c r="BP89" s="55">
        <f t="shared" ca="1" si="109"/>
        <v>0</v>
      </c>
      <c r="BQ89" s="55">
        <f t="shared" ca="1" si="110"/>
        <v>0</v>
      </c>
      <c r="BR89" s="55">
        <f t="shared" ca="1" si="111"/>
        <v>0</v>
      </c>
      <c r="BS89" s="55">
        <f t="shared" ca="1" si="112"/>
        <v>0</v>
      </c>
      <c r="BT89" s="55">
        <f t="shared" ca="1" si="113"/>
        <v>0</v>
      </c>
      <c r="BU89" s="55">
        <f t="shared" ca="1" si="114"/>
        <v>0</v>
      </c>
      <c r="BV89" s="55">
        <f t="shared" ca="1" si="115"/>
        <v>0</v>
      </c>
      <c r="BW89" s="55">
        <f t="shared" ca="1" si="116"/>
        <v>0</v>
      </c>
      <c r="BX89" s="55">
        <f t="shared" ca="1" si="117"/>
        <v>0</v>
      </c>
      <c r="BY89" s="55">
        <f t="shared" ca="1" si="118"/>
        <v>0</v>
      </c>
      <c r="BZ89" s="55">
        <f t="shared" ca="1" si="119"/>
        <v>0</v>
      </c>
      <c r="CA89" s="55">
        <f t="shared" ca="1" si="120"/>
        <v>0</v>
      </c>
      <c r="CB89" s="55">
        <f t="shared" ca="1" si="121"/>
        <v>0</v>
      </c>
      <c r="CC89" s="55">
        <f t="shared" ca="1" si="122"/>
        <v>0</v>
      </c>
      <c r="CD89" s="55">
        <f t="shared" ca="1" si="123"/>
        <v>0</v>
      </c>
      <c r="CE89" s="55">
        <f t="shared" ca="1" si="124"/>
        <v>0</v>
      </c>
      <c r="CF89" s="55">
        <f t="shared" ca="1" si="125"/>
        <v>0</v>
      </c>
      <c r="CG89" s="55">
        <f t="shared" ca="1" si="126"/>
        <v>0</v>
      </c>
      <c r="CH89" s="55">
        <f t="shared" ca="1" si="127"/>
        <v>0</v>
      </c>
      <c r="CI89" s="55">
        <f t="shared" ca="1" si="128"/>
        <v>0</v>
      </c>
      <c r="CJ89" s="55">
        <f t="shared" ca="1" si="129"/>
        <v>0</v>
      </c>
      <c r="CK89" s="55">
        <f t="shared" ca="1" si="130"/>
        <v>0</v>
      </c>
      <c r="CL89" s="55">
        <f t="shared" ca="1" si="131"/>
        <v>0</v>
      </c>
      <c r="CM89" s="55">
        <f t="shared" ca="1" si="132"/>
        <v>0</v>
      </c>
      <c r="CN89" s="55">
        <f t="shared" ca="1" si="133"/>
        <v>0</v>
      </c>
      <c r="CO89" s="55">
        <f t="shared" ca="1" si="134"/>
        <v>0</v>
      </c>
      <c r="CP89" s="55">
        <f t="shared" ca="1" si="135"/>
        <v>0</v>
      </c>
      <c r="CQ89" s="55">
        <f t="shared" ca="1" si="136"/>
        <v>0</v>
      </c>
      <c r="CR89" s="55">
        <f t="shared" ca="1" si="137"/>
        <v>0</v>
      </c>
      <c r="CS89" s="55">
        <f t="shared" ca="1" si="138"/>
        <v>0</v>
      </c>
      <c r="CT89" s="55">
        <f t="shared" ca="1" si="139"/>
        <v>0</v>
      </c>
      <c r="CU89" s="55">
        <f t="shared" ca="1" si="140"/>
        <v>0</v>
      </c>
      <c r="CV89" s="55">
        <f t="shared" ca="1" si="141"/>
        <v>0</v>
      </c>
      <c r="CW89" s="55">
        <f t="shared" ca="1" si="142"/>
        <v>0</v>
      </c>
      <c r="CX89" s="55">
        <f t="shared" ca="1" si="143"/>
        <v>0</v>
      </c>
      <c r="CY89" s="59">
        <f t="shared" ca="1" si="144"/>
        <v>0</v>
      </c>
      <c r="CZ89" s="55">
        <f t="shared" ca="1" si="145"/>
        <v>0</v>
      </c>
      <c r="DA89" s="55">
        <f t="shared" ca="1" si="146"/>
        <v>0</v>
      </c>
      <c r="DB89" s="55">
        <f t="shared" ca="1" si="147"/>
        <v>0</v>
      </c>
      <c r="DC89" s="55">
        <f t="shared" ca="1" si="148"/>
        <v>0</v>
      </c>
      <c r="DD89" s="55">
        <f t="shared" ca="1" si="149"/>
        <v>0</v>
      </c>
      <c r="DE89" s="55">
        <f t="shared" ca="1" si="150"/>
        <v>0</v>
      </c>
    </row>
    <row r="90" spans="1:109" ht="19.5" customHeight="1">
      <c r="A90" s="45"/>
      <c r="B90" s="61" t="str">
        <f t="array" aca="1" ref="B90" ca="1">IF(C90=0,"",IFERROR(INDIRECT("'"&amp;$C90&amp;"'!"&amp;"D5"),"Некорректное название листа"))</f>
        <v/>
      </c>
      <c r="C90" s="62"/>
      <c r="D90" s="55">
        <f t="array" aca="1" ref="D90" ca="1">IFERROR(INDIRECT("'"&amp;$C90&amp;"'!"&amp;"d18"),0)</f>
        <v>0</v>
      </c>
      <c r="E90" s="55">
        <f t="array" aca="1" ref="E90" ca="1">IFERROR(INDIRECT("'" &amp;$C90&amp; "'!" &amp;"d19"),0)</f>
        <v>0</v>
      </c>
      <c r="F90" s="55">
        <f t="array" aca="1" ref="F90" ca="1">IFERROR(INDIRECT("'" &amp;$C90&amp; "'!" &amp;"d20"),0)</f>
        <v>0</v>
      </c>
      <c r="G90" s="55">
        <f t="array" aca="1" ref="G90" ca="1">IFERROR(INDIRECT("'" &amp;$C90&amp; "'!" &amp;"d21"),0)</f>
        <v>0</v>
      </c>
      <c r="H90" s="55">
        <f t="array" aca="1" ref="H90" ca="1">IFERROR(INDIRECT("'" &amp;$C90&amp; "'!" &amp;"d22"),0)</f>
        <v>0</v>
      </c>
      <c r="I90" s="55">
        <f t="array" aca="1" ref="I90" ca="1">IFERROR(INDIRECT("'" &amp;$C90&amp; "'!" &amp;"f18"),0)</f>
        <v>0</v>
      </c>
      <c r="J90" s="55">
        <f t="array" aca="1" ref="J90" ca="1">IFERROR(INDIRECT("'" &amp;$C90&amp; "'!" &amp;"f19"),0)</f>
        <v>0</v>
      </c>
      <c r="K90" s="55">
        <f t="array" aca="1" ref="K90" ca="1">IFERROR(INDIRECT("'" &amp;$C90&amp; "'!" &amp;"f20"),0)</f>
        <v>0</v>
      </c>
      <c r="L90" s="55">
        <f t="array" aca="1" ref="L90" ca="1">IFERROR(INDIRECT("'" &amp;$C90&amp; "'!" &amp;"f21"),0)</f>
        <v>0</v>
      </c>
      <c r="M90" s="55">
        <f t="array" aca="1" ref="M90" ca="1">IFERROR(INDIRECT("'" &amp;$C90&amp; "'!" &amp;"f22"),0)</f>
        <v>0</v>
      </c>
      <c r="N90" s="55">
        <f t="shared" ca="1" si="157"/>
        <v>0</v>
      </c>
      <c r="O90" s="55">
        <f t="shared" ca="1" si="157"/>
        <v>0</v>
      </c>
      <c r="P90" s="55">
        <f t="shared" ca="1" si="157"/>
        <v>0</v>
      </c>
      <c r="Q90" s="55">
        <f t="shared" ca="1" si="157"/>
        <v>0</v>
      </c>
      <c r="R90" s="55">
        <f t="shared" ca="1" si="157"/>
        <v>0</v>
      </c>
      <c r="S90" s="55">
        <f t="shared" ca="1" si="157"/>
        <v>0</v>
      </c>
      <c r="T90" s="55">
        <f t="shared" ca="1" si="157"/>
        <v>0</v>
      </c>
      <c r="U90" s="55">
        <f t="shared" ca="1" si="157"/>
        <v>0</v>
      </c>
      <c r="V90" s="55">
        <f t="shared" ca="1" si="157"/>
        <v>0</v>
      </c>
      <c r="W90" s="55">
        <f t="shared" ca="1" si="157"/>
        <v>0</v>
      </c>
      <c r="X90" s="55">
        <f t="shared" ca="1" si="157"/>
        <v>0</v>
      </c>
      <c r="Y90" s="55">
        <f t="shared" ca="1" si="157"/>
        <v>0</v>
      </c>
      <c r="Z90" s="55">
        <f t="shared" ca="1" si="157"/>
        <v>0</v>
      </c>
      <c r="AA90" s="55">
        <f t="shared" ca="1" si="157"/>
        <v>0</v>
      </c>
      <c r="AB90" s="55">
        <f t="shared" ca="1" si="157"/>
        <v>0</v>
      </c>
      <c r="AC90" s="55">
        <f t="shared" ca="1" si="157"/>
        <v>0</v>
      </c>
      <c r="AD90" s="55">
        <f t="shared" ca="1" si="157"/>
        <v>0</v>
      </c>
      <c r="AE90" s="55">
        <f t="shared" ca="1" si="157"/>
        <v>0</v>
      </c>
      <c r="AF90" s="55">
        <f t="shared" ca="1" si="157"/>
        <v>0</v>
      </c>
      <c r="AG90" s="55">
        <f t="shared" ca="1" si="157"/>
        <v>0</v>
      </c>
      <c r="AH90" s="55">
        <f t="shared" ca="1" si="157"/>
        <v>0</v>
      </c>
      <c r="AI90" s="55">
        <f t="shared" ca="1" si="157"/>
        <v>0</v>
      </c>
      <c r="AJ90" s="55">
        <f t="shared" ca="1" si="157"/>
        <v>0</v>
      </c>
      <c r="AK90" s="55">
        <f t="shared" ca="1" si="157"/>
        <v>0</v>
      </c>
      <c r="AL90" s="55">
        <f t="shared" ca="1" si="157"/>
        <v>0</v>
      </c>
      <c r="AM90" s="55">
        <f t="shared" ca="1" si="157"/>
        <v>0</v>
      </c>
      <c r="AN90" s="55">
        <f t="shared" ca="1" si="151"/>
        <v>0</v>
      </c>
      <c r="AO90" s="55">
        <f t="shared" ca="1" si="152"/>
        <v>0</v>
      </c>
      <c r="AP90" s="55">
        <f t="shared" ca="1" si="153"/>
        <v>0</v>
      </c>
      <c r="AQ90" s="55">
        <f t="shared" ca="1" si="84"/>
        <v>0</v>
      </c>
      <c r="AR90" s="55">
        <f t="shared" ca="1" si="85"/>
        <v>0</v>
      </c>
      <c r="AS90" s="55">
        <f t="shared" ca="1" si="86"/>
        <v>0</v>
      </c>
      <c r="AT90" s="55">
        <f t="shared" ca="1" si="87"/>
        <v>0</v>
      </c>
      <c r="AU90" s="55">
        <f t="shared" ca="1" si="88"/>
        <v>0</v>
      </c>
      <c r="AV90" s="55">
        <f t="shared" ca="1" si="89"/>
        <v>0</v>
      </c>
      <c r="AW90" s="55">
        <f t="shared" ca="1" si="90"/>
        <v>0</v>
      </c>
      <c r="AX90" s="55">
        <f t="shared" ca="1" si="91"/>
        <v>0</v>
      </c>
      <c r="AY90" s="55">
        <f t="shared" ca="1" si="92"/>
        <v>0</v>
      </c>
      <c r="AZ90" s="55">
        <f t="shared" ca="1" si="93"/>
        <v>0</v>
      </c>
      <c r="BA90" s="55">
        <f t="shared" ca="1" si="94"/>
        <v>0</v>
      </c>
      <c r="BB90" s="55">
        <f t="shared" ca="1" si="95"/>
        <v>0</v>
      </c>
      <c r="BC90" s="55">
        <f t="shared" ca="1" si="96"/>
        <v>0</v>
      </c>
      <c r="BD90" s="55">
        <f t="shared" ca="1" si="97"/>
        <v>0</v>
      </c>
      <c r="BE90" s="55">
        <f t="shared" ca="1" si="98"/>
        <v>0</v>
      </c>
      <c r="BF90" s="55">
        <f t="shared" ca="1" si="99"/>
        <v>0</v>
      </c>
      <c r="BG90" s="55">
        <f t="shared" ca="1" si="100"/>
        <v>0</v>
      </c>
      <c r="BH90" s="55">
        <f t="shared" ca="1" si="101"/>
        <v>0</v>
      </c>
      <c r="BI90" s="55">
        <f t="shared" ca="1" si="102"/>
        <v>0</v>
      </c>
      <c r="BJ90" s="55">
        <f t="shared" ca="1" si="103"/>
        <v>0</v>
      </c>
      <c r="BK90" s="55">
        <f t="shared" ca="1" si="104"/>
        <v>0</v>
      </c>
      <c r="BL90" s="55">
        <f t="shared" ca="1" si="105"/>
        <v>0</v>
      </c>
      <c r="BM90" s="55">
        <f t="shared" ca="1" si="106"/>
        <v>0</v>
      </c>
      <c r="BN90" s="55">
        <f t="shared" ca="1" si="107"/>
        <v>0</v>
      </c>
      <c r="BO90" s="55">
        <f t="shared" ca="1" si="108"/>
        <v>0</v>
      </c>
      <c r="BP90" s="55">
        <f t="shared" ca="1" si="109"/>
        <v>0</v>
      </c>
      <c r="BQ90" s="55">
        <f t="shared" ca="1" si="110"/>
        <v>0</v>
      </c>
      <c r="BR90" s="55">
        <f t="shared" ca="1" si="111"/>
        <v>0</v>
      </c>
      <c r="BS90" s="55">
        <f t="shared" ca="1" si="112"/>
        <v>0</v>
      </c>
      <c r="BT90" s="55">
        <f t="shared" ca="1" si="113"/>
        <v>0</v>
      </c>
      <c r="BU90" s="55">
        <f t="shared" ca="1" si="114"/>
        <v>0</v>
      </c>
      <c r="BV90" s="55">
        <f t="shared" ca="1" si="115"/>
        <v>0</v>
      </c>
      <c r="BW90" s="55">
        <f t="shared" ca="1" si="116"/>
        <v>0</v>
      </c>
      <c r="BX90" s="55">
        <f t="shared" ca="1" si="117"/>
        <v>0</v>
      </c>
      <c r="BY90" s="55">
        <f t="shared" ca="1" si="118"/>
        <v>0</v>
      </c>
      <c r="BZ90" s="55">
        <f t="shared" ca="1" si="119"/>
        <v>0</v>
      </c>
      <c r="CA90" s="55">
        <f t="shared" ca="1" si="120"/>
        <v>0</v>
      </c>
      <c r="CB90" s="55">
        <f t="shared" ca="1" si="121"/>
        <v>0</v>
      </c>
      <c r="CC90" s="55">
        <f t="shared" ca="1" si="122"/>
        <v>0</v>
      </c>
      <c r="CD90" s="55">
        <f t="shared" ca="1" si="123"/>
        <v>0</v>
      </c>
      <c r="CE90" s="55">
        <f t="shared" ca="1" si="124"/>
        <v>0</v>
      </c>
      <c r="CF90" s="55">
        <f t="shared" ca="1" si="125"/>
        <v>0</v>
      </c>
      <c r="CG90" s="55">
        <f t="shared" ca="1" si="126"/>
        <v>0</v>
      </c>
      <c r="CH90" s="55">
        <f t="shared" ca="1" si="127"/>
        <v>0</v>
      </c>
      <c r="CI90" s="55">
        <f t="shared" ca="1" si="128"/>
        <v>0</v>
      </c>
      <c r="CJ90" s="55">
        <f t="shared" ca="1" si="129"/>
        <v>0</v>
      </c>
      <c r="CK90" s="55">
        <f t="shared" ca="1" si="130"/>
        <v>0</v>
      </c>
      <c r="CL90" s="55">
        <f t="shared" ca="1" si="131"/>
        <v>0</v>
      </c>
      <c r="CM90" s="55">
        <f t="shared" ca="1" si="132"/>
        <v>0</v>
      </c>
      <c r="CN90" s="55">
        <f t="shared" ca="1" si="133"/>
        <v>0</v>
      </c>
      <c r="CO90" s="55">
        <f t="shared" ca="1" si="134"/>
        <v>0</v>
      </c>
      <c r="CP90" s="55">
        <f t="shared" ca="1" si="135"/>
        <v>0</v>
      </c>
      <c r="CQ90" s="55">
        <f t="shared" ca="1" si="136"/>
        <v>0</v>
      </c>
      <c r="CR90" s="55">
        <f t="shared" ca="1" si="137"/>
        <v>0</v>
      </c>
      <c r="CS90" s="55">
        <f t="shared" ca="1" si="138"/>
        <v>0</v>
      </c>
      <c r="CT90" s="55">
        <f t="shared" ca="1" si="139"/>
        <v>0</v>
      </c>
      <c r="CU90" s="55">
        <f t="shared" ca="1" si="140"/>
        <v>0</v>
      </c>
      <c r="CV90" s="55">
        <f t="shared" ca="1" si="141"/>
        <v>0</v>
      </c>
      <c r="CW90" s="55">
        <f t="shared" ca="1" si="142"/>
        <v>0</v>
      </c>
      <c r="CX90" s="55">
        <f t="shared" ca="1" si="143"/>
        <v>0</v>
      </c>
      <c r="CY90" s="59">
        <f t="shared" ca="1" si="144"/>
        <v>0</v>
      </c>
      <c r="CZ90" s="55">
        <f t="shared" ca="1" si="145"/>
        <v>0</v>
      </c>
      <c r="DA90" s="55">
        <f t="shared" ca="1" si="146"/>
        <v>0</v>
      </c>
      <c r="DB90" s="55">
        <f t="shared" ca="1" si="147"/>
        <v>0</v>
      </c>
      <c r="DC90" s="55">
        <f t="shared" ca="1" si="148"/>
        <v>0</v>
      </c>
      <c r="DD90" s="55">
        <f t="shared" ca="1" si="149"/>
        <v>0</v>
      </c>
      <c r="DE90" s="55">
        <f t="shared" ca="1" si="150"/>
        <v>0</v>
      </c>
    </row>
    <row r="91" spans="1:109" ht="19.5" customHeight="1">
      <c r="A91" s="45"/>
      <c r="B91" s="61" t="str">
        <f t="array" aca="1" ref="B91" ca="1">IF(C91=0,"",IFERROR(INDIRECT("'"&amp;$C91&amp;"'!"&amp;"D5"),"Некорректное название листа"))</f>
        <v/>
      </c>
      <c r="C91" s="62"/>
      <c r="D91" s="55">
        <f t="array" aca="1" ref="D91" ca="1">IFERROR(INDIRECT("'"&amp;$C91&amp;"'!"&amp;"d18"),0)</f>
        <v>0</v>
      </c>
      <c r="E91" s="55">
        <f t="array" aca="1" ref="E91" ca="1">IFERROR(INDIRECT("'" &amp;$C91&amp; "'!" &amp;"d19"),0)</f>
        <v>0</v>
      </c>
      <c r="F91" s="55">
        <f t="array" aca="1" ref="F91" ca="1">IFERROR(INDIRECT("'" &amp;$C91&amp; "'!" &amp;"d20"),0)</f>
        <v>0</v>
      </c>
      <c r="G91" s="55">
        <f t="array" aca="1" ref="G91" ca="1">IFERROR(INDIRECT("'" &amp;$C91&amp; "'!" &amp;"d21"),0)</f>
        <v>0</v>
      </c>
      <c r="H91" s="55">
        <f t="array" aca="1" ref="H91" ca="1">IFERROR(INDIRECT("'" &amp;$C91&amp; "'!" &amp;"d22"),0)</f>
        <v>0</v>
      </c>
      <c r="I91" s="55">
        <f t="array" aca="1" ref="I91" ca="1">IFERROR(INDIRECT("'" &amp;$C91&amp; "'!" &amp;"f18"),0)</f>
        <v>0</v>
      </c>
      <c r="J91" s="55">
        <f t="array" aca="1" ref="J91" ca="1">IFERROR(INDIRECT("'" &amp;$C91&amp; "'!" &amp;"f19"),0)</f>
        <v>0</v>
      </c>
      <c r="K91" s="55">
        <f t="array" aca="1" ref="K91" ca="1">IFERROR(INDIRECT("'" &amp;$C91&amp; "'!" &amp;"f20"),0)</f>
        <v>0</v>
      </c>
      <c r="L91" s="55">
        <f t="array" aca="1" ref="L91" ca="1">IFERROR(INDIRECT("'" &amp;$C91&amp; "'!" &amp;"f21"),0)</f>
        <v>0</v>
      </c>
      <c r="M91" s="55">
        <f t="array" aca="1" ref="M91" ca="1">IFERROR(INDIRECT("'" &amp;$C91&amp; "'!" &amp;"f22"),0)</f>
        <v>0</v>
      </c>
      <c r="N91" s="55">
        <f t="shared" ca="1" si="157"/>
        <v>0</v>
      </c>
      <c r="O91" s="55">
        <f t="shared" ca="1" si="157"/>
        <v>0</v>
      </c>
      <c r="P91" s="55">
        <f t="shared" ca="1" si="157"/>
        <v>0</v>
      </c>
      <c r="Q91" s="55">
        <f t="shared" ca="1" si="157"/>
        <v>0</v>
      </c>
      <c r="R91" s="55">
        <f t="shared" ca="1" si="157"/>
        <v>0</v>
      </c>
      <c r="S91" s="55">
        <f t="shared" ca="1" si="157"/>
        <v>0</v>
      </c>
      <c r="T91" s="55">
        <f t="shared" ca="1" si="157"/>
        <v>0</v>
      </c>
      <c r="U91" s="55">
        <f t="shared" ca="1" si="157"/>
        <v>0</v>
      </c>
      <c r="V91" s="55">
        <f t="shared" ca="1" si="157"/>
        <v>0</v>
      </c>
      <c r="W91" s="55">
        <f t="shared" ca="1" si="157"/>
        <v>0</v>
      </c>
      <c r="X91" s="55">
        <f t="shared" ca="1" si="157"/>
        <v>0</v>
      </c>
      <c r="Y91" s="55">
        <f t="shared" ca="1" si="157"/>
        <v>0</v>
      </c>
      <c r="Z91" s="55">
        <f t="shared" ca="1" si="157"/>
        <v>0</v>
      </c>
      <c r="AA91" s="55">
        <f t="shared" ca="1" si="157"/>
        <v>0</v>
      </c>
      <c r="AB91" s="55">
        <f t="shared" ca="1" si="157"/>
        <v>0</v>
      </c>
      <c r="AC91" s="55">
        <f t="shared" ca="1" si="157"/>
        <v>0</v>
      </c>
      <c r="AD91" s="55">
        <f t="shared" ca="1" si="157"/>
        <v>0</v>
      </c>
      <c r="AE91" s="55">
        <f t="shared" ca="1" si="157"/>
        <v>0</v>
      </c>
      <c r="AF91" s="55">
        <f t="shared" ca="1" si="157"/>
        <v>0</v>
      </c>
      <c r="AG91" s="55">
        <f t="shared" ca="1" si="157"/>
        <v>0</v>
      </c>
      <c r="AH91" s="55">
        <f t="shared" ca="1" si="157"/>
        <v>0</v>
      </c>
      <c r="AI91" s="55">
        <f t="shared" ca="1" si="157"/>
        <v>0</v>
      </c>
      <c r="AJ91" s="55">
        <f t="shared" ca="1" si="157"/>
        <v>0</v>
      </c>
      <c r="AK91" s="55">
        <f t="shared" ca="1" si="157"/>
        <v>0</v>
      </c>
      <c r="AL91" s="55">
        <f t="shared" ca="1" si="157"/>
        <v>0</v>
      </c>
      <c r="AM91" s="55">
        <f t="shared" ca="1" si="157"/>
        <v>0</v>
      </c>
      <c r="AN91" s="55">
        <f t="shared" ca="1" si="151"/>
        <v>0</v>
      </c>
      <c r="AO91" s="55">
        <f t="shared" ca="1" si="152"/>
        <v>0</v>
      </c>
      <c r="AP91" s="55">
        <f t="shared" ca="1" si="153"/>
        <v>0</v>
      </c>
      <c r="AQ91" s="55">
        <f t="shared" ca="1" si="84"/>
        <v>0</v>
      </c>
      <c r="AR91" s="55">
        <f t="shared" ca="1" si="85"/>
        <v>0</v>
      </c>
      <c r="AS91" s="55">
        <f t="shared" ca="1" si="86"/>
        <v>0</v>
      </c>
      <c r="AT91" s="55">
        <f t="shared" ca="1" si="87"/>
        <v>0</v>
      </c>
      <c r="AU91" s="55">
        <f t="shared" ca="1" si="88"/>
        <v>0</v>
      </c>
      <c r="AV91" s="55">
        <f t="shared" ca="1" si="89"/>
        <v>0</v>
      </c>
      <c r="AW91" s="55">
        <f t="shared" ca="1" si="90"/>
        <v>0</v>
      </c>
      <c r="AX91" s="55">
        <f t="shared" ca="1" si="91"/>
        <v>0</v>
      </c>
      <c r="AY91" s="55">
        <f t="shared" ca="1" si="92"/>
        <v>0</v>
      </c>
      <c r="AZ91" s="55">
        <f t="shared" ca="1" si="93"/>
        <v>0</v>
      </c>
      <c r="BA91" s="55">
        <f t="shared" ca="1" si="94"/>
        <v>0</v>
      </c>
      <c r="BB91" s="55">
        <f t="shared" ca="1" si="95"/>
        <v>0</v>
      </c>
      <c r="BC91" s="55">
        <f t="shared" ca="1" si="96"/>
        <v>0</v>
      </c>
      <c r="BD91" s="55">
        <f t="shared" ca="1" si="97"/>
        <v>0</v>
      </c>
      <c r="BE91" s="55">
        <f t="shared" ca="1" si="98"/>
        <v>0</v>
      </c>
      <c r="BF91" s="55">
        <f t="shared" ca="1" si="99"/>
        <v>0</v>
      </c>
      <c r="BG91" s="55">
        <f t="shared" ca="1" si="100"/>
        <v>0</v>
      </c>
      <c r="BH91" s="55">
        <f t="shared" ca="1" si="101"/>
        <v>0</v>
      </c>
      <c r="BI91" s="55">
        <f t="shared" ca="1" si="102"/>
        <v>0</v>
      </c>
      <c r="BJ91" s="55">
        <f t="shared" ca="1" si="103"/>
        <v>0</v>
      </c>
      <c r="BK91" s="55">
        <f t="shared" ca="1" si="104"/>
        <v>0</v>
      </c>
      <c r="BL91" s="55">
        <f t="shared" ca="1" si="105"/>
        <v>0</v>
      </c>
      <c r="BM91" s="55">
        <f t="shared" ca="1" si="106"/>
        <v>0</v>
      </c>
      <c r="BN91" s="55">
        <f t="shared" ca="1" si="107"/>
        <v>0</v>
      </c>
      <c r="BO91" s="55">
        <f t="shared" ca="1" si="108"/>
        <v>0</v>
      </c>
      <c r="BP91" s="55">
        <f t="shared" ca="1" si="109"/>
        <v>0</v>
      </c>
      <c r="BQ91" s="55">
        <f t="shared" ca="1" si="110"/>
        <v>0</v>
      </c>
      <c r="BR91" s="55">
        <f t="shared" ca="1" si="111"/>
        <v>0</v>
      </c>
      <c r="BS91" s="55">
        <f t="shared" ca="1" si="112"/>
        <v>0</v>
      </c>
      <c r="BT91" s="55">
        <f t="shared" ca="1" si="113"/>
        <v>0</v>
      </c>
      <c r="BU91" s="55">
        <f t="shared" ca="1" si="114"/>
        <v>0</v>
      </c>
      <c r="BV91" s="55">
        <f t="shared" ca="1" si="115"/>
        <v>0</v>
      </c>
      <c r="BW91" s="55">
        <f t="shared" ca="1" si="116"/>
        <v>0</v>
      </c>
      <c r="BX91" s="55">
        <f t="shared" ca="1" si="117"/>
        <v>0</v>
      </c>
      <c r="BY91" s="55">
        <f t="shared" ca="1" si="118"/>
        <v>0</v>
      </c>
      <c r="BZ91" s="55">
        <f t="shared" ca="1" si="119"/>
        <v>0</v>
      </c>
      <c r="CA91" s="55">
        <f t="shared" ca="1" si="120"/>
        <v>0</v>
      </c>
      <c r="CB91" s="55">
        <f t="shared" ca="1" si="121"/>
        <v>0</v>
      </c>
      <c r="CC91" s="55">
        <f t="shared" ca="1" si="122"/>
        <v>0</v>
      </c>
      <c r="CD91" s="55">
        <f t="shared" ca="1" si="123"/>
        <v>0</v>
      </c>
      <c r="CE91" s="55">
        <f t="shared" ca="1" si="124"/>
        <v>0</v>
      </c>
      <c r="CF91" s="55">
        <f t="shared" ca="1" si="125"/>
        <v>0</v>
      </c>
      <c r="CG91" s="55">
        <f t="shared" ca="1" si="126"/>
        <v>0</v>
      </c>
      <c r="CH91" s="55">
        <f t="shared" ca="1" si="127"/>
        <v>0</v>
      </c>
      <c r="CI91" s="55">
        <f t="shared" ca="1" si="128"/>
        <v>0</v>
      </c>
      <c r="CJ91" s="55">
        <f t="shared" ca="1" si="129"/>
        <v>0</v>
      </c>
      <c r="CK91" s="55">
        <f t="shared" ca="1" si="130"/>
        <v>0</v>
      </c>
      <c r="CL91" s="55">
        <f t="shared" ca="1" si="131"/>
        <v>0</v>
      </c>
      <c r="CM91" s="55">
        <f t="shared" ca="1" si="132"/>
        <v>0</v>
      </c>
      <c r="CN91" s="55">
        <f t="shared" ca="1" si="133"/>
        <v>0</v>
      </c>
      <c r="CO91" s="55">
        <f t="shared" ca="1" si="134"/>
        <v>0</v>
      </c>
      <c r="CP91" s="55">
        <f t="shared" ca="1" si="135"/>
        <v>0</v>
      </c>
      <c r="CQ91" s="55">
        <f t="shared" ca="1" si="136"/>
        <v>0</v>
      </c>
      <c r="CR91" s="55">
        <f t="shared" ca="1" si="137"/>
        <v>0</v>
      </c>
      <c r="CS91" s="55">
        <f t="shared" ca="1" si="138"/>
        <v>0</v>
      </c>
      <c r="CT91" s="55">
        <f t="shared" ca="1" si="139"/>
        <v>0</v>
      </c>
      <c r="CU91" s="55">
        <f t="shared" ca="1" si="140"/>
        <v>0</v>
      </c>
      <c r="CV91" s="55">
        <f t="shared" ca="1" si="141"/>
        <v>0</v>
      </c>
      <c r="CW91" s="55">
        <f t="shared" ca="1" si="142"/>
        <v>0</v>
      </c>
      <c r="CX91" s="55">
        <f t="shared" ca="1" si="143"/>
        <v>0</v>
      </c>
      <c r="CY91" s="59">
        <f t="shared" ca="1" si="144"/>
        <v>0</v>
      </c>
      <c r="CZ91" s="55">
        <f t="shared" ca="1" si="145"/>
        <v>0</v>
      </c>
      <c r="DA91" s="55">
        <f t="shared" ca="1" si="146"/>
        <v>0</v>
      </c>
      <c r="DB91" s="55">
        <f t="shared" ca="1" si="147"/>
        <v>0</v>
      </c>
      <c r="DC91" s="55">
        <f t="shared" ca="1" si="148"/>
        <v>0</v>
      </c>
      <c r="DD91" s="55">
        <f t="shared" ca="1" si="149"/>
        <v>0</v>
      </c>
      <c r="DE91" s="55">
        <f t="shared" ca="1" si="150"/>
        <v>0</v>
      </c>
    </row>
    <row r="92" spans="1:109" ht="19.5" customHeight="1">
      <c r="A92" s="45"/>
      <c r="B92" s="61" t="str">
        <f t="array" aca="1" ref="B92" ca="1">IF(C92=0,"",IFERROR(INDIRECT("'"&amp;$C92&amp;"'!"&amp;"D5"),"Некорректное название листа"))</f>
        <v/>
      </c>
      <c r="C92" s="62"/>
      <c r="D92" s="55">
        <f t="array" aca="1" ref="D92" ca="1">IFERROR(INDIRECT("'"&amp;$C92&amp;"'!"&amp;"d18"),0)</f>
        <v>0</v>
      </c>
      <c r="E92" s="55">
        <f t="array" aca="1" ref="E92" ca="1">IFERROR(INDIRECT("'" &amp;$C92&amp; "'!" &amp;"d19"),0)</f>
        <v>0</v>
      </c>
      <c r="F92" s="55">
        <f t="array" aca="1" ref="F92" ca="1">IFERROR(INDIRECT("'" &amp;$C92&amp; "'!" &amp;"d20"),0)</f>
        <v>0</v>
      </c>
      <c r="G92" s="55">
        <f t="array" aca="1" ref="G92" ca="1">IFERROR(INDIRECT("'" &amp;$C92&amp; "'!" &amp;"d21"),0)</f>
        <v>0</v>
      </c>
      <c r="H92" s="55">
        <f t="array" aca="1" ref="H92" ca="1">IFERROR(INDIRECT("'" &amp;$C92&amp; "'!" &amp;"d22"),0)</f>
        <v>0</v>
      </c>
      <c r="I92" s="55">
        <f t="array" aca="1" ref="I92" ca="1">IFERROR(INDIRECT("'" &amp;$C92&amp; "'!" &amp;"f18"),0)</f>
        <v>0</v>
      </c>
      <c r="J92" s="55">
        <f t="array" aca="1" ref="J92" ca="1">IFERROR(INDIRECT("'" &amp;$C92&amp; "'!" &amp;"f19"),0)</f>
        <v>0</v>
      </c>
      <c r="K92" s="55">
        <f t="array" aca="1" ref="K92" ca="1">IFERROR(INDIRECT("'" &amp;$C92&amp; "'!" &amp;"f20"),0)</f>
        <v>0</v>
      </c>
      <c r="L92" s="55">
        <f t="array" aca="1" ref="L92" ca="1">IFERROR(INDIRECT("'" &amp;$C92&amp; "'!" &amp;"f21"),0)</f>
        <v>0</v>
      </c>
      <c r="M92" s="55">
        <f t="array" aca="1" ref="M92" ca="1">IFERROR(INDIRECT("'" &amp;$C92&amp; "'!" &amp;"f22"),0)</f>
        <v>0</v>
      </c>
      <c r="N92" s="55">
        <f t="shared" ca="1" si="157"/>
        <v>0</v>
      </c>
      <c r="O92" s="55">
        <f t="shared" ca="1" si="157"/>
        <v>0</v>
      </c>
      <c r="P92" s="55">
        <f t="shared" ca="1" si="157"/>
        <v>0</v>
      </c>
      <c r="Q92" s="55">
        <f t="shared" ca="1" si="157"/>
        <v>0</v>
      </c>
      <c r="R92" s="55">
        <f t="shared" ca="1" si="157"/>
        <v>0</v>
      </c>
      <c r="S92" s="55">
        <f t="shared" ca="1" si="157"/>
        <v>0</v>
      </c>
      <c r="T92" s="55">
        <f t="shared" ca="1" si="157"/>
        <v>0</v>
      </c>
      <c r="U92" s="55">
        <f t="shared" ca="1" si="157"/>
        <v>0</v>
      </c>
      <c r="V92" s="55">
        <f t="shared" ca="1" si="157"/>
        <v>0</v>
      </c>
      <c r="W92" s="55">
        <f t="shared" ca="1" si="157"/>
        <v>0</v>
      </c>
      <c r="X92" s="55">
        <f t="shared" ca="1" si="157"/>
        <v>0</v>
      </c>
      <c r="Y92" s="55">
        <f t="shared" ca="1" si="157"/>
        <v>0</v>
      </c>
      <c r="Z92" s="55">
        <f t="shared" ca="1" si="157"/>
        <v>0</v>
      </c>
      <c r="AA92" s="55">
        <f t="shared" ca="1" si="157"/>
        <v>0</v>
      </c>
      <c r="AB92" s="55">
        <f t="shared" ca="1" si="157"/>
        <v>0</v>
      </c>
      <c r="AC92" s="55">
        <f t="shared" ca="1" si="157"/>
        <v>0</v>
      </c>
      <c r="AD92" s="55">
        <f t="shared" ca="1" si="157"/>
        <v>0</v>
      </c>
      <c r="AE92" s="55">
        <f t="shared" ca="1" si="157"/>
        <v>0</v>
      </c>
      <c r="AF92" s="55">
        <f t="shared" ca="1" si="157"/>
        <v>0</v>
      </c>
      <c r="AG92" s="55">
        <f t="shared" ca="1" si="157"/>
        <v>0</v>
      </c>
      <c r="AH92" s="55">
        <f t="shared" ca="1" si="157"/>
        <v>0</v>
      </c>
      <c r="AI92" s="55">
        <f t="shared" ca="1" si="157"/>
        <v>0</v>
      </c>
      <c r="AJ92" s="55">
        <f t="shared" ca="1" si="157"/>
        <v>0</v>
      </c>
      <c r="AK92" s="55">
        <f t="shared" ca="1" si="157"/>
        <v>0</v>
      </c>
      <c r="AL92" s="55">
        <f t="shared" ca="1" si="157"/>
        <v>0</v>
      </c>
      <c r="AM92" s="55">
        <f t="shared" ca="1" si="157"/>
        <v>0</v>
      </c>
      <c r="AN92" s="55">
        <f t="shared" ca="1" si="151"/>
        <v>0</v>
      </c>
      <c r="AO92" s="55">
        <f t="shared" ca="1" si="152"/>
        <v>0</v>
      </c>
      <c r="AP92" s="55">
        <f t="shared" ca="1" si="153"/>
        <v>0</v>
      </c>
      <c r="AQ92" s="55">
        <f t="shared" ca="1" si="84"/>
        <v>0</v>
      </c>
      <c r="AR92" s="55">
        <f t="shared" ca="1" si="85"/>
        <v>0</v>
      </c>
      <c r="AS92" s="55">
        <f t="shared" ca="1" si="86"/>
        <v>0</v>
      </c>
      <c r="AT92" s="55">
        <f t="shared" ca="1" si="87"/>
        <v>0</v>
      </c>
      <c r="AU92" s="55">
        <f t="shared" ca="1" si="88"/>
        <v>0</v>
      </c>
      <c r="AV92" s="55">
        <f t="shared" ca="1" si="89"/>
        <v>0</v>
      </c>
      <c r="AW92" s="55">
        <f t="shared" ca="1" si="90"/>
        <v>0</v>
      </c>
      <c r="AX92" s="55">
        <f t="shared" ca="1" si="91"/>
        <v>0</v>
      </c>
      <c r="AY92" s="55">
        <f t="shared" ca="1" si="92"/>
        <v>0</v>
      </c>
      <c r="AZ92" s="55">
        <f t="shared" ca="1" si="93"/>
        <v>0</v>
      </c>
      <c r="BA92" s="55">
        <f t="shared" ca="1" si="94"/>
        <v>0</v>
      </c>
      <c r="BB92" s="55">
        <f t="shared" ca="1" si="95"/>
        <v>0</v>
      </c>
      <c r="BC92" s="55">
        <f t="shared" ca="1" si="96"/>
        <v>0</v>
      </c>
      <c r="BD92" s="55">
        <f t="shared" ca="1" si="97"/>
        <v>0</v>
      </c>
      <c r="BE92" s="55">
        <f t="shared" ca="1" si="98"/>
        <v>0</v>
      </c>
      <c r="BF92" s="55">
        <f t="shared" ca="1" si="99"/>
        <v>0</v>
      </c>
      <c r="BG92" s="55">
        <f t="shared" ca="1" si="100"/>
        <v>0</v>
      </c>
      <c r="BH92" s="55">
        <f t="shared" ca="1" si="101"/>
        <v>0</v>
      </c>
      <c r="BI92" s="55">
        <f t="shared" ca="1" si="102"/>
        <v>0</v>
      </c>
      <c r="BJ92" s="55">
        <f t="shared" ca="1" si="103"/>
        <v>0</v>
      </c>
      <c r="BK92" s="55">
        <f t="shared" ca="1" si="104"/>
        <v>0</v>
      </c>
      <c r="BL92" s="55">
        <f t="shared" ca="1" si="105"/>
        <v>0</v>
      </c>
      <c r="BM92" s="55">
        <f t="shared" ca="1" si="106"/>
        <v>0</v>
      </c>
      <c r="BN92" s="55">
        <f t="shared" ca="1" si="107"/>
        <v>0</v>
      </c>
      <c r="BO92" s="55">
        <f t="shared" ca="1" si="108"/>
        <v>0</v>
      </c>
      <c r="BP92" s="55">
        <f t="shared" ca="1" si="109"/>
        <v>0</v>
      </c>
      <c r="BQ92" s="55">
        <f t="shared" ca="1" si="110"/>
        <v>0</v>
      </c>
      <c r="BR92" s="55">
        <f t="shared" ca="1" si="111"/>
        <v>0</v>
      </c>
      <c r="BS92" s="55">
        <f t="shared" ca="1" si="112"/>
        <v>0</v>
      </c>
      <c r="BT92" s="55">
        <f t="shared" ca="1" si="113"/>
        <v>0</v>
      </c>
      <c r="BU92" s="55">
        <f t="shared" ca="1" si="114"/>
        <v>0</v>
      </c>
      <c r="BV92" s="55">
        <f t="shared" ca="1" si="115"/>
        <v>0</v>
      </c>
      <c r="BW92" s="55">
        <f t="shared" ca="1" si="116"/>
        <v>0</v>
      </c>
      <c r="BX92" s="55">
        <f t="shared" ca="1" si="117"/>
        <v>0</v>
      </c>
      <c r="BY92" s="55">
        <f t="shared" ca="1" si="118"/>
        <v>0</v>
      </c>
      <c r="BZ92" s="55">
        <f t="shared" ca="1" si="119"/>
        <v>0</v>
      </c>
      <c r="CA92" s="55">
        <f t="shared" ca="1" si="120"/>
        <v>0</v>
      </c>
      <c r="CB92" s="55">
        <f t="shared" ca="1" si="121"/>
        <v>0</v>
      </c>
      <c r="CC92" s="55">
        <f t="shared" ca="1" si="122"/>
        <v>0</v>
      </c>
      <c r="CD92" s="55">
        <f t="shared" ca="1" si="123"/>
        <v>0</v>
      </c>
      <c r="CE92" s="55">
        <f t="shared" ca="1" si="124"/>
        <v>0</v>
      </c>
      <c r="CF92" s="55">
        <f t="shared" ca="1" si="125"/>
        <v>0</v>
      </c>
      <c r="CG92" s="55">
        <f t="shared" ca="1" si="126"/>
        <v>0</v>
      </c>
      <c r="CH92" s="55">
        <f t="shared" ca="1" si="127"/>
        <v>0</v>
      </c>
      <c r="CI92" s="55">
        <f t="shared" ca="1" si="128"/>
        <v>0</v>
      </c>
      <c r="CJ92" s="55">
        <f t="shared" ca="1" si="129"/>
        <v>0</v>
      </c>
      <c r="CK92" s="55">
        <f t="shared" ca="1" si="130"/>
        <v>0</v>
      </c>
      <c r="CL92" s="55">
        <f t="shared" ca="1" si="131"/>
        <v>0</v>
      </c>
      <c r="CM92" s="55">
        <f t="shared" ca="1" si="132"/>
        <v>0</v>
      </c>
      <c r="CN92" s="55">
        <f t="shared" ca="1" si="133"/>
        <v>0</v>
      </c>
      <c r="CO92" s="55">
        <f t="shared" ca="1" si="134"/>
        <v>0</v>
      </c>
      <c r="CP92" s="55">
        <f t="shared" ca="1" si="135"/>
        <v>0</v>
      </c>
      <c r="CQ92" s="55">
        <f t="shared" ca="1" si="136"/>
        <v>0</v>
      </c>
      <c r="CR92" s="55">
        <f t="shared" ca="1" si="137"/>
        <v>0</v>
      </c>
      <c r="CS92" s="55">
        <f t="shared" ca="1" si="138"/>
        <v>0</v>
      </c>
      <c r="CT92" s="55">
        <f t="shared" ca="1" si="139"/>
        <v>0</v>
      </c>
      <c r="CU92" s="55">
        <f t="shared" ca="1" si="140"/>
        <v>0</v>
      </c>
      <c r="CV92" s="55">
        <f t="shared" ca="1" si="141"/>
        <v>0</v>
      </c>
      <c r="CW92" s="55">
        <f t="shared" ca="1" si="142"/>
        <v>0</v>
      </c>
      <c r="CX92" s="55">
        <f t="shared" ca="1" si="143"/>
        <v>0</v>
      </c>
      <c r="CY92" s="59">
        <f t="shared" ca="1" si="144"/>
        <v>0</v>
      </c>
      <c r="CZ92" s="55">
        <f t="shared" ca="1" si="145"/>
        <v>0</v>
      </c>
      <c r="DA92" s="55">
        <f t="shared" ca="1" si="146"/>
        <v>0</v>
      </c>
      <c r="DB92" s="55">
        <f t="shared" ca="1" si="147"/>
        <v>0</v>
      </c>
      <c r="DC92" s="55">
        <f t="shared" ca="1" si="148"/>
        <v>0</v>
      </c>
      <c r="DD92" s="55">
        <f t="shared" ca="1" si="149"/>
        <v>0</v>
      </c>
      <c r="DE92" s="55">
        <f t="shared" ca="1" si="150"/>
        <v>0</v>
      </c>
    </row>
    <row r="93" spans="1:109" ht="19.5" customHeight="1">
      <c r="A93" s="45"/>
      <c r="B93" s="61" t="str">
        <f t="array" aca="1" ref="B93" ca="1">IF(C93=0,"",IFERROR(INDIRECT("'"&amp;$C93&amp;"'!"&amp;"D5"),"Некорректное название листа"))</f>
        <v/>
      </c>
      <c r="C93" s="62"/>
      <c r="D93" s="55">
        <f t="array" aca="1" ref="D93" ca="1">IFERROR(INDIRECT("'"&amp;$C93&amp;"'!"&amp;"d18"),0)</f>
        <v>0</v>
      </c>
      <c r="E93" s="55">
        <f t="array" aca="1" ref="E93" ca="1">IFERROR(INDIRECT("'" &amp;$C93&amp; "'!" &amp;"d19"),0)</f>
        <v>0</v>
      </c>
      <c r="F93" s="55">
        <f t="array" aca="1" ref="F93" ca="1">IFERROR(INDIRECT("'" &amp;$C93&amp; "'!" &amp;"d20"),0)</f>
        <v>0</v>
      </c>
      <c r="G93" s="55">
        <f t="array" aca="1" ref="G93" ca="1">IFERROR(INDIRECT("'" &amp;$C93&amp; "'!" &amp;"d21"),0)</f>
        <v>0</v>
      </c>
      <c r="H93" s="55">
        <f t="array" aca="1" ref="H93" ca="1">IFERROR(INDIRECT("'" &amp;$C93&amp; "'!" &amp;"d22"),0)</f>
        <v>0</v>
      </c>
      <c r="I93" s="55">
        <f t="array" aca="1" ref="I93" ca="1">IFERROR(INDIRECT("'" &amp;$C93&amp; "'!" &amp;"f18"),0)</f>
        <v>0</v>
      </c>
      <c r="J93" s="55">
        <f t="array" aca="1" ref="J93" ca="1">IFERROR(INDIRECT("'" &amp;$C93&amp; "'!" &amp;"f19"),0)</f>
        <v>0</v>
      </c>
      <c r="K93" s="55">
        <f t="array" aca="1" ref="K93" ca="1">IFERROR(INDIRECT("'" &amp;$C93&amp; "'!" &amp;"f20"),0)</f>
        <v>0</v>
      </c>
      <c r="L93" s="55">
        <f t="array" aca="1" ref="L93" ca="1">IFERROR(INDIRECT("'" &amp;$C93&amp; "'!" &amp;"f21"),0)</f>
        <v>0</v>
      </c>
      <c r="M93" s="55">
        <f t="array" aca="1" ref="M93" ca="1">IFERROR(INDIRECT("'" &amp;$C93&amp; "'!" &amp;"f22"),0)</f>
        <v>0</v>
      </c>
      <c r="N93" s="55">
        <f t="shared" ca="1" si="157"/>
        <v>0</v>
      </c>
      <c r="O93" s="55">
        <f t="shared" ca="1" si="157"/>
        <v>0</v>
      </c>
      <c r="P93" s="55">
        <f t="shared" ca="1" si="157"/>
        <v>0</v>
      </c>
      <c r="Q93" s="55">
        <f t="shared" ca="1" si="157"/>
        <v>0</v>
      </c>
      <c r="R93" s="55">
        <f t="shared" ca="1" si="157"/>
        <v>0</v>
      </c>
      <c r="S93" s="55">
        <f t="shared" ca="1" si="157"/>
        <v>0</v>
      </c>
      <c r="T93" s="55">
        <f t="shared" ca="1" si="157"/>
        <v>0</v>
      </c>
      <c r="U93" s="55">
        <f t="shared" ca="1" si="157"/>
        <v>0</v>
      </c>
      <c r="V93" s="55">
        <f t="shared" ca="1" si="157"/>
        <v>0</v>
      </c>
      <c r="W93" s="55">
        <f t="shared" ca="1" si="157"/>
        <v>0</v>
      </c>
      <c r="X93" s="55">
        <f t="shared" ca="1" si="157"/>
        <v>0</v>
      </c>
      <c r="Y93" s="55">
        <f t="shared" ca="1" si="157"/>
        <v>0</v>
      </c>
      <c r="Z93" s="55">
        <f t="shared" ca="1" si="157"/>
        <v>0</v>
      </c>
      <c r="AA93" s="55">
        <f t="shared" ca="1" si="157"/>
        <v>0</v>
      </c>
      <c r="AB93" s="55">
        <f t="shared" ca="1" si="157"/>
        <v>0</v>
      </c>
      <c r="AC93" s="55">
        <f t="shared" ca="1" si="157"/>
        <v>0</v>
      </c>
      <c r="AD93" s="55">
        <f t="shared" ca="1" si="157"/>
        <v>0</v>
      </c>
      <c r="AE93" s="55">
        <f t="shared" ca="1" si="157"/>
        <v>0</v>
      </c>
      <c r="AF93" s="55">
        <f t="shared" ca="1" si="157"/>
        <v>0</v>
      </c>
      <c r="AG93" s="55">
        <f t="shared" ca="1" si="157"/>
        <v>0</v>
      </c>
      <c r="AH93" s="55">
        <f t="shared" ca="1" si="157"/>
        <v>0</v>
      </c>
      <c r="AI93" s="55">
        <f t="shared" ref="AI93:AM93" ca="1" si="158">IFERROR(INDEX(INDIRECT("'" &amp;$C93&amp; "'!" &amp;"E:E"),MATCH(AI$3,INDIRECT("'" &amp;$C93&amp; "'!" &amp;"C:C"),0),1),0)</f>
        <v>0</v>
      </c>
      <c r="AJ93" s="55">
        <f t="shared" ca="1" si="158"/>
        <v>0</v>
      </c>
      <c r="AK93" s="55">
        <f t="shared" ca="1" si="158"/>
        <v>0</v>
      </c>
      <c r="AL93" s="55">
        <f t="shared" ca="1" si="158"/>
        <v>0</v>
      </c>
      <c r="AM93" s="55">
        <f t="shared" ca="1" si="158"/>
        <v>0</v>
      </c>
      <c r="AN93" s="55">
        <f t="shared" ca="1" si="151"/>
        <v>0</v>
      </c>
      <c r="AO93" s="55">
        <f t="shared" ca="1" si="152"/>
        <v>0</v>
      </c>
      <c r="AP93" s="55">
        <f t="shared" ca="1" si="153"/>
        <v>0</v>
      </c>
      <c r="AQ93" s="55">
        <f t="shared" ca="1" si="84"/>
        <v>0</v>
      </c>
      <c r="AR93" s="55">
        <f t="shared" ca="1" si="85"/>
        <v>0</v>
      </c>
      <c r="AS93" s="55">
        <f t="shared" ca="1" si="86"/>
        <v>0</v>
      </c>
      <c r="AT93" s="55">
        <f t="shared" ca="1" si="87"/>
        <v>0</v>
      </c>
      <c r="AU93" s="55">
        <f t="shared" ca="1" si="88"/>
        <v>0</v>
      </c>
      <c r="AV93" s="55">
        <f t="shared" ca="1" si="89"/>
        <v>0</v>
      </c>
      <c r="AW93" s="55">
        <f t="shared" ca="1" si="90"/>
        <v>0</v>
      </c>
      <c r="AX93" s="55">
        <f t="shared" ca="1" si="91"/>
        <v>0</v>
      </c>
      <c r="AY93" s="55">
        <f t="shared" ca="1" si="92"/>
        <v>0</v>
      </c>
      <c r="AZ93" s="55">
        <f t="shared" ca="1" si="93"/>
        <v>0</v>
      </c>
      <c r="BA93" s="55">
        <f t="shared" ca="1" si="94"/>
        <v>0</v>
      </c>
      <c r="BB93" s="55">
        <f t="shared" ca="1" si="95"/>
        <v>0</v>
      </c>
      <c r="BC93" s="55">
        <f t="shared" ca="1" si="96"/>
        <v>0</v>
      </c>
      <c r="BD93" s="55">
        <f t="shared" ca="1" si="97"/>
        <v>0</v>
      </c>
      <c r="BE93" s="55">
        <f t="shared" ca="1" si="98"/>
        <v>0</v>
      </c>
      <c r="BF93" s="55">
        <f t="shared" ca="1" si="99"/>
        <v>0</v>
      </c>
      <c r="BG93" s="55">
        <f t="shared" ca="1" si="100"/>
        <v>0</v>
      </c>
      <c r="BH93" s="55">
        <f t="shared" ca="1" si="101"/>
        <v>0</v>
      </c>
      <c r="BI93" s="55">
        <f t="shared" ca="1" si="102"/>
        <v>0</v>
      </c>
      <c r="BJ93" s="55">
        <f t="shared" ca="1" si="103"/>
        <v>0</v>
      </c>
      <c r="BK93" s="55">
        <f t="shared" ca="1" si="104"/>
        <v>0</v>
      </c>
      <c r="BL93" s="55">
        <f t="shared" ca="1" si="105"/>
        <v>0</v>
      </c>
      <c r="BM93" s="55">
        <f t="shared" ca="1" si="106"/>
        <v>0</v>
      </c>
      <c r="BN93" s="55">
        <f t="shared" ca="1" si="107"/>
        <v>0</v>
      </c>
      <c r="BO93" s="55">
        <f t="shared" ca="1" si="108"/>
        <v>0</v>
      </c>
      <c r="BP93" s="55">
        <f t="shared" ca="1" si="109"/>
        <v>0</v>
      </c>
      <c r="BQ93" s="55">
        <f t="shared" ca="1" si="110"/>
        <v>0</v>
      </c>
      <c r="BR93" s="55">
        <f t="shared" ca="1" si="111"/>
        <v>0</v>
      </c>
      <c r="BS93" s="55">
        <f t="shared" ca="1" si="112"/>
        <v>0</v>
      </c>
      <c r="BT93" s="55">
        <f t="shared" ca="1" si="113"/>
        <v>0</v>
      </c>
      <c r="BU93" s="55">
        <f t="shared" ca="1" si="114"/>
        <v>0</v>
      </c>
      <c r="BV93" s="55">
        <f t="shared" ca="1" si="115"/>
        <v>0</v>
      </c>
      <c r="BW93" s="55">
        <f t="shared" ca="1" si="116"/>
        <v>0</v>
      </c>
      <c r="BX93" s="55">
        <f t="shared" ca="1" si="117"/>
        <v>0</v>
      </c>
      <c r="BY93" s="55">
        <f t="shared" ca="1" si="118"/>
        <v>0</v>
      </c>
      <c r="BZ93" s="55">
        <f t="shared" ca="1" si="119"/>
        <v>0</v>
      </c>
      <c r="CA93" s="55">
        <f t="shared" ca="1" si="120"/>
        <v>0</v>
      </c>
      <c r="CB93" s="55">
        <f t="shared" ca="1" si="121"/>
        <v>0</v>
      </c>
      <c r="CC93" s="55">
        <f t="shared" ca="1" si="122"/>
        <v>0</v>
      </c>
      <c r="CD93" s="55">
        <f t="shared" ca="1" si="123"/>
        <v>0</v>
      </c>
      <c r="CE93" s="55">
        <f t="shared" ca="1" si="124"/>
        <v>0</v>
      </c>
      <c r="CF93" s="55">
        <f t="shared" ca="1" si="125"/>
        <v>0</v>
      </c>
      <c r="CG93" s="55">
        <f t="shared" ca="1" si="126"/>
        <v>0</v>
      </c>
      <c r="CH93" s="55">
        <f t="shared" ca="1" si="127"/>
        <v>0</v>
      </c>
      <c r="CI93" s="55">
        <f t="shared" ca="1" si="128"/>
        <v>0</v>
      </c>
      <c r="CJ93" s="55">
        <f t="shared" ca="1" si="129"/>
        <v>0</v>
      </c>
      <c r="CK93" s="55">
        <f t="shared" ca="1" si="130"/>
        <v>0</v>
      </c>
      <c r="CL93" s="55">
        <f t="shared" ca="1" si="131"/>
        <v>0</v>
      </c>
      <c r="CM93" s="55">
        <f t="shared" ca="1" si="132"/>
        <v>0</v>
      </c>
      <c r="CN93" s="55">
        <f t="shared" ca="1" si="133"/>
        <v>0</v>
      </c>
      <c r="CO93" s="55">
        <f t="shared" ca="1" si="134"/>
        <v>0</v>
      </c>
      <c r="CP93" s="55">
        <f t="shared" ca="1" si="135"/>
        <v>0</v>
      </c>
      <c r="CQ93" s="55">
        <f t="shared" ca="1" si="136"/>
        <v>0</v>
      </c>
      <c r="CR93" s="55">
        <f t="shared" ca="1" si="137"/>
        <v>0</v>
      </c>
      <c r="CS93" s="55">
        <f t="shared" ca="1" si="138"/>
        <v>0</v>
      </c>
      <c r="CT93" s="55">
        <f t="shared" ca="1" si="139"/>
        <v>0</v>
      </c>
      <c r="CU93" s="55">
        <f t="shared" ca="1" si="140"/>
        <v>0</v>
      </c>
      <c r="CV93" s="55">
        <f t="shared" ca="1" si="141"/>
        <v>0</v>
      </c>
      <c r="CW93" s="55">
        <f t="shared" ca="1" si="142"/>
        <v>0</v>
      </c>
      <c r="CX93" s="55">
        <f t="shared" ca="1" si="143"/>
        <v>0</v>
      </c>
      <c r="CY93" s="59">
        <f t="shared" ca="1" si="144"/>
        <v>0</v>
      </c>
      <c r="CZ93" s="55">
        <f t="shared" ca="1" si="145"/>
        <v>0</v>
      </c>
      <c r="DA93" s="55">
        <f t="shared" ca="1" si="146"/>
        <v>0</v>
      </c>
      <c r="DB93" s="55">
        <f t="shared" ca="1" si="147"/>
        <v>0</v>
      </c>
      <c r="DC93" s="55">
        <f t="shared" ca="1" si="148"/>
        <v>0</v>
      </c>
      <c r="DD93" s="55">
        <f t="shared" ca="1" si="149"/>
        <v>0</v>
      </c>
      <c r="DE93" s="55">
        <f t="shared" ca="1" si="150"/>
        <v>0</v>
      </c>
    </row>
    <row r="94" spans="1:109" ht="19.5" customHeight="1">
      <c r="A94" s="45"/>
      <c r="B94" s="61" t="str">
        <f t="array" aca="1" ref="B94" ca="1">IF(C94=0,"",IFERROR(INDIRECT("'"&amp;$C94&amp;"'!"&amp;"D5"),"Некорректное название листа"))</f>
        <v/>
      </c>
      <c r="C94" s="62"/>
      <c r="D94" s="55">
        <f t="array" aca="1" ref="D94" ca="1">IFERROR(INDIRECT("'"&amp;$C94&amp;"'!"&amp;"d18"),0)</f>
        <v>0</v>
      </c>
      <c r="E94" s="55">
        <f t="array" aca="1" ref="E94" ca="1">IFERROR(INDIRECT("'" &amp;$C94&amp; "'!" &amp;"d19"),0)</f>
        <v>0</v>
      </c>
      <c r="F94" s="55">
        <f t="array" aca="1" ref="F94" ca="1">IFERROR(INDIRECT("'" &amp;$C94&amp; "'!" &amp;"d20"),0)</f>
        <v>0</v>
      </c>
      <c r="G94" s="55">
        <f t="array" aca="1" ref="G94" ca="1">IFERROR(INDIRECT("'" &amp;$C94&amp; "'!" &amp;"d21"),0)</f>
        <v>0</v>
      </c>
      <c r="H94" s="55">
        <f t="array" aca="1" ref="H94" ca="1">IFERROR(INDIRECT("'" &amp;$C94&amp; "'!" &amp;"d22"),0)</f>
        <v>0</v>
      </c>
      <c r="I94" s="55">
        <f t="array" aca="1" ref="I94" ca="1">IFERROR(INDIRECT("'" &amp;$C94&amp; "'!" &amp;"f18"),0)</f>
        <v>0</v>
      </c>
      <c r="J94" s="55">
        <f t="array" aca="1" ref="J94" ca="1">IFERROR(INDIRECT("'" &amp;$C94&amp; "'!" &amp;"f19"),0)</f>
        <v>0</v>
      </c>
      <c r="K94" s="55">
        <f t="array" aca="1" ref="K94" ca="1">IFERROR(INDIRECT("'" &amp;$C94&amp; "'!" &amp;"f20"),0)</f>
        <v>0</v>
      </c>
      <c r="L94" s="55">
        <f t="array" aca="1" ref="L94" ca="1">IFERROR(INDIRECT("'" &amp;$C94&amp; "'!" &amp;"f21"),0)</f>
        <v>0</v>
      </c>
      <c r="M94" s="55">
        <f t="array" aca="1" ref="M94" ca="1">IFERROR(INDIRECT("'" &amp;$C94&amp; "'!" &amp;"f22"),0)</f>
        <v>0</v>
      </c>
      <c r="N94" s="55">
        <f t="shared" ref="N94:AM103" ca="1" si="159">IFERROR(INDEX(INDIRECT("'" &amp;$C94&amp; "'!" &amp;"E:E"),MATCH(N$3,INDIRECT("'" &amp;$C94&amp; "'!" &amp;"C:C"),0),1),0)</f>
        <v>0</v>
      </c>
      <c r="O94" s="55">
        <f t="shared" ca="1" si="159"/>
        <v>0</v>
      </c>
      <c r="P94" s="55">
        <f t="shared" ca="1" si="159"/>
        <v>0</v>
      </c>
      <c r="Q94" s="55">
        <f t="shared" ca="1" si="159"/>
        <v>0</v>
      </c>
      <c r="R94" s="55">
        <f t="shared" ca="1" si="159"/>
        <v>0</v>
      </c>
      <c r="S94" s="55">
        <f t="shared" ca="1" si="159"/>
        <v>0</v>
      </c>
      <c r="T94" s="55">
        <f t="shared" ca="1" si="159"/>
        <v>0</v>
      </c>
      <c r="U94" s="55">
        <f t="shared" ca="1" si="159"/>
        <v>0</v>
      </c>
      <c r="V94" s="55">
        <f t="shared" ca="1" si="159"/>
        <v>0</v>
      </c>
      <c r="W94" s="55">
        <f t="shared" ca="1" si="159"/>
        <v>0</v>
      </c>
      <c r="X94" s="55">
        <f t="shared" ca="1" si="159"/>
        <v>0</v>
      </c>
      <c r="Y94" s="55">
        <f t="shared" ca="1" si="159"/>
        <v>0</v>
      </c>
      <c r="Z94" s="55">
        <f t="shared" ca="1" si="159"/>
        <v>0</v>
      </c>
      <c r="AA94" s="55">
        <f t="shared" ca="1" si="159"/>
        <v>0</v>
      </c>
      <c r="AB94" s="55">
        <f t="shared" ca="1" si="159"/>
        <v>0</v>
      </c>
      <c r="AC94" s="55">
        <f t="shared" ca="1" si="159"/>
        <v>0</v>
      </c>
      <c r="AD94" s="55">
        <f t="shared" ca="1" si="159"/>
        <v>0</v>
      </c>
      <c r="AE94" s="55">
        <f t="shared" ca="1" si="159"/>
        <v>0</v>
      </c>
      <c r="AF94" s="55">
        <f t="shared" ca="1" si="159"/>
        <v>0</v>
      </c>
      <c r="AG94" s="55">
        <f t="shared" ca="1" si="159"/>
        <v>0</v>
      </c>
      <c r="AH94" s="55">
        <f t="shared" ca="1" si="159"/>
        <v>0</v>
      </c>
      <c r="AI94" s="55">
        <f t="shared" ca="1" si="159"/>
        <v>0</v>
      </c>
      <c r="AJ94" s="55">
        <f t="shared" ca="1" si="159"/>
        <v>0</v>
      </c>
      <c r="AK94" s="55">
        <f t="shared" ca="1" si="159"/>
        <v>0</v>
      </c>
      <c r="AL94" s="55">
        <f t="shared" ca="1" si="159"/>
        <v>0</v>
      </c>
      <c r="AM94" s="55">
        <f t="shared" ca="1" si="159"/>
        <v>0</v>
      </c>
      <c r="AN94" s="55">
        <f t="shared" ca="1" si="151"/>
        <v>0</v>
      </c>
      <c r="AO94" s="55">
        <f t="shared" ca="1" si="152"/>
        <v>0</v>
      </c>
      <c r="AP94" s="55">
        <f t="shared" ca="1" si="153"/>
        <v>0</v>
      </c>
      <c r="AQ94" s="55">
        <f t="shared" ca="1" si="84"/>
        <v>0</v>
      </c>
      <c r="AR94" s="55">
        <f t="shared" ca="1" si="85"/>
        <v>0</v>
      </c>
      <c r="AS94" s="55">
        <f t="shared" ca="1" si="86"/>
        <v>0</v>
      </c>
      <c r="AT94" s="55">
        <f t="shared" ca="1" si="87"/>
        <v>0</v>
      </c>
      <c r="AU94" s="55">
        <f t="shared" ca="1" si="88"/>
        <v>0</v>
      </c>
      <c r="AV94" s="55">
        <f t="shared" ca="1" si="89"/>
        <v>0</v>
      </c>
      <c r="AW94" s="55">
        <f t="shared" ca="1" si="90"/>
        <v>0</v>
      </c>
      <c r="AX94" s="55">
        <f t="shared" ca="1" si="91"/>
        <v>0</v>
      </c>
      <c r="AY94" s="55">
        <f t="shared" ca="1" si="92"/>
        <v>0</v>
      </c>
      <c r="AZ94" s="55">
        <f t="shared" ca="1" si="93"/>
        <v>0</v>
      </c>
      <c r="BA94" s="55">
        <f t="shared" ca="1" si="94"/>
        <v>0</v>
      </c>
      <c r="BB94" s="55">
        <f t="shared" ca="1" si="95"/>
        <v>0</v>
      </c>
      <c r="BC94" s="55">
        <f t="shared" ca="1" si="96"/>
        <v>0</v>
      </c>
      <c r="BD94" s="55">
        <f t="shared" ca="1" si="97"/>
        <v>0</v>
      </c>
      <c r="BE94" s="55">
        <f t="shared" ca="1" si="98"/>
        <v>0</v>
      </c>
      <c r="BF94" s="55">
        <f t="shared" ca="1" si="99"/>
        <v>0</v>
      </c>
      <c r="BG94" s="55">
        <f t="shared" ca="1" si="100"/>
        <v>0</v>
      </c>
      <c r="BH94" s="55">
        <f t="shared" ca="1" si="101"/>
        <v>0</v>
      </c>
      <c r="BI94" s="55">
        <f t="shared" ca="1" si="102"/>
        <v>0</v>
      </c>
      <c r="BJ94" s="55">
        <f t="shared" ca="1" si="103"/>
        <v>0</v>
      </c>
      <c r="BK94" s="55">
        <f t="shared" ca="1" si="104"/>
        <v>0</v>
      </c>
      <c r="BL94" s="55">
        <f t="shared" ca="1" si="105"/>
        <v>0</v>
      </c>
      <c r="BM94" s="55">
        <f t="shared" ca="1" si="106"/>
        <v>0</v>
      </c>
      <c r="BN94" s="55">
        <f t="shared" ca="1" si="107"/>
        <v>0</v>
      </c>
      <c r="BO94" s="55">
        <f t="shared" ca="1" si="108"/>
        <v>0</v>
      </c>
      <c r="BP94" s="55">
        <f t="shared" ca="1" si="109"/>
        <v>0</v>
      </c>
      <c r="BQ94" s="55">
        <f t="shared" ca="1" si="110"/>
        <v>0</v>
      </c>
      <c r="BR94" s="55">
        <f t="shared" ca="1" si="111"/>
        <v>0</v>
      </c>
      <c r="BS94" s="55">
        <f t="shared" ca="1" si="112"/>
        <v>0</v>
      </c>
      <c r="BT94" s="55">
        <f t="shared" ca="1" si="113"/>
        <v>0</v>
      </c>
      <c r="BU94" s="55">
        <f t="shared" ca="1" si="114"/>
        <v>0</v>
      </c>
      <c r="BV94" s="55">
        <f t="shared" ca="1" si="115"/>
        <v>0</v>
      </c>
      <c r="BW94" s="55">
        <f t="shared" ca="1" si="116"/>
        <v>0</v>
      </c>
      <c r="BX94" s="55">
        <f t="shared" ca="1" si="117"/>
        <v>0</v>
      </c>
      <c r="BY94" s="55">
        <f t="shared" ca="1" si="118"/>
        <v>0</v>
      </c>
      <c r="BZ94" s="55">
        <f t="shared" ca="1" si="119"/>
        <v>0</v>
      </c>
      <c r="CA94" s="55">
        <f t="shared" ca="1" si="120"/>
        <v>0</v>
      </c>
      <c r="CB94" s="55">
        <f t="shared" ca="1" si="121"/>
        <v>0</v>
      </c>
      <c r="CC94" s="55">
        <f t="shared" ca="1" si="122"/>
        <v>0</v>
      </c>
      <c r="CD94" s="55">
        <f t="shared" ca="1" si="123"/>
        <v>0</v>
      </c>
      <c r="CE94" s="55">
        <f t="shared" ca="1" si="124"/>
        <v>0</v>
      </c>
      <c r="CF94" s="55">
        <f t="shared" ca="1" si="125"/>
        <v>0</v>
      </c>
      <c r="CG94" s="55">
        <f t="shared" ca="1" si="126"/>
        <v>0</v>
      </c>
      <c r="CH94" s="55">
        <f t="shared" ca="1" si="127"/>
        <v>0</v>
      </c>
      <c r="CI94" s="55">
        <f t="shared" ca="1" si="128"/>
        <v>0</v>
      </c>
      <c r="CJ94" s="55">
        <f t="shared" ca="1" si="129"/>
        <v>0</v>
      </c>
      <c r="CK94" s="55">
        <f t="shared" ca="1" si="130"/>
        <v>0</v>
      </c>
      <c r="CL94" s="55">
        <f t="shared" ca="1" si="131"/>
        <v>0</v>
      </c>
      <c r="CM94" s="55">
        <f t="shared" ca="1" si="132"/>
        <v>0</v>
      </c>
      <c r="CN94" s="55">
        <f t="shared" ca="1" si="133"/>
        <v>0</v>
      </c>
      <c r="CO94" s="55">
        <f t="shared" ca="1" si="134"/>
        <v>0</v>
      </c>
      <c r="CP94" s="55">
        <f t="shared" ca="1" si="135"/>
        <v>0</v>
      </c>
      <c r="CQ94" s="55">
        <f t="shared" ca="1" si="136"/>
        <v>0</v>
      </c>
      <c r="CR94" s="55">
        <f t="shared" ca="1" si="137"/>
        <v>0</v>
      </c>
      <c r="CS94" s="55">
        <f t="shared" ca="1" si="138"/>
        <v>0</v>
      </c>
      <c r="CT94" s="55">
        <f t="shared" ca="1" si="139"/>
        <v>0</v>
      </c>
      <c r="CU94" s="55">
        <f t="shared" ca="1" si="140"/>
        <v>0</v>
      </c>
      <c r="CV94" s="55">
        <f t="shared" ca="1" si="141"/>
        <v>0</v>
      </c>
      <c r="CW94" s="55">
        <f t="shared" ca="1" si="142"/>
        <v>0</v>
      </c>
      <c r="CX94" s="55">
        <f t="shared" ca="1" si="143"/>
        <v>0</v>
      </c>
      <c r="CY94" s="59">
        <f t="shared" ca="1" si="144"/>
        <v>0</v>
      </c>
      <c r="CZ94" s="55">
        <f t="shared" ca="1" si="145"/>
        <v>0</v>
      </c>
      <c r="DA94" s="55">
        <f t="shared" ca="1" si="146"/>
        <v>0</v>
      </c>
      <c r="DB94" s="55">
        <f t="shared" ca="1" si="147"/>
        <v>0</v>
      </c>
      <c r="DC94" s="55">
        <f t="shared" ca="1" si="148"/>
        <v>0</v>
      </c>
      <c r="DD94" s="55">
        <f t="shared" ca="1" si="149"/>
        <v>0</v>
      </c>
      <c r="DE94" s="55">
        <f t="shared" ca="1" si="150"/>
        <v>0</v>
      </c>
    </row>
    <row r="95" spans="1:109" ht="19.5" customHeight="1">
      <c r="A95" s="45"/>
      <c r="B95" s="61" t="str">
        <f t="array" aca="1" ref="B95" ca="1">IF(C95=0,"",IFERROR(INDIRECT("'"&amp;$C95&amp;"'!"&amp;"D5"),"Некорректное название листа"))</f>
        <v/>
      </c>
      <c r="C95" s="62"/>
      <c r="D95" s="55">
        <f t="array" aca="1" ref="D95" ca="1">IFERROR(INDIRECT("'"&amp;$C95&amp;"'!"&amp;"d18"),0)</f>
        <v>0</v>
      </c>
      <c r="E95" s="55">
        <f t="array" aca="1" ref="E95" ca="1">IFERROR(INDIRECT("'" &amp;$C95&amp; "'!" &amp;"d19"),0)</f>
        <v>0</v>
      </c>
      <c r="F95" s="55">
        <f t="array" aca="1" ref="F95" ca="1">IFERROR(INDIRECT("'" &amp;$C95&amp; "'!" &amp;"d20"),0)</f>
        <v>0</v>
      </c>
      <c r="G95" s="55">
        <f t="array" aca="1" ref="G95" ca="1">IFERROR(INDIRECT("'" &amp;$C95&amp; "'!" &amp;"d21"),0)</f>
        <v>0</v>
      </c>
      <c r="H95" s="55">
        <f t="array" aca="1" ref="H95" ca="1">IFERROR(INDIRECT("'" &amp;$C95&amp; "'!" &amp;"d22"),0)</f>
        <v>0</v>
      </c>
      <c r="I95" s="55">
        <f t="array" aca="1" ref="I95" ca="1">IFERROR(INDIRECT("'" &amp;$C95&amp; "'!" &amp;"f18"),0)</f>
        <v>0</v>
      </c>
      <c r="J95" s="55">
        <f t="array" aca="1" ref="J95" ca="1">IFERROR(INDIRECT("'" &amp;$C95&amp; "'!" &amp;"f19"),0)</f>
        <v>0</v>
      </c>
      <c r="K95" s="55">
        <f t="array" aca="1" ref="K95" ca="1">IFERROR(INDIRECT("'" &amp;$C95&amp; "'!" &amp;"f20"),0)</f>
        <v>0</v>
      </c>
      <c r="L95" s="55">
        <f t="array" aca="1" ref="L95" ca="1">IFERROR(INDIRECT("'" &amp;$C95&amp; "'!" &amp;"f21"),0)</f>
        <v>0</v>
      </c>
      <c r="M95" s="55">
        <f t="array" aca="1" ref="M95" ca="1">IFERROR(INDIRECT("'" &amp;$C95&amp; "'!" &amp;"f22"),0)</f>
        <v>0</v>
      </c>
      <c r="N95" s="55">
        <f t="shared" ca="1" si="159"/>
        <v>0</v>
      </c>
      <c r="O95" s="55">
        <f t="shared" ca="1" si="159"/>
        <v>0</v>
      </c>
      <c r="P95" s="55">
        <f t="shared" ca="1" si="159"/>
        <v>0</v>
      </c>
      <c r="Q95" s="55">
        <f t="shared" ca="1" si="159"/>
        <v>0</v>
      </c>
      <c r="R95" s="55">
        <f t="shared" ca="1" si="159"/>
        <v>0</v>
      </c>
      <c r="S95" s="55">
        <f t="shared" ca="1" si="159"/>
        <v>0</v>
      </c>
      <c r="T95" s="55">
        <f t="shared" ca="1" si="159"/>
        <v>0</v>
      </c>
      <c r="U95" s="55">
        <f t="shared" ca="1" si="159"/>
        <v>0</v>
      </c>
      <c r="V95" s="55">
        <f t="shared" ca="1" si="159"/>
        <v>0</v>
      </c>
      <c r="W95" s="55">
        <f t="shared" ca="1" si="159"/>
        <v>0</v>
      </c>
      <c r="X95" s="55">
        <f t="shared" ca="1" si="159"/>
        <v>0</v>
      </c>
      <c r="Y95" s="55">
        <f t="shared" ca="1" si="159"/>
        <v>0</v>
      </c>
      <c r="Z95" s="55">
        <f t="shared" ca="1" si="159"/>
        <v>0</v>
      </c>
      <c r="AA95" s="55">
        <f t="shared" ca="1" si="159"/>
        <v>0</v>
      </c>
      <c r="AB95" s="55">
        <f t="shared" ca="1" si="159"/>
        <v>0</v>
      </c>
      <c r="AC95" s="55">
        <f t="shared" ca="1" si="159"/>
        <v>0</v>
      </c>
      <c r="AD95" s="55">
        <f t="shared" ca="1" si="159"/>
        <v>0</v>
      </c>
      <c r="AE95" s="55">
        <f t="shared" ca="1" si="159"/>
        <v>0</v>
      </c>
      <c r="AF95" s="55">
        <f t="shared" ca="1" si="159"/>
        <v>0</v>
      </c>
      <c r="AG95" s="55">
        <f t="shared" ca="1" si="159"/>
        <v>0</v>
      </c>
      <c r="AH95" s="55">
        <f t="shared" ca="1" si="159"/>
        <v>0</v>
      </c>
      <c r="AI95" s="55">
        <f t="shared" ca="1" si="159"/>
        <v>0</v>
      </c>
      <c r="AJ95" s="55">
        <f t="shared" ca="1" si="159"/>
        <v>0</v>
      </c>
      <c r="AK95" s="55">
        <f t="shared" ca="1" si="159"/>
        <v>0</v>
      </c>
      <c r="AL95" s="55">
        <f t="shared" ca="1" si="159"/>
        <v>0</v>
      </c>
      <c r="AM95" s="55">
        <f t="shared" ca="1" si="159"/>
        <v>0</v>
      </c>
      <c r="AN95" s="55">
        <f t="shared" ca="1" si="151"/>
        <v>0</v>
      </c>
      <c r="AO95" s="55">
        <f t="shared" ca="1" si="152"/>
        <v>0</v>
      </c>
      <c r="AP95" s="55">
        <f t="shared" ca="1" si="153"/>
        <v>0</v>
      </c>
      <c r="AQ95" s="55">
        <f t="shared" ca="1" si="84"/>
        <v>0</v>
      </c>
      <c r="AR95" s="55">
        <f t="shared" ca="1" si="85"/>
        <v>0</v>
      </c>
      <c r="AS95" s="55">
        <f t="shared" ca="1" si="86"/>
        <v>0</v>
      </c>
      <c r="AT95" s="55">
        <f t="shared" ca="1" si="87"/>
        <v>0</v>
      </c>
      <c r="AU95" s="55">
        <f t="shared" ca="1" si="88"/>
        <v>0</v>
      </c>
      <c r="AV95" s="55">
        <f t="shared" ca="1" si="89"/>
        <v>0</v>
      </c>
      <c r="AW95" s="55">
        <f t="shared" ca="1" si="90"/>
        <v>0</v>
      </c>
      <c r="AX95" s="55">
        <f t="shared" ca="1" si="91"/>
        <v>0</v>
      </c>
      <c r="AY95" s="55">
        <f t="shared" ca="1" si="92"/>
        <v>0</v>
      </c>
      <c r="AZ95" s="55">
        <f t="shared" ca="1" si="93"/>
        <v>0</v>
      </c>
      <c r="BA95" s="55">
        <f t="shared" ca="1" si="94"/>
        <v>0</v>
      </c>
      <c r="BB95" s="55">
        <f t="shared" ca="1" si="95"/>
        <v>0</v>
      </c>
      <c r="BC95" s="55">
        <f t="shared" ca="1" si="96"/>
        <v>0</v>
      </c>
      <c r="BD95" s="55">
        <f t="shared" ca="1" si="97"/>
        <v>0</v>
      </c>
      <c r="BE95" s="55">
        <f t="shared" ca="1" si="98"/>
        <v>0</v>
      </c>
      <c r="BF95" s="55">
        <f t="shared" ca="1" si="99"/>
        <v>0</v>
      </c>
      <c r="BG95" s="55">
        <f t="shared" ca="1" si="100"/>
        <v>0</v>
      </c>
      <c r="BH95" s="55">
        <f t="shared" ca="1" si="101"/>
        <v>0</v>
      </c>
      <c r="BI95" s="55">
        <f t="shared" ca="1" si="102"/>
        <v>0</v>
      </c>
      <c r="BJ95" s="55">
        <f t="shared" ca="1" si="103"/>
        <v>0</v>
      </c>
      <c r="BK95" s="55">
        <f t="shared" ca="1" si="104"/>
        <v>0</v>
      </c>
      <c r="BL95" s="55">
        <f t="shared" ca="1" si="105"/>
        <v>0</v>
      </c>
      <c r="BM95" s="55">
        <f t="shared" ca="1" si="106"/>
        <v>0</v>
      </c>
      <c r="BN95" s="55">
        <f t="shared" ca="1" si="107"/>
        <v>0</v>
      </c>
      <c r="BO95" s="55">
        <f t="shared" ca="1" si="108"/>
        <v>0</v>
      </c>
      <c r="BP95" s="55">
        <f t="shared" ca="1" si="109"/>
        <v>0</v>
      </c>
      <c r="BQ95" s="55">
        <f t="shared" ca="1" si="110"/>
        <v>0</v>
      </c>
      <c r="BR95" s="55">
        <f t="shared" ca="1" si="111"/>
        <v>0</v>
      </c>
      <c r="BS95" s="55">
        <f t="shared" ca="1" si="112"/>
        <v>0</v>
      </c>
      <c r="BT95" s="55">
        <f t="shared" ca="1" si="113"/>
        <v>0</v>
      </c>
      <c r="BU95" s="55">
        <f t="shared" ca="1" si="114"/>
        <v>0</v>
      </c>
      <c r="BV95" s="55">
        <f t="shared" ca="1" si="115"/>
        <v>0</v>
      </c>
      <c r="BW95" s="55">
        <f t="shared" ca="1" si="116"/>
        <v>0</v>
      </c>
      <c r="BX95" s="55">
        <f t="shared" ca="1" si="117"/>
        <v>0</v>
      </c>
      <c r="BY95" s="55">
        <f t="shared" ca="1" si="118"/>
        <v>0</v>
      </c>
      <c r="BZ95" s="55">
        <f t="shared" ca="1" si="119"/>
        <v>0</v>
      </c>
      <c r="CA95" s="55">
        <f t="shared" ca="1" si="120"/>
        <v>0</v>
      </c>
      <c r="CB95" s="55">
        <f t="shared" ca="1" si="121"/>
        <v>0</v>
      </c>
      <c r="CC95" s="55">
        <f t="shared" ca="1" si="122"/>
        <v>0</v>
      </c>
      <c r="CD95" s="55">
        <f t="shared" ca="1" si="123"/>
        <v>0</v>
      </c>
      <c r="CE95" s="55">
        <f t="shared" ca="1" si="124"/>
        <v>0</v>
      </c>
      <c r="CF95" s="55">
        <f t="shared" ca="1" si="125"/>
        <v>0</v>
      </c>
      <c r="CG95" s="55">
        <f t="shared" ca="1" si="126"/>
        <v>0</v>
      </c>
      <c r="CH95" s="55">
        <f t="shared" ca="1" si="127"/>
        <v>0</v>
      </c>
      <c r="CI95" s="55">
        <f t="shared" ca="1" si="128"/>
        <v>0</v>
      </c>
      <c r="CJ95" s="55">
        <f t="shared" ca="1" si="129"/>
        <v>0</v>
      </c>
      <c r="CK95" s="55">
        <f t="shared" ca="1" si="130"/>
        <v>0</v>
      </c>
      <c r="CL95" s="55">
        <f t="shared" ca="1" si="131"/>
        <v>0</v>
      </c>
      <c r="CM95" s="55">
        <f t="shared" ca="1" si="132"/>
        <v>0</v>
      </c>
      <c r="CN95" s="55">
        <f t="shared" ca="1" si="133"/>
        <v>0</v>
      </c>
      <c r="CO95" s="55">
        <f t="shared" ca="1" si="134"/>
        <v>0</v>
      </c>
      <c r="CP95" s="55">
        <f t="shared" ca="1" si="135"/>
        <v>0</v>
      </c>
      <c r="CQ95" s="55">
        <f t="shared" ca="1" si="136"/>
        <v>0</v>
      </c>
      <c r="CR95" s="55">
        <f t="shared" ca="1" si="137"/>
        <v>0</v>
      </c>
      <c r="CS95" s="55">
        <f t="shared" ca="1" si="138"/>
        <v>0</v>
      </c>
      <c r="CT95" s="55">
        <f t="shared" ca="1" si="139"/>
        <v>0</v>
      </c>
      <c r="CU95" s="55">
        <f t="shared" ca="1" si="140"/>
        <v>0</v>
      </c>
      <c r="CV95" s="55">
        <f t="shared" ca="1" si="141"/>
        <v>0</v>
      </c>
      <c r="CW95" s="55">
        <f t="shared" ca="1" si="142"/>
        <v>0</v>
      </c>
      <c r="CX95" s="55">
        <f t="shared" ca="1" si="143"/>
        <v>0</v>
      </c>
      <c r="CY95" s="59">
        <f t="shared" ca="1" si="144"/>
        <v>0</v>
      </c>
      <c r="CZ95" s="55">
        <f t="shared" ca="1" si="145"/>
        <v>0</v>
      </c>
      <c r="DA95" s="55">
        <f t="shared" ca="1" si="146"/>
        <v>0</v>
      </c>
      <c r="DB95" s="55">
        <f t="shared" ca="1" si="147"/>
        <v>0</v>
      </c>
      <c r="DC95" s="55">
        <f t="shared" ca="1" si="148"/>
        <v>0</v>
      </c>
      <c r="DD95" s="55">
        <f t="shared" ca="1" si="149"/>
        <v>0</v>
      </c>
      <c r="DE95" s="55">
        <f t="shared" ca="1" si="150"/>
        <v>0</v>
      </c>
    </row>
    <row r="96" spans="1:109" ht="19.5" customHeight="1">
      <c r="A96" s="45"/>
      <c r="B96" s="61" t="str">
        <f t="array" aca="1" ref="B96" ca="1">IF(C96=0,"",IFERROR(INDIRECT("'"&amp;$C96&amp;"'!"&amp;"D5"),"Некорректное название листа"))</f>
        <v/>
      </c>
      <c r="C96" s="62"/>
      <c r="D96" s="55">
        <f t="array" aca="1" ref="D96" ca="1">IFERROR(INDIRECT("'"&amp;$C96&amp;"'!"&amp;"d18"),0)</f>
        <v>0</v>
      </c>
      <c r="E96" s="55">
        <f t="array" aca="1" ref="E96" ca="1">IFERROR(INDIRECT("'" &amp;$C96&amp; "'!" &amp;"d19"),0)</f>
        <v>0</v>
      </c>
      <c r="F96" s="55">
        <f t="array" aca="1" ref="F96" ca="1">IFERROR(INDIRECT("'" &amp;$C96&amp; "'!" &amp;"d20"),0)</f>
        <v>0</v>
      </c>
      <c r="G96" s="55">
        <f t="array" aca="1" ref="G96" ca="1">IFERROR(INDIRECT("'" &amp;$C96&amp; "'!" &amp;"d21"),0)</f>
        <v>0</v>
      </c>
      <c r="H96" s="55">
        <f t="array" aca="1" ref="H96" ca="1">IFERROR(INDIRECT("'" &amp;$C96&amp; "'!" &amp;"d22"),0)</f>
        <v>0</v>
      </c>
      <c r="I96" s="55">
        <f t="array" aca="1" ref="I96" ca="1">IFERROR(INDIRECT("'" &amp;$C96&amp; "'!" &amp;"f18"),0)</f>
        <v>0</v>
      </c>
      <c r="J96" s="55">
        <f t="array" aca="1" ref="J96" ca="1">IFERROR(INDIRECT("'" &amp;$C96&amp; "'!" &amp;"f19"),0)</f>
        <v>0</v>
      </c>
      <c r="K96" s="55">
        <f t="array" aca="1" ref="K96" ca="1">IFERROR(INDIRECT("'" &amp;$C96&amp; "'!" &amp;"f20"),0)</f>
        <v>0</v>
      </c>
      <c r="L96" s="55">
        <f t="array" aca="1" ref="L96" ca="1">IFERROR(INDIRECT("'" &amp;$C96&amp; "'!" &amp;"f21"),0)</f>
        <v>0</v>
      </c>
      <c r="M96" s="55">
        <f t="array" aca="1" ref="M96" ca="1">IFERROR(INDIRECT("'" &amp;$C96&amp; "'!" &amp;"f22"),0)</f>
        <v>0</v>
      </c>
      <c r="N96" s="55">
        <f t="shared" ca="1" si="159"/>
        <v>0</v>
      </c>
      <c r="O96" s="55">
        <f t="shared" ca="1" si="159"/>
        <v>0</v>
      </c>
      <c r="P96" s="55">
        <f t="shared" ca="1" si="159"/>
        <v>0</v>
      </c>
      <c r="Q96" s="55">
        <f t="shared" ca="1" si="159"/>
        <v>0</v>
      </c>
      <c r="R96" s="55">
        <f t="shared" ca="1" si="159"/>
        <v>0</v>
      </c>
      <c r="S96" s="55">
        <f t="shared" ca="1" si="159"/>
        <v>0</v>
      </c>
      <c r="T96" s="55">
        <f t="shared" ca="1" si="159"/>
        <v>0</v>
      </c>
      <c r="U96" s="55">
        <f t="shared" ca="1" si="159"/>
        <v>0</v>
      </c>
      <c r="V96" s="55">
        <f t="shared" ca="1" si="159"/>
        <v>0</v>
      </c>
      <c r="W96" s="55">
        <f t="shared" ca="1" si="159"/>
        <v>0</v>
      </c>
      <c r="X96" s="55">
        <f t="shared" ca="1" si="159"/>
        <v>0</v>
      </c>
      <c r="Y96" s="55">
        <f t="shared" ca="1" si="159"/>
        <v>0</v>
      </c>
      <c r="Z96" s="55">
        <f t="shared" ca="1" si="159"/>
        <v>0</v>
      </c>
      <c r="AA96" s="55">
        <f t="shared" ca="1" si="159"/>
        <v>0</v>
      </c>
      <c r="AB96" s="55">
        <f t="shared" ca="1" si="159"/>
        <v>0</v>
      </c>
      <c r="AC96" s="55">
        <f t="shared" ca="1" si="159"/>
        <v>0</v>
      </c>
      <c r="AD96" s="55">
        <f t="shared" ca="1" si="159"/>
        <v>0</v>
      </c>
      <c r="AE96" s="55">
        <f t="shared" ca="1" si="159"/>
        <v>0</v>
      </c>
      <c r="AF96" s="55">
        <f t="shared" ca="1" si="159"/>
        <v>0</v>
      </c>
      <c r="AG96" s="55">
        <f t="shared" ca="1" si="159"/>
        <v>0</v>
      </c>
      <c r="AH96" s="55">
        <f t="shared" ca="1" si="159"/>
        <v>0</v>
      </c>
      <c r="AI96" s="55">
        <f t="shared" ca="1" si="159"/>
        <v>0</v>
      </c>
      <c r="AJ96" s="55">
        <f t="shared" ca="1" si="159"/>
        <v>0</v>
      </c>
      <c r="AK96" s="55">
        <f t="shared" ca="1" si="159"/>
        <v>0</v>
      </c>
      <c r="AL96" s="55">
        <f t="shared" ca="1" si="159"/>
        <v>0</v>
      </c>
      <c r="AM96" s="55">
        <f t="shared" ca="1" si="159"/>
        <v>0</v>
      </c>
      <c r="AN96" s="55">
        <f t="shared" ca="1" si="151"/>
        <v>0</v>
      </c>
      <c r="AO96" s="55">
        <f t="shared" ca="1" si="152"/>
        <v>0</v>
      </c>
      <c r="AP96" s="55">
        <f t="shared" ca="1" si="153"/>
        <v>0</v>
      </c>
      <c r="AQ96" s="55">
        <f t="shared" ca="1" si="84"/>
        <v>0</v>
      </c>
      <c r="AR96" s="55">
        <f t="shared" ca="1" si="85"/>
        <v>0</v>
      </c>
      <c r="AS96" s="55">
        <f t="shared" ca="1" si="86"/>
        <v>0</v>
      </c>
      <c r="AT96" s="55">
        <f t="shared" ca="1" si="87"/>
        <v>0</v>
      </c>
      <c r="AU96" s="55">
        <f t="shared" ca="1" si="88"/>
        <v>0</v>
      </c>
      <c r="AV96" s="55">
        <f t="shared" ca="1" si="89"/>
        <v>0</v>
      </c>
      <c r="AW96" s="55">
        <f t="shared" ca="1" si="90"/>
        <v>0</v>
      </c>
      <c r="AX96" s="55">
        <f t="shared" ca="1" si="91"/>
        <v>0</v>
      </c>
      <c r="AY96" s="55">
        <f t="shared" ca="1" si="92"/>
        <v>0</v>
      </c>
      <c r="AZ96" s="55">
        <f t="shared" ca="1" si="93"/>
        <v>0</v>
      </c>
      <c r="BA96" s="55">
        <f t="shared" ca="1" si="94"/>
        <v>0</v>
      </c>
      <c r="BB96" s="55">
        <f t="shared" ca="1" si="95"/>
        <v>0</v>
      </c>
      <c r="BC96" s="55">
        <f t="shared" ca="1" si="96"/>
        <v>0</v>
      </c>
      <c r="BD96" s="55">
        <f t="shared" ca="1" si="97"/>
        <v>0</v>
      </c>
      <c r="BE96" s="55">
        <f t="shared" ca="1" si="98"/>
        <v>0</v>
      </c>
      <c r="BF96" s="55">
        <f t="shared" ca="1" si="99"/>
        <v>0</v>
      </c>
      <c r="BG96" s="55">
        <f t="shared" ca="1" si="100"/>
        <v>0</v>
      </c>
      <c r="BH96" s="55">
        <f t="shared" ca="1" si="101"/>
        <v>0</v>
      </c>
      <c r="BI96" s="55">
        <f t="shared" ca="1" si="102"/>
        <v>0</v>
      </c>
      <c r="BJ96" s="55">
        <f t="shared" ca="1" si="103"/>
        <v>0</v>
      </c>
      <c r="BK96" s="55">
        <f t="shared" ca="1" si="104"/>
        <v>0</v>
      </c>
      <c r="BL96" s="55">
        <f t="shared" ca="1" si="105"/>
        <v>0</v>
      </c>
      <c r="BM96" s="55">
        <f t="shared" ca="1" si="106"/>
        <v>0</v>
      </c>
      <c r="BN96" s="55">
        <f t="shared" ca="1" si="107"/>
        <v>0</v>
      </c>
      <c r="BO96" s="55">
        <f t="shared" ca="1" si="108"/>
        <v>0</v>
      </c>
      <c r="BP96" s="55">
        <f t="shared" ca="1" si="109"/>
        <v>0</v>
      </c>
      <c r="BQ96" s="55">
        <f t="shared" ca="1" si="110"/>
        <v>0</v>
      </c>
      <c r="BR96" s="55">
        <f t="shared" ca="1" si="111"/>
        <v>0</v>
      </c>
      <c r="BS96" s="55">
        <f t="shared" ca="1" si="112"/>
        <v>0</v>
      </c>
      <c r="BT96" s="55">
        <f t="shared" ca="1" si="113"/>
        <v>0</v>
      </c>
      <c r="BU96" s="55">
        <f t="shared" ca="1" si="114"/>
        <v>0</v>
      </c>
      <c r="BV96" s="55">
        <f t="shared" ca="1" si="115"/>
        <v>0</v>
      </c>
      <c r="BW96" s="55">
        <f t="shared" ca="1" si="116"/>
        <v>0</v>
      </c>
      <c r="BX96" s="55">
        <f t="shared" ca="1" si="117"/>
        <v>0</v>
      </c>
      <c r="BY96" s="55">
        <f t="shared" ca="1" si="118"/>
        <v>0</v>
      </c>
      <c r="BZ96" s="55">
        <f t="shared" ca="1" si="119"/>
        <v>0</v>
      </c>
      <c r="CA96" s="55">
        <f t="shared" ca="1" si="120"/>
        <v>0</v>
      </c>
      <c r="CB96" s="55">
        <f t="shared" ca="1" si="121"/>
        <v>0</v>
      </c>
      <c r="CC96" s="55">
        <f t="shared" ca="1" si="122"/>
        <v>0</v>
      </c>
      <c r="CD96" s="55">
        <f t="shared" ca="1" si="123"/>
        <v>0</v>
      </c>
      <c r="CE96" s="55">
        <f t="shared" ca="1" si="124"/>
        <v>0</v>
      </c>
      <c r="CF96" s="55">
        <f t="shared" ca="1" si="125"/>
        <v>0</v>
      </c>
      <c r="CG96" s="55">
        <f t="shared" ca="1" si="126"/>
        <v>0</v>
      </c>
      <c r="CH96" s="55">
        <f t="shared" ca="1" si="127"/>
        <v>0</v>
      </c>
      <c r="CI96" s="55">
        <f t="shared" ca="1" si="128"/>
        <v>0</v>
      </c>
      <c r="CJ96" s="55">
        <f t="shared" ca="1" si="129"/>
        <v>0</v>
      </c>
      <c r="CK96" s="55">
        <f t="shared" ca="1" si="130"/>
        <v>0</v>
      </c>
      <c r="CL96" s="55">
        <f t="shared" ca="1" si="131"/>
        <v>0</v>
      </c>
      <c r="CM96" s="55">
        <f t="shared" ca="1" si="132"/>
        <v>0</v>
      </c>
      <c r="CN96" s="55">
        <f t="shared" ca="1" si="133"/>
        <v>0</v>
      </c>
      <c r="CO96" s="55">
        <f t="shared" ca="1" si="134"/>
        <v>0</v>
      </c>
      <c r="CP96" s="55">
        <f t="shared" ca="1" si="135"/>
        <v>0</v>
      </c>
      <c r="CQ96" s="55">
        <f t="shared" ca="1" si="136"/>
        <v>0</v>
      </c>
      <c r="CR96" s="55">
        <f t="shared" ca="1" si="137"/>
        <v>0</v>
      </c>
      <c r="CS96" s="55">
        <f t="shared" ca="1" si="138"/>
        <v>0</v>
      </c>
      <c r="CT96" s="55">
        <f t="shared" ca="1" si="139"/>
        <v>0</v>
      </c>
      <c r="CU96" s="55">
        <f t="shared" ca="1" si="140"/>
        <v>0</v>
      </c>
      <c r="CV96" s="55">
        <f t="shared" ca="1" si="141"/>
        <v>0</v>
      </c>
      <c r="CW96" s="55">
        <f t="shared" ca="1" si="142"/>
        <v>0</v>
      </c>
      <c r="CX96" s="55">
        <f t="shared" ca="1" si="143"/>
        <v>0</v>
      </c>
      <c r="CY96" s="59">
        <f t="shared" ca="1" si="144"/>
        <v>0</v>
      </c>
      <c r="CZ96" s="55">
        <f t="shared" ca="1" si="145"/>
        <v>0</v>
      </c>
      <c r="DA96" s="55">
        <f t="shared" ca="1" si="146"/>
        <v>0</v>
      </c>
      <c r="DB96" s="55">
        <f t="shared" ca="1" si="147"/>
        <v>0</v>
      </c>
      <c r="DC96" s="55">
        <f t="shared" ca="1" si="148"/>
        <v>0</v>
      </c>
      <c r="DD96" s="55">
        <f t="shared" ca="1" si="149"/>
        <v>0</v>
      </c>
      <c r="DE96" s="55">
        <f t="shared" ca="1" si="150"/>
        <v>0</v>
      </c>
    </row>
    <row r="97" spans="1:109" ht="19.5" customHeight="1">
      <c r="A97" s="45"/>
      <c r="B97" s="61" t="str">
        <f t="array" aca="1" ref="B97" ca="1">IF(C97=0,"",IFERROR(INDIRECT("'"&amp;$C97&amp;"'!"&amp;"D5"),"Некорректное название листа"))</f>
        <v/>
      </c>
      <c r="C97" s="62"/>
      <c r="D97" s="55">
        <f t="array" aca="1" ref="D97" ca="1">IFERROR(INDIRECT("'"&amp;$C97&amp;"'!"&amp;"d18"),0)</f>
        <v>0</v>
      </c>
      <c r="E97" s="55">
        <f t="array" aca="1" ref="E97" ca="1">IFERROR(INDIRECT("'" &amp;$C97&amp; "'!" &amp;"d19"),0)</f>
        <v>0</v>
      </c>
      <c r="F97" s="55">
        <f t="array" aca="1" ref="F97" ca="1">IFERROR(INDIRECT("'" &amp;$C97&amp; "'!" &amp;"d20"),0)</f>
        <v>0</v>
      </c>
      <c r="G97" s="55">
        <f t="array" aca="1" ref="G97" ca="1">IFERROR(INDIRECT("'" &amp;$C97&amp; "'!" &amp;"d21"),0)</f>
        <v>0</v>
      </c>
      <c r="H97" s="55">
        <f t="array" aca="1" ref="H97" ca="1">IFERROR(INDIRECT("'" &amp;$C97&amp; "'!" &amp;"d22"),0)</f>
        <v>0</v>
      </c>
      <c r="I97" s="55">
        <f t="array" aca="1" ref="I97" ca="1">IFERROR(INDIRECT("'" &amp;$C97&amp; "'!" &amp;"f18"),0)</f>
        <v>0</v>
      </c>
      <c r="J97" s="55">
        <f t="array" aca="1" ref="J97" ca="1">IFERROR(INDIRECT("'" &amp;$C97&amp; "'!" &amp;"f19"),0)</f>
        <v>0</v>
      </c>
      <c r="K97" s="55">
        <f t="array" aca="1" ref="K97" ca="1">IFERROR(INDIRECT("'" &amp;$C97&amp; "'!" &amp;"f20"),0)</f>
        <v>0</v>
      </c>
      <c r="L97" s="55">
        <f t="array" aca="1" ref="L97" ca="1">IFERROR(INDIRECT("'" &amp;$C97&amp; "'!" &amp;"f21"),0)</f>
        <v>0</v>
      </c>
      <c r="M97" s="55">
        <f t="array" aca="1" ref="M97" ca="1">IFERROR(INDIRECT("'" &amp;$C97&amp; "'!" &amp;"f22"),0)</f>
        <v>0</v>
      </c>
      <c r="N97" s="55">
        <f t="shared" ca="1" si="159"/>
        <v>0</v>
      </c>
      <c r="O97" s="55">
        <f t="shared" ca="1" si="159"/>
        <v>0</v>
      </c>
      <c r="P97" s="55">
        <f t="shared" ca="1" si="159"/>
        <v>0</v>
      </c>
      <c r="Q97" s="55">
        <f t="shared" ca="1" si="159"/>
        <v>0</v>
      </c>
      <c r="R97" s="55">
        <f t="shared" ca="1" si="159"/>
        <v>0</v>
      </c>
      <c r="S97" s="55">
        <f t="shared" ca="1" si="159"/>
        <v>0</v>
      </c>
      <c r="T97" s="55">
        <f t="shared" ca="1" si="159"/>
        <v>0</v>
      </c>
      <c r="U97" s="55">
        <f t="shared" ca="1" si="159"/>
        <v>0</v>
      </c>
      <c r="V97" s="55">
        <f t="shared" ca="1" si="159"/>
        <v>0</v>
      </c>
      <c r="W97" s="55">
        <f t="shared" ca="1" si="159"/>
        <v>0</v>
      </c>
      <c r="X97" s="55">
        <f t="shared" ca="1" si="159"/>
        <v>0</v>
      </c>
      <c r="Y97" s="55">
        <f t="shared" ca="1" si="159"/>
        <v>0</v>
      </c>
      <c r="Z97" s="55">
        <f t="shared" ca="1" si="159"/>
        <v>0</v>
      </c>
      <c r="AA97" s="55">
        <f t="shared" ca="1" si="159"/>
        <v>0</v>
      </c>
      <c r="AB97" s="55">
        <f t="shared" ca="1" si="159"/>
        <v>0</v>
      </c>
      <c r="AC97" s="55">
        <f t="shared" ca="1" si="159"/>
        <v>0</v>
      </c>
      <c r="AD97" s="55">
        <f t="shared" ca="1" si="159"/>
        <v>0</v>
      </c>
      <c r="AE97" s="55">
        <f t="shared" ca="1" si="159"/>
        <v>0</v>
      </c>
      <c r="AF97" s="55">
        <f t="shared" ca="1" si="159"/>
        <v>0</v>
      </c>
      <c r="AG97" s="55">
        <f t="shared" ca="1" si="159"/>
        <v>0</v>
      </c>
      <c r="AH97" s="55">
        <f t="shared" ca="1" si="159"/>
        <v>0</v>
      </c>
      <c r="AI97" s="55">
        <f t="shared" ca="1" si="159"/>
        <v>0</v>
      </c>
      <c r="AJ97" s="55">
        <f t="shared" ca="1" si="159"/>
        <v>0</v>
      </c>
      <c r="AK97" s="55">
        <f t="shared" ca="1" si="159"/>
        <v>0</v>
      </c>
      <c r="AL97" s="55">
        <f t="shared" ca="1" si="159"/>
        <v>0</v>
      </c>
      <c r="AM97" s="55">
        <f t="shared" ca="1" si="159"/>
        <v>0</v>
      </c>
      <c r="AN97" s="55">
        <f t="shared" ca="1" si="151"/>
        <v>0</v>
      </c>
      <c r="AO97" s="55">
        <f t="shared" ca="1" si="152"/>
        <v>0</v>
      </c>
      <c r="AP97" s="55">
        <f t="shared" ca="1" si="153"/>
        <v>0</v>
      </c>
      <c r="AQ97" s="55">
        <f t="shared" ca="1" si="84"/>
        <v>0</v>
      </c>
      <c r="AR97" s="55">
        <f t="shared" ca="1" si="85"/>
        <v>0</v>
      </c>
      <c r="AS97" s="55">
        <f t="shared" ca="1" si="86"/>
        <v>0</v>
      </c>
      <c r="AT97" s="55">
        <f t="shared" ca="1" si="87"/>
        <v>0</v>
      </c>
      <c r="AU97" s="55">
        <f t="shared" ca="1" si="88"/>
        <v>0</v>
      </c>
      <c r="AV97" s="55">
        <f t="shared" ca="1" si="89"/>
        <v>0</v>
      </c>
      <c r="AW97" s="55">
        <f t="shared" ca="1" si="90"/>
        <v>0</v>
      </c>
      <c r="AX97" s="55">
        <f t="shared" ca="1" si="91"/>
        <v>0</v>
      </c>
      <c r="AY97" s="55">
        <f t="shared" ca="1" si="92"/>
        <v>0</v>
      </c>
      <c r="AZ97" s="55">
        <f t="shared" ca="1" si="93"/>
        <v>0</v>
      </c>
      <c r="BA97" s="55">
        <f t="shared" ca="1" si="94"/>
        <v>0</v>
      </c>
      <c r="BB97" s="55">
        <f t="shared" ca="1" si="95"/>
        <v>0</v>
      </c>
      <c r="BC97" s="55">
        <f t="shared" ca="1" si="96"/>
        <v>0</v>
      </c>
      <c r="BD97" s="55">
        <f t="shared" ca="1" si="97"/>
        <v>0</v>
      </c>
      <c r="BE97" s="55">
        <f t="shared" ca="1" si="98"/>
        <v>0</v>
      </c>
      <c r="BF97" s="55">
        <f t="shared" ca="1" si="99"/>
        <v>0</v>
      </c>
      <c r="BG97" s="55">
        <f t="shared" ca="1" si="100"/>
        <v>0</v>
      </c>
      <c r="BH97" s="55">
        <f t="shared" ca="1" si="101"/>
        <v>0</v>
      </c>
      <c r="BI97" s="55">
        <f t="shared" ca="1" si="102"/>
        <v>0</v>
      </c>
      <c r="BJ97" s="55">
        <f t="shared" ca="1" si="103"/>
        <v>0</v>
      </c>
      <c r="BK97" s="55">
        <f t="shared" ca="1" si="104"/>
        <v>0</v>
      </c>
      <c r="BL97" s="55">
        <f t="shared" ca="1" si="105"/>
        <v>0</v>
      </c>
      <c r="BM97" s="55">
        <f t="shared" ca="1" si="106"/>
        <v>0</v>
      </c>
      <c r="BN97" s="55">
        <f t="shared" ca="1" si="107"/>
        <v>0</v>
      </c>
      <c r="BO97" s="55">
        <f t="shared" ca="1" si="108"/>
        <v>0</v>
      </c>
      <c r="BP97" s="55">
        <f t="shared" ca="1" si="109"/>
        <v>0</v>
      </c>
      <c r="BQ97" s="55">
        <f t="shared" ca="1" si="110"/>
        <v>0</v>
      </c>
      <c r="BR97" s="55">
        <f t="shared" ca="1" si="111"/>
        <v>0</v>
      </c>
      <c r="BS97" s="55">
        <f t="shared" ca="1" si="112"/>
        <v>0</v>
      </c>
      <c r="BT97" s="55">
        <f t="shared" ca="1" si="113"/>
        <v>0</v>
      </c>
      <c r="BU97" s="55">
        <f t="shared" ca="1" si="114"/>
        <v>0</v>
      </c>
      <c r="BV97" s="55">
        <f t="shared" ca="1" si="115"/>
        <v>0</v>
      </c>
      <c r="BW97" s="55">
        <f t="shared" ca="1" si="116"/>
        <v>0</v>
      </c>
      <c r="BX97" s="55">
        <f t="shared" ca="1" si="117"/>
        <v>0</v>
      </c>
      <c r="BY97" s="55">
        <f t="shared" ca="1" si="118"/>
        <v>0</v>
      </c>
      <c r="BZ97" s="55">
        <f t="shared" ca="1" si="119"/>
        <v>0</v>
      </c>
      <c r="CA97" s="55">
        <f t="shared" ca="1" si="120"/>
        <v>0</v>
      </c>
      <c r="CB97" s="55">
        <f t="shared" ca="1" si="121"/>
        <v>0</v>
      </c>
      <c r="CC97" s="55">
        <f t="shared" ca="1" si="122"/>
        <v>0</v>
      </c>
      <c r="CD97" s="55">
        <f t="shared" ca="1" si="123"/>
        <v>0</v>
      </c>
      <c r="CE97" s="55">
        <f t="shared" ca="1" si="124"/>
        <v>0</v>
      </c>
      <c r="CF97" s="55">
        <f t="shared" ca="1" si="125"/>
        <v>0</v>
      </c>
      <c r="CG97" s="55">
        <f t="shared" ca="1" si="126"/>
        <v>0</v>
      </c>
      <c r="CH97" s="55">
        <f t="shared" ca="1" si="127"/>
        <v>0</v>
      </c>
      <c r="CI97" s="55">
        <f t="shared" ca="1" si="128"/>
        <v>0</v>
      </c>
      <c r="CJ97" s="55">
        <f t="shared" ca="1" si="129"/>
        <v>0</v>
      </c>
      <c r="CK97" s="55">
        <f t="shared" ca="1" si="130"/>
        <v>0</v>
      </c>
      <c r="CL97" s="55">
        <f t="shared" ca="1" si="131"/>
        <v>0</v>
      </c>
      <c r="CM97" s="55">
        <f t="shared" ca="1" si="132"/>
        <v>0</v>
      </c>
      <c r="CN97" s="55">
        <f t="shared" ca="1" si="133"/>
        <v>0</v>
      </c>
      <c r="CO97" s="55">
        <f t="shared" ca="1" si="134"/>
        <v>0</v>
      </c>
      <c r="CP97" s="55">
        <f t="shared" ca="1" si="135"/>
        <v>0</v>
      </c>
      <c r="CQ97" s="55">
        <f t="shared" ca="1" si="136"/>
        <v>0</v>
      </c>
      <c r="CR97" s="55">
        <f t="shared" ca="1" si="137"/>
        <v>0</v>
      </c>
      <c r="CS97" s="55">
        <f t="shared" ca="1" si="138"/>
        <v>0</v>
      </c>
      <c r="CT97" s="55">
        <f t="shared" ca="1" si="139"/>
        <v>0</v>
      </c>
      <c r="CU97" s="55">
        <f t="shared" ca="1" si="140"/>
        <v>0</v>
      </c>
      <c r="CV97" s="55">
        <f t="shared" ca="1" si="141"/>
        <v>0</v>
      </c>
      <c r="CW97" s="55">
        <f t="shared" ca="1" si="142"/>
        <v>0</v>
      </c>
      <c r="CX97" s="55">
        <f t="shared" ca="1" si="143"/>
        <v>0</v>
      </c>
      <c r="CY97" s="59">
        <f t="shared" ca="1" si="144"/>
        <v>0</v>
      </c>
      <c r="CZ97" s="55">
        <f t="shared" ca="1" si="145"/>
        <v>0</v>
      </c>
      <c r="DA97" s="55">
        <f t="shared" ca="1" si="146"/>
        <v>0</v>
      </c>
      <c r="DB97" s="55">
        <f t="shared" ca="1" si="147"/>
        <v>0</v>
      </c>
      <c r="DC97" s="55">
        <f t="shared" ca="1" si="148"/>
        <v>0</v>
      </c>
      <c r="DD97" s="55">
        <f t="shared" ca="1" si="149"/>
        <v>0</v>
      </c>
      <c r="DE97" s="55">
        <f t="shared" ca="1" si="150"/>
        <v>0</v>
      </c>
    </row>
    <row r="98" spans="1:109" ht="19.5" customHeight="1">
      <c r="A98" s="45"/>
      <c r="B98" s="61" t="str">
        <f t="array" aca="1" ref="B98" ca="1">IF(C98=0,"",IFERROR(INDIRECT("'"&amp;$C98&amp;"'!"&amp;"D5"),"Некорректное название листа"))</f>
        <v/>
      </c>
      <c r="C98" s="62"/>
      <c r="D98" s="55">
        <f t="array" aca="1" ref="D98" ca="1">IFERROR(INDIRECT("'"&amp;$C98&amp;"'!"&amp;"d18"),0)</f>
        <v>0</v>
      </c>
      <c r="E98" s="55">
        <f t="array" aca="1" ref="E98" ca="1">IFERROR(INDIRECT("'" &amp;$C98&amp; "'!" &amp;"d19"),0)</f>
        <v>0</v>
      </c>
      <c r="F98" s="55">
        <f t="array" aca="1" ref="F98" ca="1">IFERROR(INDIRECT("'" &amp;$C98&amp; "'!" &amp;"d20"),0)</f>
        <v>0</v>
      </c>
      <c r="G98" s="55">
        <f t="array" aca="1" ref="G98" ca="1">IFERROR(INDIRECT("'" &amp;$C98&amp; "'!" &amp;"d21"),0)</f>
        <v>0</v>
      </c>
      <c r="H98" s="55">
        <f t="array" aca="1" ref="H98" ca="1">IFERROR(INDIRECT("'" &amp;$C98&amp; "'!" &amp;"d22"),0)</f>
        <v>0</v>
      </c>
      <c r="I98" s="55">
        <f t="array" aca="1" ref="I98" ca="1">IFERROR(INDIRECT("'" &amp;$C98&amp; "'!" &amp;"f18"),0)</f>
        <v>0</v>
      </c>
      <c r="J98" s="55">
        <f t="array" aca="1" ref="J98" ca="1">IFERROR(INDIRECT("'" &amp;$C98&amp; "'!" &amp;"f19"),0)</f>
        <v>0</v>
      </c>
      <c r="K98" s="55">
        <f t="array" aca="1" ref="K98" ca="1">IFERROR(INDIRECT("'" &amp;$C98&amp; "'!" &amp;"f20"),0)</f>
        <v>0</v>
      </c>
      <c r="L98" s="55">
        <f t="array" aca="1" ref="L98" ca="1">IFERROR(INDIRECT("'" &amp;$C98&amp; "'!" &amp;"f21"),0)</f>
        <v>0</v>
      </c>
      <c r="M98" s="55">
        <f t="array" aca="1" ref="M98" ca="1">IFERROR(INDIRECT("'" &amp;$C98&amp; "'!" &amp;"f22"),0)</f>
        <v>0</v>
      </c>
      <c r="N98" s="55">
        <f t="shared" ca="1" si="159"/>
        <v>0</v>
      </c>
      <c r="O98" s="55">
        <f t="shared" ca="1" si="159"/>
        <v>0</v>
      </c>
      <c r="P98" s="55">
        <f t="shared" ca="1" si="159"/>
        <v>0</v>
      </c>
      <c r="Q98" s="55">
        <f t="shared" ca="1" si="159"/>
        <v>0</v>
      </c>
      <c r="R98" s="55">
        <f t="shared" ca="1" si="159"/>
        <v>0</v>
      </c>
      <c r="S98" s="55">
        <f t="shared" ca="1" si="159"/>
        <v>0</v>
      </c>
      <c r="T98" s="55">
        <f t="shared" ca="1" si="159"/>
        <v>0</v>
      </c>
      <c r="U98" s="55">
        <f t="shared" ca="1" si="159"/>
        <v>0</v>
      </c>
      <c r="V98" s="55">
        <f t="shared" ca="1" si="159"/>
        <v>0</v>
      </c>
      <c r="W98" s="55">
        <f t="shared" ca="1" si="159"/>
        <v>0</v>
      </c>
      <c r="X98" s="55">
        <f t="shared" ca="1" si="159"/>
        <v>0</v>
      </c>
      <c r="Y98" s="55">
        <f t="shared" ca="1" si="159"/>
        <v>0</v>
      </c>
      <c r="Z98" s="55">
        <f t="shared" ca="1" si="159"/>
        <v>0</v>
      </c>
      <c r="AA98" s="55">
        <f t="shared" ca="1" si="159"/>
        <v>0</v>
      </c>
      <c r="AB98" s="55">
        <f t="shared" ca="1" si="159"/>
        <v>0</v>
      </c>
      <c r="AC98" s="55">
        <f t="shared" ca="1" si="159"/>
        <v>0</v>
      </c>
      <c r="AD98" s="55">
        <f t="shared" ca="1" si="159"/>
        <v>0</v>
      </c>
      <c r="AE98" s="55">
        <f t="shared" ca="1" si="159"/>
        <v>0</v>
      </c>
      <c r="AF98" s="55">
        <f t="shared" ca="1" si="159"/>
        <v>0</v>
      </c>
      <c r="AG98" s="55">
        <f t="shared" ca="1" si="159"/>
        <v>0</v>
      </c>
      <c r="AH98" s="55">
        <f t="shared" ca="1" si="159"/>
        <v>0</v>
      </c>
      <c r="AI98" s="55">
        <f t="shared" ca="1" si="159"/>
        <v>0</v>
      </c>
      <c r="AJ98" s="55">
        <f t="shared" ca="1" si="159"/>
        <v>0</v>
      </c>
      <c r="AK98" s="55">
        <f t="shared" ca="1" si="159"/>
        <v>0</v>
      </c>
      <c r="AL98" s="55">
        <f t="shared" ca="1" si="159"/>
        <v>0</v>
      </c>
      <c r="AM98" s="55">
        <f t="shared" ca="1" si="159"/>
        <v>0</v>
      </c>
      <c r="AN98" s="55">
        <f t="shared" ca="1" si="151"/>
        <v>0</v>
      </c>
      <c r="AO98" s="55">
        <f t="shared" ca="1" si="152"/>
        <v>0</v>
      </c>
      <c r="AP98" s="55">
        <f t="shared" ca="1" si="153"/>
        <v>0</v>
      </c>
      <c r="AQ98" s="55">
        <f t="shared" ca="1" si="84"/>
        <v>0</v>
      </c>
      <c r="AR98" s="55">
        <f t="shared" ca="1" si="85"/>
        <v>0</v>
      </c>
      <c r="AS98" s="55">
        <f t="shared" ca="1" si="86"/>
        <v>0</v>
      </c>
      <c r="AT98" s="55">
        <f t="shared" ca="1" si="87"/>
        <v>0</v>
      </c>
      <c r="AU98" s="55">
        <f t="shared" ca="1" si="88"/>
        <v>0</v>
      </c>
      <c r="AV98" s="55">
        <f t="shared" ca="1" si="89"/>
        <v>0</v>
      </c>
      <c r="AW98" s="55">
        <f t="shared" ca="1" si="90"/>
        <v>0</v>
      </c>
      <c r="AX98" s="55">
        <f t="shared" ca="1" si="91"/>
        <v>0</v>
      </c>
      <c r="AY98" s="55">
        <f t="shared" ca="1" si="92"/>
        <v>0</v>
      </c>
      <c r="AZ98" s="55">
        <f t="shared" ca="1" si="93"/>
        <v>0</v>
      </c>
      <c r="BA98" s="55">
        <f t="shared" ca="1" si="94"/>
        <v>0</v>
      </c>
      <c r="BB98" s="55">
        <f t="shared" ca="1" si="95"/>
        <v>0</v>
      </c>
      <c r="BC98" s="55">
        <f t="shared" ca="1" si="96"/>
        <v>0</v>
      </c>
      <c r="BD98" s="55">
        <f t="shared" ca="1" si="97"/>
        <v>0</v>
      </c>
      <c r="BE98" s="55">
        <f t="shared" ca="1" si="98"/>
        <v>0</v>
      </c>
      <c r="BF98" s="55">
        <f t="shared" ca="1" si="99"/>
        <v>0</v>
      </c>
      <c r="BG98" s="55">
        <f t="shared" ca="1" si="100"/>
        <v>0</v>
      </c>
      <c r="BH98" s="55">
        <f t="shared" ca="1" si="101"/>
        <v>0</v>
      </c>
      <c r="BI98" s="55">
        <f t="shared" ca="1" si="102"/>
        <v>0</v>
      </c>
      <c r="BJ98" s="55">
        <f t="shared" ca="1" si="103"/>
        <v>0</v>
      </c>
      <c r="BK98" s="55">
        <f t="shared" ca="1" si="104"/>
        <v>0</v>
      </c>
      <c r="BL98" s="55">
        <f t="shared" ca="1" si="105"/>
        <v>0</v>
      </c>
      <c r="BM98" s="55">
        <f t="shared" ca="1" si="106"/>
        <v>0</v>
      </c>
      <c r="BN98" s="55">
        <f t="shared" ca="1" si="107"/>
        <v>0</v>
      </c>
      <c r="BO98" s="55">
        <f t="shared" ca="1" si="108"/>
        <v>0</v>
      </c>
      <c r="BP98" s="55">
        <f t="shared" ca="1" si="109"/>
        <v>0</v>
      </c>
      <c r="BQ98" s="55">
        <f t="shared" ca="1" si="110"/>
        <v>0</v>
      </c>
      <c r="BR98" s="55">
        <f t="shared" ca="1" si="111"/>
        <v>0</v>
      </c>
      <c r="BS98" s="55">
        <f t="shared" ca="1" si="112"/>
        <v>0</v>
      </c>
      <c r="BT98" s="55">
        <f t="shared" ca="1" si="113"/>
        <v>0</v>
      </c>
      <c r="BU98" s="55">
        <f t="shared" ca="1" si="114"/>
        <v>0</v>
      </c>
      <c r="BV98" s="55">
        <f t="shared" ca="1" si="115"/>
        <v>0</v>
      </c>
      <c r="BW98" s="55">
        <f t="shared" ca="1" si="116"/>
        <v>0</v>
      </c>
      <c r="BX98" s="55">
        <f t="shared" ca="1" si="117"/>
        <v>0</v>
      </c>
      <c r="BY98" s="55">
        <f t="shared" ca="1" si="118"/>
        <v>0</v>
      </c>
      <c r="BZ98" s="55">
        <f t="shared" ca="1" si="119"/>
        <v>0</v>
      </c>
      <c r="CA98" s="55">
        <f t="shared" ca="1" si="120"/>
        <v>0</v>
      </c>
      <c r="CB98" s="55">
        <f t="shared" ca="1" si="121"/>
        <v>0</v>
      </c>
      <c r="CC98" s="55">
        <f t="shared" ca="1" si="122"/>
        <v>0</v>
      </c>
      <c r="CD98" s="55">
        <f t="shared" ca="1" si="123"/>
        <v>0</v>
      </c>
      <c r="CE98" s="55">
        <f t="shared" ca="1" si="124"/>
        <v>0</v>
      </c>
      <c r="CF98" s="55">
        <f t="shared" ca="1" si="125"/>
        <v>0</v>
      </c>
      <c r="CG98" s="55">
        <f t="shared" ca="1" si="126"/>
        <v>0</v>
      </c>
      <c r="CH98" s="55">
        <f t="shared" ca="1" si="127"/>
        <v>0</v>
      </c>
      <c r="CI98" s="55">
        <f t="shared" ca="1" si="128"/>
        <v>0</v>
      </c>
      <c r="CJ98" s="55">
        <f t="shared" ca="1" si="129"/>
        <v>0</v>
      </c>
      <c r="CK98" s="55">
        <f t="shared" ca="1" si="130"/>
        <v>0</v>
      </c>
      <c r="CL98" s="55">
        <f t="shared" ca="1" si="131"/>
        <v>0</v>
      </c>
      <c r="CM98" s="55">
        <f t="shared" ca="1" si="132"/>
        <v>0</v>
      </c>
      <c r="CN98" s="55">
        <f t="shared" ca="1" si="133"/>
        <v>0</v>
      </c>
      <c r="CO98" s="55">
        <f t="shared" ca="1" si="134"/>
        <v>0</v>
      </c>
      <c r="CP98" s="55">
        <f t="shared" ca="1" si="135"/>
        <v>0</v>
      </c>
      <c r="CQ98" s="55">
        <f t="shared" ca="1" si="136"/>
        <v>0</v>
      </c>
      <c r="CR98" s="55">
        <f t="shared" ca="1" si="137"/>
        <v>0</v>
      </c>
      <c r="CS98" s="55">
        <f t="shared" ca="1" si="138"/>
        <v>0</v>
      </c>
      <c r="CT98" s="55">
        <f t="shared" ca="1" si="139"/>
        <v>0</v>
      </c>
      <c r="CU98" s="55">
        <f t="shared" ca="1" si="140"/>
        <v>0</v>
      </c>
      <c r="CV98" s="55">
        <f t="shared" ca="1" si="141"/>
        <v>0</v>
      </c>
      <c r="CW98" s="55">
        <f t="shared" ca="1" si="142"/>
        <v>0</v>
      </c>
      <c r="CX98" s="55">
        <f t="shared" ca="1" si="143"/>
        <v>0</v>
      </c>
      <c r="CY98" s="59">
        <f t="shared" ca="1" si="144"/>
        <v>0</v>
      </c>
      <c r="CZ98" s="55">
        <f t="shared" ca="1" si="145"/>
        <v>0</v>
      </c>
      <c r="DA98" s="55">
        <f t="shared" ca="1" si="146"/>
        <v>0</v>
      </c>
      <c r="DB98" s="55">
        <f t="shared" ca="1" si="147"/>
        <v>0</v>
      </c>
      <c r="DC98" s="55">
        <f t="shared" ca="1" si="148"/>
        <v>0</v>
      </c>
      <c r="DD98" s="55">
        <f t="shared" ca="1" si="149"/>
        <v>0</v>
      </c>
      <c r="DE98" s="55">
        <f t="shared" ca="1" si="150"/>
        <v>0</v>
      </c>
    </row>
    <row r="99" spans="1:109" ht="19.5" customHeight="1">
      <c r="A99" s="45"/>
      <c r="B99" s="61" t="str">
        <f t="array" aca="1" ref="B99" ca="1">IF(C99=0,"",IFERROR(INDIRECT("'"&amp;$C99&amp;"'!"&amp;"D5"),"Некорректное название листа"))</f>
        <v/>
      </c>
      <c r="C99" s="62"/>
      <c r="D99" s="55">
        <f t="array" aca="1" ref="D99" ca="1">IFERROR(INDIRECT("'"&amp;$C99&amp;"'!"&amp;"d18"),0)</f>
        <v>0</v>
      </c>
      <c r="E99" s="55">
        <f t="array" aca="1" ref="E99" ca="1">IFERROR(INDIRECT("'" &amp;$C99&amp; "'!" &amp;"d19"),0)</f>
        <v>0</v>
      </c>
      <c r="F99" s="55">
        <f t="array" aca="1" ref="F99" ca="1">IFERROR(INDIRECT("'" &amp;$C99&amp; "'!" &amp;"d20"),0)</f>
        <v>0</v>
      </c>
      <c r="G99" s="55">
        <f t="array" aca="1" ref="G99" ca="1">IFERROR(INDIRECT("'" &amp;$C99&amp; "'!" &amp;"d21"),0)</f>
        <v>0</v>
      </c>
      <c r="H99" s="55">
        <f t="array" aca="1" ref="H99" ca="1">IFERROR(INDIRECT("'" &amp;$C99&amp; "'!" &amp;"d22"),0)</f>
        <v>0</v>
      </c>
      <c r="I99" s="55">
        <f t="array" aca="1" ref="I99" ca="1">IFERROR(INDIRECT("'" &amp;$C99&amp; "'!" &amp;"f18"),0)</f>
        <v>0</v>
      </c>
      <c r="J99" s="55">
        <f t="array" aca="1" ref="J99" ca="1">IFERROR(INDIRECT("'" &amp;$C99&amp; "'!" &amp;"f19"),0)</f>
        <v>0</v>
      </c>
      <c r="K99" s="55">
        <f t="array" aca="1" ref="K99" ca="1">IFERROR(INDIRECT("'" &amp;$C99&amp; "'!" &amp;"f20"),0)</f>
        <v>0</v>
      </c>
      <c r="L99" s="55">
        <f t="array" aca="1" ref="L99" ca="1">IFERROR(INDIRECT("'" &amp;$C99&amp; "'!" &amp;"f21"),0)</f>
        <v>0</v>
      </c>
      <c r="M99" s="55">
        <f t="array" aca="1" ref="M99" ca="1">IFERROR(INDIRECT("'" &amp;$C99&amp; "'!" &amp;"f22"),0)</f>
        <v>0</v>
      </c>
      <c r="N99" s="55">
        <f t="shared" ca="1" si="159"/>
        <v>0</v>
      </c>
      <c r="O99" s="55">
        <f t="shared" ca="1" si="159"/>
        <v>0</v>
      </c>
      <c r="P99" s="55">
        <f t="shared" ca="1" si="159"/>
        <v>0</v>
      </c>
      <c r="Q99" s="55">
        <f t="shared" ca="1" si="159"/>
        <v>0</v>
      </c>
      <c r="R99" s="55">
        <f t="shared" ca="1" si="159"/>
        <v>0</v>
      </c>
      <c r="S99" s="55">
        <f t="shared" ca="1" si="159"/>
        <v>0</v>
      </c>
      <c r="T99" s="55">
        <f t="shared" ca="1" si="159"/>
        <v>0</v>
      </c>
      <c r="U99" s="55">
        <f t="shared" ca="1" si="159"/>
        <v>0</v>
      </c>
      <c r="V99" s="55">
        <f t="shared" ca="1" si="159"/>
        <v>0</v>
      </c>
      <c r="W99" s="55">
        <f t="shared" ca="1" si="159"/>
        <v>0</v>
      </c>
      <c r="X99" s="55">
        <f t="shared" ca="1" si="159"/>
        <v>0</v>
      </c>
      <c r="Y99" s="55">
        <f t="shared" ca="1" si="159"/>
        <v>0</v>
      </c>
      <c r="Z99" s="55">
        <f t="shared" ca="1" si="159"/>
        <v>0</v>
      </c>
      <c r="AA99" s="55">
        <f t="shared" ca="1" si="159"/>
        <v>0</v>
      </c>
      <c r="AB99" s="55">
        <f t="shared" ca="1" si="159"/>
        <v>0</v>
      </c>
      <c r="AC99" s="55">
        <f t="shared" ca="1" si="159"/>
        <v>0</v>
      </c>
      <c r="AD99" s="55">
        <f t="shared" ca="1" si="159"/>
        <v>0</v>
      </c>
      <c r="AE99" s="55">
        <f t="shared" ca="1" si="159"/>
        <v>0</v>
      </c>
      <c r="AF99" s="55">
        <f t="shared" ca="1" si="159"/>
        <v>0</v>
      </c>
      <c r="AG99" s="55">
        <f t="shared" ca="1" si="159"/>
        <v>0</v>
      </c>
      <c r="AH99" s="55">
        <f t="shared" ca="1" si="159"/>
        <v>0</v>
      </c>
      <c r="AI99" s="55">
        <f t="shared" ca="1" si="159"/>
        <v>0</v>
      </c>
      <c r="AJ99" s="55">
        <f t="shared" ca="1" si="159"/>
        <v>0</v>
      </c>
      <c r="AK99" s="55">
        <f t="shared" ca="1" si="159"/>
        <v>0</v>
      </c>
      <c r="AL99" s="55">
        <f t="shared" ca="1" si="159"/>
        <v>0</v>
      </c>
      <c r="AM99" s="55">
        <f t="shared" ca="1" si="159"/>
        <v>0</v>
      </c>
      <c r="AN99" s="55">
        <f t="shared" ca="1" si="151"/>
        <v>0</v>
      </c>
      <c r="AO99" s="55">
        <f t="shared" ca="1" si="152"/>
        <v>0</v>
      </c>
      <c r="AP99" s="55">
        <f t="shared" ca="1" si="153"/>
        <v>0</v>
      </c>
      <c r="AQ99" s="55">
        <f t="shared" ca="1" si="84"/>
        <v>0</v>
      </c>
      <c r="AR99" s="55">
        <f t="shared" ca="1" si="85"/>
        <v>0</v>
      </c>
      <c r="AS99" s="55">
        <f t="shared" ca="1" si="86"/>
        <v>0</v>
      </c>
      <c r="AT99" s="55">
        <f t="shared" ca="1" si="87"/>
        <v>0</v>
      </c>
      <c r="AU99" s="55">
        <f t="shared" ca="1" si="88"/>
        <v>0</v>
      </c>
      <c r="AV99" s="55">
        <f t="shared" ca="1" si="89"/>
        <v>0</v>
      </c>
      <c r="AW99" s="55">
        <f t="shared" ca="1" si="90"/>
        <v>0</v>
      </c>
      <c r="AX99" s="55">
        <f t="shared" ca="1" si="91"/>
        <v>0</v>
      </c>
      <c r="AY99" s="55">
        <f t="shared" ca="1" si="92"/>
        <v>0</v>
      </c>
      <c r="AZ99" s="55">
        <f t="shared" ca="1" si="93"/>
        <v>0</v>
      </c>
      <c r="BA99" s="55">
        <f t="shared" ca="1" si="94"/>
        <v>0</v>
      </c>
      <c r="BB99" s="55">
        <f t="shared" ca="1" si="95"/>
        <v>0</v>
      </c>
      <c r="BC99" s="55">
        <f t="shared" ca="1" si="96"/>
        <v>0</v>
      </c>
      <c r="BD99" s="55">
        <f t="shared" ca="1" si="97"/>
        <v>0</v>
      </c>
      <c r="BE99" s="55">
        <f t="shared" ca="1" si="98"/>
        <v>0</v>
      </c>
      <c r="BF99" s="55">
        <f t="shared" ca="1" si="99"/>
        <v>0</v>
      </c>
      <c r="BG99" s="55">
        <f t="shared" ca="1" si="100"/>
        <v>0</v>
      </c>
      <c r="BH99" s="55">
        <f t="shared" ca="1" si="101"/>
        <v>0</v>
      </c>
      <c r="BI99" s="55">
        <f t="shared" ca="1" si="102"/>
        <v>0</v>
      </c>
      <c r="BJ99" s="55">
        <f t="shared" ca="1" si="103"/>
        <v>0</v>
      </c>
      <c r="BK99" s="55">
        <f t="shared" ca="1" si="104"/>
        <v>0</v>
      </c>
      <c r="BL99" s="55">
        <f t="shared" ca="1" si="105"/>
        <v>0</v>
      </c>
      <c r="BM99" s="55">
        <f t="shared" ca="1" si="106"/>
        <v>0</v>
      </c>
      <c r="BN99" s="55">
        <f t="shared" ca="1" si="107"/>
        <v>0</v>
      </c>
      <c r="BO99" s="55">
        <f t="shared" ca="1" si="108"/>
        <v>0</v>
      </c>
      <c r="BP99" s="55">
        <f t="shared" ca="1" si="109"/>
        <v>0</v>
      </c>
      <c r="BQ99" s="55">
        <f t="shared" ca="1" si="110"/>
        <v>0</v>
      </c>
      <c r="BR99" s="55">
        <f t="shared" ca="1" si="111"/>
        <v>0</v>
      </c>
      <c r="BS99" s="55">
        <f t="shared" ca="1" si="112"/>
        <v>0</v>
      </c>
      <c r="BT99" s="55">
        <f t="shared" ca="1" si="113"/>
        <v>0</v>
      </c>
      <c r="BU99" s="55">
        <f t="shared" ca="1" si="114"/>
        <v>0</v>
      </c>
      <c r="BV99" s="55">
        <f t="shared" ca="1" si="115"/>
        <v>0</v>
      </c>
      <c r="BW99" s="55">
        <f t="shared" ca="1" si="116"/>
        <v>0</v>
      </c>
      <c r="BX99" s="55">
        <f t="shared" ca="1" si="117"/>
        <v>0</v>
      </c>
      <c r="BY99" s="55">
        <f t="shared" ca="1" si="118"/>
        <v>0</v>
      </c>
      <c r="BZ99" s="55">
        <f t="shared" ca="1" si="119"/>
        <v>0</v>
      </c>
      <c r="CA99" s="55">
        <f t="shared" ca="1" si="120"/>
        <v>0</v>
      </c>
      <c r="CB99" s="55">
        <f t="shared" ca="1" si="121"/>
        <v>0</v>
      </c>
      <c r="CC99" s="55">
        <f t="shared" ca="1" si="122"/>
        <v>0</v>
      </c>
      <c r="CD99" s="55">
        <f t="shared" ca="1" si="123"/>
        <v>0</v>
      </c>
      <c r="CE99" s="55">
        <f t="shared" ca="1" si="124"/>
        <v>0</v>
      </c>
      <c r="CF99" s="55">
        <f t="shared" ca="1" si="125"/>
        <v>0</v>
      </c>
      <c r="CG99" s="55">
        <f t="shared" ca="1" si="126"/>
        <v>0</v>
      </c>
      <c r="CH99" s="55">
        <f t="shared" ca="1" si="127"/>
        <v>0</v>
      </c>
      <c r="CI99" s="55">
        <f t="shared" ca="1" si="128"/>
        <v>0</v>
      </c>
      <c r="CJ99" s="55">
        <f t="shared" ca="1" si="129"/>
        <v>0</v>
      </c>
      <c r="CK99" s="55">
        <f t="shared" ca="1" si="130"/>
        <v>0</v>
      </c>
      <c r="CL99" s="55">
        <f t="shared" ca="1" si="131"/>
        <v>0</v>
      </c>
      <c r="CM99" s="55">
        <f t="shared" ca="1" si="132"/>
        <v>0</v>
      </c>
      <c r="CN99" s="55">
        <f t="shared" ca="1" si="133"/>
        <v>0</v>
      </c>
      <c r="CO99" s="55">
        <f t="shared" ca="1" si="134"/>
        <v>0</v>
      </c>
      <c r="CP99" s="55">
        <f t="shared" ca="1" si="135"/>
        <v>0</v>
      </c>
      <c r="CQ99" s="55">
        <f t="shared" ca="1" si="136"/>
        <v>0</v>
      </c>
      <c r="CR99" s="55">
        <f t="shared" ca="1" si="137"/>
        <v>0</v>
      </c>
      <c r="CS99" s="55">
        <f t="shared" ca="1" si="138"/>
        <v>0</v>
      </c>
      <c r="CT99" s="55">
        <f t="shared" ca="1" si="139"/>
        <v>0</v>
      </c>
      <c r="CU99" s="55">
        <f t="shared" ca="1" si="140"/>
        <v>0</v>
      </c>
      <c r="CV99" s="55">
        <f t="shared" ca="1" si="141"/>
        <v>0</v>
      </c>
      <c r="CW99" s="55">
        <f t="shared" ca="1" si="142"/>
        <v>0</v>
      </c>
      <c r="CX99" s="55">
        <f t="shared" ca="1" si="143"/>
        <v>0</v>
      </c>
      <c r="CY99" s="59">
        <f t="shared" ca="1" si="144"/>
        <v>0</v>
      </c>
      <c r="CZ99" s="55">
        <f t="shared" ca="1" si="145"/>
        <v>0</v>
      </c>
      <c r="DA99" s="55">
        <f t="shared" ca="1" si="146"/>
        <v>0</v>
      </c>
      <c r="DB99" s="55">
        <f t="shared" ca="1" si="147"/>
        <v>0</v>
      </c>
      <c r="DC99" s="55">
        <f t="shared" ca="1" si="148"/>
        <v>0</v>
      </c>
      <c r="DD99" s="55">
        <f t="shared" ca="1" si="149"/>
        <v>0</v>
      </c>
      <c r="DE99" s="55">
        <f t="shared" ca="1" si="150"/>
        <v>0</v>
      </c>
    </row>
    <row r="100" spans="1:109" ht="19.5" customHeight="1">
      <c r="A100" s="45"/>
      <c r="B100" s="61" t="str">
        <f t="array" aca="1" ref="B100" ca="1">IF(C100=0,"",IFERROR(INDIRECT("'"&amp;$C100&amp;"'!"&amp;"D5"),"Некорректное название листа"))</f>
        <v/>
      </c>
      <c r="C100" s="62"/>
      <c r="D100" s="55">
        <f t="array" aca="1" ref="D100" ca="1">IFERROR(INDIRECT("'"&amp;$C100&amp;"'!"&amp;"d18"),0)</f>
        <v>0</v>
      </c>
      <c r="E100" s="55">
        <f t="array" aca="1" ref="E100" ca="1">IFERROR(INDIRECT("'" &amp;$C100&amp; "'!" &amp;"d19"),0)</f>
        <v>0</v>
      </c>
      <c r="F100" s="55">
        <f t="array" aca="1" ref="F100" ca="1">IFERROR(INDIRECT("'" &amp;$C100&amp; "'!" &amp;"d20"),0)</f>
        <v>0</v>
      </c>
      <c r="G100" s="55">
        <f t="array" aca="1" ref="G100" ca="1">IFERROR(INDIRECT("'" &amp;$C100&amp; "'!" &amp;"d21"),0)</f>
        <v>0</v>
      </c>
      <c r="H100" s="55">
        <f t="array" aca="1" ref="H100" ca="1">IFERROR(INDIRECT("'" &amp;$C100&amp; "'!" &amp;"d22"),0)</f>
        <v>0</v>
      </c>
      <c r="I100" s="55">
        <f t="array" aca="1" ref="I100" ca="1">IFERROR(INDIRECT("'" &amp;$C100&amp; "'!" &amp;"f18"),0)</f>
        <v>0</v>
      </c>
      <c r="J100" s="55">
        <f t="array" aca="1" ref="J100" ca="1">IFERROR(INDIRECT("'" &amp;$C100&amp; "'!" &amp;"f19"),0)</f>
        <v>0</v>
      </c>
      <c r="K100" s="55">
        <f t="array" aca="1" ref="K100" ca="1">IFERROR(INDIRECT("'" &amp;$C100&amp; "'!" &amp;"f20"),0)</f>
        <v>0</v>
      </c>
      <c r="L100" s="55">
        <f t="array" aca="1" ref="L100" ca="1">IFERROR(INDIRECT("'" &amp;$C100&amp; "'!" &amp;"f21"),0)</f>
        <v>0</v>
      </c>
      <c r="M100" s="55">
        <f t="array" aca="1" ref="M100" ca="1">IFERROR(INDIRECT("'" &amp;$C100&amp; "'!" &amp;"f22"),0)</f>
        <v>0</v>
      </c>
      <c r="N100" s="55">
        <f t="shared" ca="1" si="159"/>
        <v>0</v>
      </c>
      <c r="O100" s="55">
        <f t="shared" ca="1" si="159"/>
        <v>0</v>
      </c>
      <c r="P100" s="55">
        <f t="shared" ca="1" si="159"/>
        <v>0</v>
      </c>
      <c r="Q100" s="55">
        <f t="shared" ca="1" si="159"/>
        <v>0</v>
      </c>
      <c r="R100" s="55">
        <f t="shared" ca="1" si="159"/>
        <v>0</v>
      </c>
      <c r="S100" s="55">
        <f t="shared" ca="1" si="159"/>
        <v>0</v>
      </c>
      <c r="T100" s="55">
        <f t="shared" ca="1" si="159"/>
        <v>0</v>
      </c>
      <c r="U100" s="55">
        <f t="shared" ca="1" si="159"/>
        <v>0</v>
      </c>
      <c r="V100" s="55">
        <f t="shared" ca="1" si="159"/>
        <v>0</v>
      </c>
      <c r="W100" s="55">
        <f t="shared" ca="1" si="159"/>
        <v>0</v>
      </c>
      <c r="X100" s="55">
        <f t="shared" ca="1" si="159"/>
        <v>0</v>
      </c>
      <c r="Y100" s="55">
        <f t="shared" ca="1" si="159"/>
        <v>0</v>
      </c>
      <c r="Z100" s="55">
        <f t="shared" ca="1" si="159"/>
        <v>0</v>
      </c>
      <c r="AA100" s="55">
        <f t="shared" ca="1" si="159"/>
        <v>0</v>
      </c>
      <c r="AB100" s="55">
        <f t="shared" ca="1" si="159"/>
        <v>0</v>
      </c>
      <c r="AC100" s="55">
        <f t="shared" ca="1" si="159"/>
        <v>0</v>
      </c>
      <c r="AD100" s="55">
        <f t="shared" ca="1" si="159"/>
        <v>0</v>
      </c>
      <c r="AE100" s="55">
        <f t="shared" ca="1" si="159"/>
        <v>0</v>
      </c>
      <c r="AF100" s="55">
        <f t="shared" ca="1" si="159"/>
        <v>0</v>
      </c>
      <c r="AG100" s="55">
        <f t="shared" ca="1" si="159"/>
        <v>0</v>
      </c>
      <c r="AH100" s="55">
        <f t="shared" ca="1" si="159"/>
        <v>0</v>
      </c>
      <c r="AI100" s="55">
        <f t="shared" ca="1" si="159"/>
        <v>0</v>
      </c>
      <c r="AJ100" s="55">
        <f t="shared" ca="1" si="159"/>
        <v>0</v>
      </c>
      <c r="AK100" s="55">
        <f t="shared" ca="1" si="159"/>
        <v>0</v>
      </c>
      <c r="AL100" s="55">
        <f t="shared" ca="1" si="159"/>
        <v>0</v>
      </c>
      <c r="AM100" s="55">
        <f t="shared" ca="1" si="159"/>
        <v>0</v>
      </c>
      <c r="AN100" s="55">
        <f t="shared" ca="1" si="151"/>
        <v>0</v>
      </c>
      <c r="AO100" s="55">
        <f t="shared" ca="1" si="152"/>
        <v>0</v>
      </c>
      <c r="AP100" s="55">
        <f t="shared" ca="1" si="153"/>
        <v>0</v>
      </c>
      <c r="AQ100" s="55">
        <f t="shared" ca="1" si="84"/>
        <v>0</v>
      </c>
      <c r="AR100" s="55">
        <f t="shared" ca="1" si="85"/>
        <v>0</v>
      </c>
      <c r="AS100" s="55">
        <f t="shared" ca="1" si="86"/>
        <v>0</v>
      </c>
      <c r="AT100" s="55">
        <f t="shared" ca="1" si="87"/>
        <v>0</v>
      </c>
      <c r="AU100" s="55">
        <f t="shared" ca="1" si="88"/>
        <v>0</v>
      </c>
      <c r="AV100" s="55">
        <f t="shared" ca="1" si="89"/>
        <v>0</v>
      </c>
      <c r="AW100" s="55">
        <f t="shared" ca="1" si="90"/>
        <v>0</v>
      </c>
      <c r="AX100" s="55">
        <f t="shared" ca="1" si="91"/>
        <v>0</v>
      </c>
      <c r="AY100" s="55">
        <f t="shared" ca="1" si="92"/>
        <v>0</v>
      </c>
      <c r="AZ100" s="55">
        <f t="shared" ca="1" si="93"/>
        <v>0</v>
      </c>
      <c r="BA100" s="55">
        <f t="shared" ca="1" si="94"/>
        <v>0</v>
      </c>
      <c r="BB100" s="55">
        <f t="shared" ca="1" si="95"/>
        <v>0</v>
      </c>
      <c r="BC100" s="55">
        <f t="shared" ca="1" si="96"/>
        <v>0</v>
      </c>
      <c r="BD100" s="55">
        <f t="shared" ca="1" si="97"/>
        <v>0</v>
      </c>
      <c r="BE100" s="55">
        <f t="shared" ca="1" si="98"/>
        <v>0</v>
      </c>
      <c r="BF100" s="55">
        <f t="shared" ca="1" si="99"/>
        <v>0</v>
      </c>
      <c r="BG100" s="55">
        <f t="shared" ca="1" si="100"/>
        <v>0</v>
      </c>
      <c r="BH100" s="55">
        <f t="shared" ca="1" si="101"/>
        <v>0</v>
      </c>
      <c r="BI100" s="55">
        <f t="shared" ca="1" si="102"/>
        <v>0</v>
      </c>
      <c r="BJ100" s="55">
        <f t="shared" ca="1" si="103"/>
        <v>0</v>
      </c>
      <c r="BK100" s="55">
        <f t="shared" ca="1" si="104"/>
        <v>0</v>
      </c>
      <c r="BL100" s="55">
        <f t="shared" ca="1" si="105"/>
        <v>0</v>
      </c>
      <c r="BM100" s="55">
        <f t="shared" ca="1" si="106"/>
        <v>0</v>
      </c>
      <c r="BN100" s="55">
        <f t="shared" ca="1" si="107"/>
        <v>0</v>
      </c>
      <c r="BO100" s="55">
        <f t="shared" ca="1" si="108"/>
        <v>0</v>
      </c>
      <c r="BP100" s="55">
        <f t="shared" ca="1" si="109"/>
        <v>0</v>
      </c>
      <c r="BQ100" s="55">
        <f t="shared" ca="1" si="110"/>
        <v>0</v>
      </c>
      <c r="BR100" s="55">
        <f t="shared" ca="1" si="111"/>
        <v>0</v>
      </c>
      <c r="BS100" s="55">
        <f t="shared" ca="1" si="112"/>
        <v>0</v>
      </c>
      <c r="BT100" s="55">
        <f t="shared" ca="1" si="113"/>
        <v>0</v>
      </c>
      <c r="BU100" s="55">
        <f t="shared" ca="1" si="114"/>
        <v>0</v>
      </c>
      <c r="BV100" s="55">
        <f t="shared" ca="1" si="115"/>
        <v>0</v>
      </c>
      <c r="BW100" s="55">
        <f t="shared" ca="1" si="116"/>
        <v>0</v>
      </c>
      <c r="BX100" s="55">
        <f t="shared" ca="1" si="117"/>
        <v>0</v>
      </c>
      <c r="BY100" s="55">
        <f t="shared" ca="1" si="118"/>
        <v>0</v>
      </c>
      <c r="BZ100" s="55">
        <f t="shared" ca="1" si="119"/>
        <v>0</v>
      </c>
      <c r="CA100" s="55">
        <f t="shared" ca="1" si="120"/>
        <v>0</v>
      </c>
      <c r="CB100" s="55">
        <f t="shared" ca="1" si="121"/>
        <v>0</v>
      </c>
      <c r="CC100" s="55">
        <f t="shared" ca="1" si="122"/>
        <v>0</v>
      </c>
      <c r="CD100" s="55">
        <f t="shared" ca="1" si="123"/>
        <v>0</v>
      </c>
      <c r="CE100" s="55">
        <f t="shared" ca="1" si="124"/>
        <v>0</v>
      </c>
      <c r="CF100" s="55">
        <f t="shared" ca="1" si="125"/>
        <v>0</v>
      </c>
      <c r="CG100" s="55">
        <f t="shared" ca="1" si="126"/>
        <v>0</v>
      </c>
      <c r="CH100" s="55">
        <f t="shared" ca="1" si="127"/>
        <v>0</v>
      </c>
      <c r="CI100" s="55">
        <f t="shared" ca="1" si="128"/>
        <v>0</v>
      </c>
      <c r="CJ100" s="55">
        <f t="shared" ca="1" si="129"/>
        <v>0</v>
      </c>
      <c r="CK100" s="55">
        <f t="shared" ca="1" si="130"/>
        <v>0</v>
      </c>
      <c r="CL100" s="55">
        <f t="shared" ca="1" si="131"/>
        <v>0</v>
      </c>
      <c r="CM100" s="55">
        <f t="shared" ca="1" si="132"/>
        <v>0</v>
      </c>
      <c r="CN100" s="55">
        <f t="shared" ca="1" si="133"/>
        <v>0</v>
      </c>
      <c r="CO100" s="55">
        <f t="shared" ca="1" si="134"/>
        <v>0</v>
      </c>
      <c r="CP100" s="55">
        <f t="shared" ca="1" si="135"/>
        <v>0</v>
      </c>
      <c r="CQ100" s="55">
        <f t="shared" ca="1" si="136"/>
        <v>0</v>
      </c>
      <c r="CR100" s="55">
        <f t="shared" ca="1" si="137"/>
        <v>0</v>
      </c>
      <c r="CS100" s="55">
        <f t="shared" ca="1" si="138"/>
        <v>0</v>
      </c>
      <c r="CT100" s="55">
        <f t="shared" ca="1" si="139"/>
        <v>0</v>
      </c>
      <c r="CU100" s="55">
        <f t="shared" ca="1" si="140"/>
        <v>0</v>
      </c>
      <c r="CV100" s="55">
        <f t="shared" ca="1" si="141"/>
        <v>0</v>
      </c>
      <c r="CW100" s="55">
        <f t="shared" ca="1" si="142"/>
        <v>0</v>
      </c>
      <c r="CX100" s="55">
        <f t="shared" ca="1" si="143"/>
        <v>0</v>
      </c>
      <c r="CY100" s="59">
        <f t="shared" ca="1" si="144"/>
        <v>0</v>
      </c>
      <c r="CZ100" s="55">
        <f t="shared" ca="1" si="145"/>
        <v>0</v>
      </c>
      <c r="DA100" s="55">
        <f t="shared" ca="1" si="146"/>
        <v>0</v>
      </c>
      <c r="DB100" s="55">
        <f t="shared" ca="1" si="147"/>
        <v>0</v>
      </c>
      <c r="DC100" s="55">
        <f t="shared" ca="1" si="148"/>
        <v>0</v>
      </c>
      <c r="DD100" s="55">
        <f t="shared" ca="1" si="149"/>
        <v>0</v>
      </c>
      <c r="DE100" s="55">
        <f t="shared" ca="1" si="150"/>
        <v>0</v>
      </c>
    </row>
    <row r="101" spans="1:109" ht="19.5" customHeight="1">
      <c r="A101" s="45"/>
      <c r="B101" s="61" t="str">
        <f t="array" aca="1" ref="B101" ca="1">IF(C101=0,"",IFERROR(INDIRECT("'"&amp;$C101&amp;"'!"&amp;"D5"),"Некорректное название листа"))</f>
        <v/>
      </c>
      <c r="C101" s="62"/>
      <c r="D101" s="55">
        <f t="array" aca="1" ref="D101" ca="1">IFERROR(INDIRECT("'"&amp;$C101&amp;"'!"&amp;"d18"),0)</f>
        <v>0</v>
      </c>
      <c r="E101" s="55">
        <f t="array" aca="1" ref="E101" ca="1">IFERROR(INDIRECT("'" &amp;$C101&amp; "'!" &amp;"d19"),0)</f>
        <v>0</v>
      </c>
      <c r="F101" s="55">
        <f t="array" aca="1" ref="F101" ca="1">IFERROR(INDIRECT("'" &amp;$C101&amp; "'!" &amp;"d20"),0)</f>
        <v>0</v>
      </c>
      <c r="G101" s="55">
        <f t="array" aca="1" ref="G101" ca="1">IFERROR(INDIRECT("'" &amp;$C101&amp; "'!" &amp;"d21"),0)</f>
        <v>0</v>
      </c>
      <c r="H101" s="55">
        <f t="array" aca="1" ref="H101" ca="1">IFERROR(INDIRECT("'" &amp;$C101&amp; "'!" &amp;"d22"),0)</f>
        <v>0</v>
      </c>
      <c r="I101" s="55">
        <f t="array" aca="1" ref="I101" ca="1">IFERROR(INDIRECT("'" &amp;$C101&amp; "'!" &amp;"f18"),0)</f>
        <v>0</v>
      </c>
      <c r="J101" s="55">
        <f t="array" aca="1" ref="J101" ca="1">IFERROR(INDIRECT("'" &amp;$C101&amp; "'!" &amp;"f19"),0)</f>
        <v>0</v>
      </c>
      <c r="K101" s="55">
        <f t="array" aca="1" ref="K101" ca="1">IFERROR(INDIRECT("'" &amp;$C101&amp; "'!" &amp;"f20"),0)</f>
        <v>0</v>
      </c>
      <c r="L101" s="55">
        <f t="array" aca="1" ref="L101" ca="1">IFERROR(INDIRECT("'" &amp;$C101&amp; "'!" &amp;"f21"),0)</f>
        <v>0</v>
      </c>
      <c r="M101" s="55">
        <f t="array" aca="1" ref="M101" ca="1">IFERROR(INDIRECT("'" &amp;$C101&amp; "'!" &amp;"f22"),0)</f>
        <v>0</v>
      </c>
      <c r="N101" s="55">
        <f t="shared" ca="1" si="159"/>
        <v>0</v>
      </c>
      <c r="O101" s="55">
        <f t="shared" ca="1" si="159"/>
        <v>0</v>
      </c>
      <c r="P101" s="55">
        <f t="shared" ca="1" si="159"/>
        <v>0</v>
      </c>
      <c r="Q101" s="55">
        <f t="shared" ca="1" si="159"/>
        <v>0</v>
      </c>
      <c r="R101" s="55">
        <f t="shared" ca="1" si="159"/>
        <v>0</v>
      </c>
      <c r="S101" s="55">
        <f t="shared" ca="1" si="159"/>
        <v>0</v>
      </c>
      <c r="T101" s="55">
        <f t="shared" ca="1" si="159"/>
        <v>0</v>
      </c>
      <c r="U101" s="55">
        <f t="shared" ca="1" si="159"/>
        <v>0</v>
      </c>
      <c r="V101" s="55">
        <f t="shared" ca="1" si="159"/>
        <v>0</v>
      </c>
      <c r="W101" s="55">
        <f t="shared" ca="1" si="159"/>
        <v>0</v>
      </c>
      <c r="X101" s="55">
        <f t="shared" ca="1" si="159"/>
        <v>0</v>
      </c>
      <c r="Y101" s="55">
        <f t="shared" ca="1" si="159"/>
        <v>0</v>
      </c>
      <c r="Z101" s="55">
        <f t="shared" ca="1" si="159"/>
        <v>0</v>
      </c>
      <c r="AA101" s="55">
        <f t="shared" ca="1" si="159"/>
        <v>0</v>
      </c>
      <c r="AB101" s="55">
        <f t="shared" ca="1" si="159"/>
        <v>0</v>
      </c>
      <c r="AC101" s="55">
        <f t="shared" ca="1" si="159"/>
        <v>0</v>
      </c>
      <c r="AD101" s="55">
        <f t="shared" ca="1" si="159"/>
        <v>0</v>
      </c>
      <c r="AE101" s="55">
        <f t="shared" ca="1" si="159"/>
        <v>0</v>
      </c>
      <c r="AF101" s="55">
        <f t="shared" ca="1" si="159"/>
        <v>0</v>
      </c>
      <c r="AG101" s="55">
        <f t="shared" ca="1" si="159"/>
        <v>0</v>
      </c>
      <c r="AH101" s="55">
        <f t="shared" ca="1" si="159"/>
        <v>0</v>
      </c>
      <c r="AI101" s="55">
        <f t="shared" ca="1" si="159"/>
        <v>0</v>
      </c>
      <c r="AJ101" s="55">
        <f t="shared" ca="1" si="159"/>
        <v>0</v>
      </c>
      <c r="AK101" s="55">
        <f t="shared" ca="1" si="159"/>
        <v>0</v>
      </c>
      <c r="AL101" s="55">
        <f t="shared" ca="1" si="159"/>
        <v>0</v>
      </c>
      <c r="AM101" s="55">
        <f t="shared" ca="1" si="159"/>
        <v>0</v>
      </c>
      <c r="AN101" s="55">
        <f t="shared" ca="1" si="151"/>
        <v>0</v>
      </c>
      <c r="AO101" s="55">
        <f t="shared" ca="1" si="152"/>
        <v>0</v>
      </c>
      <c r="AP101" s="55">
        <f t="shared" ca="1" si="153"/>
        <v>0</v>
      </c>
      <c r="AQ101" s="55">
        <f t="shared" ca="1" si="84"/>
        <v>0</v>
      </c>
      <c r="AR101" s="55">
        <f t="shared" ca="1" si="85"/>
        <v>0</v>
      </c>
      <c r="AS101" s="55">
        <f t="shared" ca="1" si="86"/>
        <v>0</v>
      </c>
      <c r="AT101" s="55">
        <f t="shared" ca="1" si="87"/>
        <v>0</v>
      </c>
      <c r="AU101" s="55">
        <f t="shared" ca="1" si="88"/>
        <v>0</v>
      </c>
      <c r="AV101" s="55">
        <f t="shared" ca="1" si="89"/>
        <v>0</v>
      </c>
      <c r="AW101" s="55">
        <f t="shared" ca="1" si="90"/>
        <v>0</v>
      </c>
      <c r="AX101" s="55">
        <f t="shared" ca="1" si="91"/>
        <v>0</v>
      </c>
      <c r="AY101" s="55">
        <f t="shared" ca="1" si="92"/>
        <v>0</v>
      </c>
      <c r="AZ101" s="55">
        <f t="shared" ca="1" si="93"/>
        <v>0</v>
      </c>
      <c r="BA101" s="55">
        <f t="shared" ca="1" si="94"/>
        <v>0</v>
      </c>
      <c r="BB101" s="55">
        <f t="shared" ca="1" si="95"/>
        <v>0</v>
      </c>
      <c r="BC101" s="55">
        <f t="shared" ca="1" si="96"/>
        <v>0</v>
      </c>
      <c r="BD101" s="55">
        <f t="shared" ca="1" si="97"/>
        <v>0</v>
      </c>
      <c r="BE101" s="55">
        <f t="shared" ca="1" si="98"/>
        <v>0</v>
      </c>
      <c r="BF101" s="55">
        <f t="shared" ca="1" si="99"/>
        <v>0</v>
      </c>
      <c r="BG101" s="55">
        <f t="shared" ca="1" si="100"/>
        <v>0</v>
      </c>
      <c r="BH101" s="55">
        <f t="shared" ca="1" si="101"/>
        <v>0</v>
      </c>
      <c r="BI101" s="55">
        <f t="shared" ca="1" si="102"/>
        <v>0</v>
      </c>
      <c r="BJ101" s="55">
        <f t="shared" ca="1" si="103"/>
        <v>0</v>
      </c>
      <c r="BK101" s="55">
        <f t="shared" ca="1" si="104"/>
        <v>0</v>
      </c>
      <c r="BL101" s="55">
        <f t="shared" ca="1" si="105"/>
        <v>0</v>
      </c>
      <c r="BM101" s="55">
        <f t="shared" ca="1" si="106"/>
        <v>0</v>
      </c>
      <c r="BN101" s="55">
        <f t="shared" ca="1" si="107"/>
        <v>0</v>
      </c>
      <c r="BO101" s="55">
        <f t="shared" ca="1" si="108"/>
        <v>0</v>
      </c>
      <c r="BP101" s="55">
        <f t="shared" ca="1" si="109"/>
        <v>0</v>
      </c>
      <c r="BQ101" s="55">
        <f t="shared" ca="1" si="110"/>
        <v>0</v>
      </c>
      <c r="BR101" s="55">
        <f t="shared" ca="1" si="111"/>
        <v>0</v>
      </c>
      <c r="BS101" s="55">
        <f t="shared" ca="1" si="112"/>
        <v>0</v>
      </c>
      <c r="BT101" s="55">
        <f t="shared" ca="1" si="113"/>
        <v>0</v>
      </c>
      <c r="BU101" s="55">
        <f t="shared" ca="1" si="114"/>
        <v>0</v>
      </c>
      <c r="BV101" s="55">
        <f t="shared" ca="1" si="115"/>
        <v>0</v>
      </c>
      <c r="BW101" s="55">
        <f t="shared" ca="1" si="116"/>
        <v>0</v>
      </c>
      <c r="BX101" s="55">
        <f t="shared" ca="1" si="117"/>
        <v>0</v>
      </c>
      <c r="BY101" s="55">
        <f t="shared" ca="1" si="118"/>
        <v>0</v>
      </c>
      <c r="BZ101" s="55">
        <f t="shared" ca="1" si="119"/>
        <v>0</v>
      </c>
      <c r="CA101" s="55">
        <f t="shared" ca="1" si="120"/>
        <v>0</v>
      </c>
      <c r="CB101" s="55">
        <f t="shared" ca="1" si="121"/>
        <v>0</v>
      </c>
      <c r="CC101" s="55">
        <f t="shared" ca="1" si="122"/>
        <v>0</v>
      </c>
      <c r="CD101" s="55">
        <f t="shared" ca="1" si="123"/>
        <v>0</v>
      </c>
      <c r="CE101" s="55">
        <f t="shared" ca="1" si="124"/>
        <v>0</v>
      </c>
      <c r="CF101" s="55">
        <f t="shared" ca="1" si="125"/>
        <v>0</v>
      </c>
      <c r="CG101" s="55">
        <f t="shared" ca="1" si="126"/>
        <v>0</v>
      </c>
      <c r="CH101" s="55">
        <f t="shared" ca="1" si="127"/>
        <v>0</v>
      </c>
      <c r="CI101" s="55">
        <f t="shared" ca="1" si="128"/>
        <v>0</v>
      </c>
      <c r="CJ101" s="55">
        <f t="shared" ca="1" si="129"/>
        <v>0</v>
      </c>
      <c r="CK101" s="55">
        <f t="shared" ca="1" si="130"/>
        <v>0</v>
      </c>
      <c r="CL101" s="55">
        <f t="shared" ca="1" si="131"/>
        <v>0</v>
      </c>
      <c r="CM101" s="55">
        <f t="shared" ca="1" si="132"/>
        <v>0</v>
      </c>
      <c r="CN101" s="55">
        <f t="shared" ca="1" si="133"/>
        <v>0</v>
      </c>
      <c r="CO101" s="55">
        <f t="shared" ca="1" si="134"/>
        <v>0</v>
      </c>
      <c r="CP101" s="55">
        <f t="shared" ca="1" si="135"/>
        <v>0</v>
      </c>
      <c r="CQ101" s="55">
        <f t="shared" ca="1" si="136"/>
        <v>0</v>
      </c>
      <c r="CR101" s="55">
        <f t="shared" ca="1" si="137"/>
        <v>0</v>
      </c>
      <c r="CS101" s="55">
        <f t="shared" ca="1" si="138"/>
        <v>0</v>
      </c>
      <c r="CT101" s="55">
        <f t="shared" ca="1" si="139"/>
        <v>0</v>
      </c>
      <c r="CU101" s="55">
        <f t="shared" ca="1" si="140"/>
        <v>0</v>
      </c>
      <c r="CV101" s="55">
        <f t="shared" ca="1" si="141"/>
        <v>0</v>
      </c>
      <c r="CW101" s="55">
        <f t="shared" ca="1" si="142"/>
        <v>0</v>
      </c>
      <c r="CX101" s="55">
        <f t="shared" ca="1" si="143"/>
        <v>0</v>
      </c>
      <c r="CY101" s="59">
        <f t="shared" ca="1" si="144"/>
        <v>0</v>
      </c>
      <c r="CZ101" s="55">
        <f t="shared" ca="1" si="145"/>
        <v>0</v>
      </c>
      <c r="DA101" s="55">
        <f t="shared" ca="1" si="146"/>
        <v>0</v>
      </c>
      <c r="DB101" s="55">
        <f t="shared" ca="1" si="147"/>
        <v>0</v>
      </c>
      <c r="DC101" s="55">
        <f t="shared" ca="1" si="148"/>
        <v>0</v>
      </c>
      <c r="DD101" s="55">
        <f t="shared" ca="1" si="149"/>
        <v>0</v>
      </c>
      <c r="DE101" s="55">
        <f t="shared" ca="1" si="150"/>
        <v>0</v>
      </c>
    </row>
    <row r="102" spans="1:109" ht="19.5" customHeight="1">
      <c r="A102" s="45"/>
      <c r="B102" s="61" t="str">
        <f t="array" aca="1" ref="B102" ca="1">IF(C102=0,"",IFERROR(INDIRECT("'"&amp;$C102&amp;"'!"&amp;"D5"),"Некорректное название листа"))</f>
        <v/>
      </c>
      <c r="C102" s="62"/>
      <c r="D102" s="55">
        <f t="array" aca="1" ref="D102" ca="1">IFERROR(INDIRECT("'"&amp;$C102&amp;"'!"&amp;"d18"),0)</f>
        <v>0</v>
      </c>
      <c r="E102" s="55">
        <f t="array" aca="1" ref="E102" ca="1">IFERROR(INDIRECT("'" &amp;$C102&amp; "'!" &amp;"d19"),0)</f>
        <v>0</v>
      </c>
      <c r="F102" s="55">
        <f t="array" aca="1" ref="F102" ca="1">IFERROR(INDIRECT("'" &amp;$C102&amp; "'!" &amp;"d20"),0)</f>
        <v>0</v>
      </c>
      <c r="G102" s="55">
        <f t="array" aca="1" ref="G102" ca="1">IFERROR(INDIRECT("'" &amp;$C102&amp; "'!" &amp;"d21"),0)</f>
        <v>0</v>
      </c>
      <c r="H102" s="55">
        <f t="array" aca="1" ref="H102" ca="1">IFERROR(INDIRECT("'" &amp;$C102&amp; "'!" &amp;"d22"),0)</f>
        <v>0</v>
      </c>
      <c r="I102" s="55">
        <f t="array" aca="1" ref="I102" ca="1">IFERROR(INDIRECT("'" &amp;$C102&amp; "'!" &amp;"f18"),0)</f>
        <v>0</v>
      </c>
      <c r="J102" s="55">
        <f t="array" aca="1" ref="J102" ca="1">IFERROR(INDIRECT("'" &amp;$C102&amp; "'!" &amp;"f19"),0)</f>
        <v>0</v>
      </c>
      <c r="K102" s="55">
        <f t="array" aca="1" ref="K102" ca="1">IFERROR(INDIRECT("'" &amp;$C102&amp; "'!" &amp;"f20"),0)</f>
        <v>0</v>
      </c>
      <c r="L102" s="55">
        <f t="array" aca="1" ref="L102" ca="1">IFERROR(INDIRECT("'" &amp;$C102&amp; "'!" &amp;"f21"),0)</f>
        <v>0</v>
      </c>
      <c r="M102" s="55">
        <f t="array" aca="1" ref="M102" ca="1">IFERROR(INDIRECT("'" &amp;$C102&amp; "'!" &amp;"f22"),0)</f>
        <v>0</v>
      </c>
      <c r="N102" s="55">
        <f t="shared" ca="1" si="159"/>
        <v>0</v>
      </c>
      <c r="O102" s="55">
        <f t="shared" ca="1" si="159"/>
        <v>0</v>
      </c>
      <c r="P102" s="55">
        <f t="shared" ca="1" si="159"/>
        <v>0</v>
      </c>
      <c r="Q102" s="55">
        <f t="shared" ca="1" si="159"/>
        <v>0</v>
      </c>
      <c r="R102" s="55">
        <f t="shared" ca="1" si="159"/>
        <v>0</v>
      </c>
      <c r="S102" s="55">
        <f t="shared" ca="1" si="159"/>
        <v>0</v>
      </c>
      <c r="T102" s="55">
        <f t="shared" ca="1" si="159"/>
        <v>0</v>
      </c>
      <c r="U102" s="55">
        <f t="shared" ca="1" si="159"/>
        <v>0</v>
      </c>
      <c r="V102" s="55">
        <f t="shared" ca="1" si="159"/>
        <v>0</v>
      </c>
      <c r="W102" s="55">
        <f t="shared" ca="1" si="159"/>
        <v>0</v>
      </c>
      <c r="X102" s="55">
        <f t="shared" ca="1" si="159"/>
        <v>0</v>
      </c>
      <c r="Y102" s="55">
        <f t="shared" ca="1" si="159"/>
        <v>0</v>
      </c>
      <c r="Z102" s="55">
        <f t="shared" ca="1" si="159"/>
        <v>0</v>
      </c>
      <c r="AA102" s="55">
        <f t="shared" ca="1" si="159"/>
        <v>0</v>
      </c>
      <c r="AB102" s="55">
        <f t="shared" ca="1" si="159"/>
        <v>0</v>
      </c>
      <c r="AC102" s="55">
        <f t="shared" ca="1" si="159"/>
        <v>0</v>
      </c>
      <c r="AD102" s="55">
        <f t="shared" ca="1" si="159"/>
        <v>0</v>
      </c>
      <c r="AE102" s="55">
        <f t="shared" ca="1" si="159"/>
        <v>0</v>
      </c>
      <c r="AF102" s="55">
        <f t="shared" ca="1" si="159"/>
        <v>0</v>
      </c>
      <c r="AG102" s="55">
        <f t="shared" ca="1" si="159"/>
        <v>0</v>
      </c>
      <c r="AH102" s="55">
        <f t="shared" ca="1" si="159"/>
        <v>0</v>
      </c>
      <c r="AI102" s="55">
        <f t="shared" ca="1" si="159"/>
        <v>0</v>
      </c>
      <c r="AJ102" s="55">
        <f t="shared" ca="1" si="159"/>
        <v>0</v>
      </c>
      <c r="AK102" s="55">
        <f t="shared" ca="1" si="159"/>
        <v>0</v>
      </c>
      <c r="AL102" s="55">
        <f t="shared" ca="1" si="159"/>
        <v>0</v>
      </c>
      <c r="AM102" s="55">
        <f t="shared" ca="1" si="159"/>
        <v>0</v>
      </c>
      <c r="AN102" s="55">
        <f t="shared" ca="1" si="151"/>
        <v>0</v>
      </c>
      <c r="AO102" s="55">
        <f t="shared" ca="1" si="152"/>
        <v>0</v>
      </c>
      <c r="AP102" s="55">
        <f t="shared" ca="1" si="153"/>
        <v>0</v>
      </c>
      <c r="AQ102" s="55">
        <f t="shared" ca="1" si="84"/>
        <v>0</v>
      </c>
      <c r="AR102" s="55">
        <f t="shared" ca="1" si="85"/>
        <v>0</v>
      </c>
      <c r="AS102" s="55">
        <f t="shared" ca="1" si="86"/>
        <v>0</v>
      </c>
      <c r="AT102" s="55">
        <f t="shared" ca="1" si="87"/>
        <v>0</v>
      </c>
      <c r="AU102" s="55">
        <f t="shared" ca="1" si="88"/>
        <v>0</v>
      </c>
      <c r="AV102" s="55">
        <f t="shared" ca="1" si="89"/>
        <v>0</v>
      </c>
      <c r="AW102" s="55">
        <f t="shared" ca="1" si="90"/>
        <v>0</v>
      </c>
      <c r="AX102" s="55">
        <f t="shared" ca="1" si="91"/>
        <v>0</v>
      </c>
      <c r="AY102" s="55">
        <f t="shared" ca="1" si="92"/>
        <v>0</v>
      </c>
      <c r="AZ102" s="55">
        <f t="shared" ca="1" si="93"/>
        <v>0</v>
      </c>
      <c r="BA102" s="55">
        <f t="shared" ca="1" si="94"/>
        <v>0</v>
      </c>
      <c r="BB102" s="55">
        <f t="shared" ca="1" si="95"/>
        <v>0</v>
      </c>
      <c r="BC102" s="55">
        <f t="shared" ca="1" si="96"/>
        <v>0</v>
      </c>
      <c r="BD102" s="55">
        <f t="shared" ca="1" si="97"/>
        <v>0</v>
      </c>
      <c r="BE102" s="55">
        <f t="shared" ca="1" si="98"/>
        <v>0</v>
      </c>
      <c r="BF102" s="55">
        <f t="shared" ca="1" si="99"/>
        <v>0</v>
      </c>
      <c r="BG102" s="55">
        <f t="shared" ca="1" si="100"/>
        <v>0</v>
      </c>
      <c r="BH102" s="55">
        <f t="shared" ca="1" si="101"/>
        <v>0</v>
      </c>
      <c r="BI102" s="55">
        <f t="shared" ca="1" si="102"/>
        <v>0</v>
      </c>
      <c r="BJ102" s="55">
        <f t="shared" ca="1" si="103"/>
        <v>0</v>
      </c>
      <c r="BK102" s="55">
        <f t="shared" ca="1" si="104"/>
        <v>0</v>
      </c>
      <c r="BL102" s="55">
        <f t="shared" ca="1" si="105"/>
        <v>0</v>
      </c>
      <c r="BM102" s="55">
        <f t="shared" ca="1" si="106"/>
        <v>0</v>
      </c>
      <c r="BN102" s="55">
        <f t="shared" ca="1" si="107"/>
        <v>0</v>
      </c>
      <c r="BO102" s="55">
        <f t="shared" ca="1" si="108"/>
        <v>0</v>
      </c>
      <c r="BP102" s="55">
        <f t="shared" ca="1" si="109"/>
        <v>0</v>
      </c>
      <c r="BQ102" s="55">
        <f t="shared" ca="1" si="110"/>
        <v>0</v>
      </c>
      <c r="BR102" s="55">
        <f t="shared" ca="1" si="111"/>
        <v>0</v>
      </c>
      <c r="BS102" s="55">
        <f t="shared" ca="1" si="112"/>
        <v>0</v>
      </c>
      <c r="BT102" s="55">
        <f t="shared" ca="1" si="113"/>
        <v>0</v>
      </c>
      <c r="BU102" s="55">
        <f t="shared" ca="1" si="114"/>
        <v>0</v>
      </c>
      <c r="BV102" s="55">
        <f t="shared" ca="1" si="115"/>
        <v>0</v>
      </c>
      <c r="BW102" s="55">
        <f t="shared" ca="1" si="116"/>
        <v>0</v>
      </c>
      <c r="BX102" s="55">
        <f t="shared" ca="1" si="117"/>
        <v>0</v>
      </c>
      <c r="BY102" s="55">
        <f t="shared" ca="1" si="118"/>
        <v>0</v>
      </c>
      <c r="BZ102" s="55">
        <f t="shared" ca="1" si="119"/>
        <v>0</v>
      </c>
      <c r="CA102" s="55">
        <f t="shared" ca="1" si="120"/>
        <v>0</v>
      </c>
      <c r="CB102" s="55">
        <f t="shared" ca="1" si="121"/>
        <v>0</v>
      </c>
      <c r="CC102" s="55">
        <f t="shared" ca="1" si="122"/>
        <v>0</v>
      </c>
      <c r="CD102" s="55">
        <f t="shared" ca="1" si="123"/>
        <v>0</v>
      </c>
      <c r="CE102" s="55">
        <f t="shared" ca="1" si="124"/>
        <v>0</v>
      </c>
      <c r="CF102" s="55">
        <f t="shared" ca="1" si="125"/>
        <v>0</v>
      </c>
      <c r="CG102" s="55">
        <f t="shared" ca="1" si="126"/>
        <v>0</v>
      </c>
      <c r="CH102" s="55">
        <f t="shared" ca="1" si="127"/>
        <v>0</v>
      </c>
      <c r="CI102" s="55">
        <f t="shared" ca="1" si="128"/>
        <v>0</v>
      </c>
      <c r="CJ102" s="55">
        <f t="shared" ca="1" si="129"/>
        <v>0</v>
      </c>
      <c r="CK102" s="55">
        <f t="shared" ca="1" si="130"/>
        <v>0</v>
      </c>
      <c r="CL102" s="55">
        <f t="shared" ca="1" si="131"/>
        <v>0</v>
      </c>
      <c r="CM102" s="55">
        <f t="shared" ca="1" si="132"/>
        <v>0</v>
      </c>
      <c r="CN102" s="55">
        <f t="shared" ca="1" si="133"/>
        <v>0</v>
      </c>
      <c r="CO102" s="55">
        <f t="shared" ca="1" si="134"/>
        <v>0</v>
      </c>
      <c r="CP102" s="55">
        <f t="shared" ca="1" si="135"/>
        <v>0</v>
      </c>
      <c r="CQ102" s="55">
        <f t="shared" ca="1" si="136"/>
        <v>0</v>
      </c>
      <c r="CR102" s="55">
        <f t="shared" ca="1" si="137"/>
        <v>0</v>
      </c>
      <c r="CS102" s="55">
        <f t="shared" ca="1" si="138"/>
        <v>0</v>
      </c>
      <c r="CT102" s="55">
        <f t="shared" ca="1" si="139"/>
        <v>0</v>
      </c>
      <c r="CU102" s="55">
        <f t="shared" ca="1" si="140"/>
        <v>0</v>
      </c>
      <c r="CV102" s="55">
        <f t="shared" ca="1" si="141"/>
        <v>0</v>
      </c>
      <c r="CW102" s="55">
        <f t="shared" ca="1" si="142"/>
        <v>0</v>
      </c>
      <c r="CX102" s="55">
        <f t="shared" ca="1" si="143"/>
        <v>0</v>
      </c>
      <c r="CY102" s="59">
        <f t="shared" ca="1" si="144"/>
        <v>0</v>
      </c>
      <c r="CZ102" s="55">
        <f t="shared" ca="1" si="145"/>
        <v>0</v>
      </c>
      <c r="DA102" s="55">
        <f t="shared" ca="1" si="146"/>
        <v>0</v>
      </c>
      <c r="DB102" s="55">
        <f t="shared" ca="1" si="147"/>
        <v>0</v>
      </c>
      <c r="DC102" s="55">
        <f t="shared" ca="1" si="148"/>
        <v>0</v>
      </c>
      <c r="DD102" s="55">
        <f t="shared" ca="1" si="149"/>
        <v>0</v>
      </c>
      <c r="DE102" s="55">
        <f t="shared" ca="1" si="150"/>
        <v>0</v>
      </c>
    </row>
    <row r="103" spans="1:109" ht="19.5" customHeight="1">
      <c r="A103" s="45"/>
      <c r="B103" s="61" t="str">
        <f t="array" aca="1" ref="B103" ca="1">IF(C103=0,"",IFERROR(INDIRECT("'"&amp;$C103&amp;"'!"&amp;"D5"),"Некорректное название листа"))</f>
        <v/>
      </c>
      <c r="C103" s="62"/>
      <c r="D103" s="55">
        <f t="array" aca="1" ref="D103" ca="1">IFERROR(INDIRECT("'"&amp;$C103&amp;"'!"&amp;"d18"),0)</f>
        <v>0</v>
      </c>
      <c r="E103" s="55">
        <f t="array" aca="1" ref="E103" ca="1">IFERROR(INDIRECT("'" &amp;$C103&amp; "'!" &amp;"d19"),0)</f>
        <v>0</v>
      </c>
      <c r="F103" s="55">
        <f t="array" aca="1" ref="F103" ca="1">IFERROR(INDIRECT("'" &amp;$C103&amp; "'!" &amp;"d20"),0)</f>
        <v>0</v>
      </c>
      <c r="G103" s="55">
        <f t="array" aca="1" ref="G103" ca="1">IFERROR(INDIRECT("'" &amp;$C103&amp; "'!" &amp;"d21"),0)</f>
        <v>0</v>
      </c>
      <c r="H103" s="55">
        <f t="array" aca="1" ref="H103" ca="1">IFERROR(INDIRECT("'" &amp;$C103&amp; "'!" &amp;"d22"),0)</f>
        <v>0</v>
      </c>
      <c r="I103" s="55">
        <f t="array" aca="1" ref="I103" ca="1">IFERROR(INDIRECT("'" &amp;$C103&amp; "'!" &amp;"f18"),0)</f>
        <v>0</v>
      </c>
      <c r="J103" s="55">
        <f t="array" aca="1" ref="J103" ca="1">IFERROR(INDIRECT("'" &amp;$C103&amp; "'!" &amp;"f19"),0)</f>
        <v>0</v>
      </c>
      <c r="K103" s="55">
        <f t="array" aca="1" ref="K103" ca="1">IFERROR(INDIRECT("'" &amp;$C103&amp; "'!" &amp;"f20"),0)</f>
        <v>0</v>
      </c>
      <c r="L103" s="55">
        <f t="array" aca="1" ref="L103" ca="1">IFERROR(INDIRECT("'" &amp;$C103&amp; "'!" &amp;"f21"),0)</f>
        <v>0</v>
      </c>
      <c r="M103" s="55">
        <f t="array" aca="1" ref="M103" ca="1">IFERROR(INDIRECT("'" &amp;$C103&amp; "'!" &amp;"f22"),0)</f>
        <v>0</v>
      </c>
      <c r="N103" s="55">
        <f t="shared" ca="1" si="159"/>
        <v>0</v>
      </c>
      <c r="O103" s="55">
        <f t="shared" ca="1" si="159"/>
        <v>0</v>
      </c>
      <c r="P103" s="55">
        <f t="shared" ca="1" si="159"/>
        <v>0</v>
      </c>
      <c r="Q103" s="55">
        <f t="shared" ca="1" si="159"/>
        <v>0</v>
      </c>
      <c r="R103" s="55">
        <f t="shared" ca="1" si="159"/>
        <v>0</v>
      </c>
      <c r="S103" s="55">
        <f t="shared" ca="1" si="159"/>
        <v>0</v>
      </c>
      <c r="T103" s="55">
        <f t="shared" ca="1" si="159"/>
        <v>0</v>
      </c>
      <c r="U103" s="55">
        <f t="shared" ca="1" si="159"/>
        <v>0</v>
      </c>
      <c r="V103" s="55">
        <f t="shared" ca="1" si="159"/>
        <v>0</v>
      </c>
      <c r="W103" s="55">
        <f t="shared" ca="1" si="159"/>
        <v>0</v>
      </c>
      <c r="X103" s="55">
        <f t="shared" ca="1" si="159"/>
        <v>0</v>
      </c>
      <c r="Y103" s="55">
        <f t="shared" ca="1" si="159"/>
        <v>0</v>
      </c>
      <c r="Z103" s="55">
        <f t="shared" ca="1" si="159"/>
        <v>0</v>
      </c>
      <c r="AA103" s="55">
        <f t="shared" ca="1" si="159"/>
        <v>0</v>
      </c>
      <c r="AB103" s="55">
        <f t="shared" ca="1" si="159"/>
        <v>0</v>
      </c>
      <c r="AC103" s="55">
        <f t="shared" ca="1" si="159"/>
        <v>0</v>
      </c>
      <c r="AD103" s="55">
        <f t="shared" ca="1" si="159"/>
        <v>0</v>
      </c>
      <c r="AE103" s="55">
        <f t="shared" ca="1" si="159"/>
        <v>0</v>
      </c>
      <c r="AF103" s="55">
        <f t="shared" ca="1" si="159"/>
        <v>0</v>
      </c>
      <c r="AG103" s="55">
        <f t="shared" ca="1" si="159"/>
        <v>0</v>
      </c>
      <c r="AH103" s="55">
        <f t="shared" ca="1" si="159"/>
        <v>0</v>
      </c>
      <c r="AI103" s="55">
        <f t="shared" ref="AI103:AM103" ca="1" si="160">IFERROR(INDEX(INDIRECT("'" &amp;$C103&amp; "'!" &amp;"E:E"),MATCH(AI$3,INDIRECT("'" &amp;$C103&amp; "'!" &amp;"C:C"),0),1),0)</f>
        <v>0</v>
      </c>
      <c r="AJ103" s="55">
        <f t="shared" ca="1" si="160"/>
        <v>0</v>
      </c>
      <c r="AK103" s="55">
        <f t="shared" ca="1" si="160"/>
        <v>0</v>
      </c>
      <c r="AL103" s="55">
        <f t="shared" ca="1" si="160"/>
        <v>0</v>
      </c>
      <c r="AM103" s="55">
        <f t="shared" ca="1" si="160"/>
        <v>0</v>
      </c>
      <c r="AN103" s="55">
        <f t="shared" ca="1" si="151"/>
        <v>0</v>
      </c>
      <c r="AO103" s="55">
        <f t="shared" ca="1" si="152"/>
        <v>0</v>
      </c>
      <c r="AP103" s="55">
        <f t="shared" ca="1" si="153"/>
        <v>0</v>
      </c>
      <c r="AQ103" s="55">
        <f t="shared" ca="1" si="84"/>
        <v>0</v>
      </c>
      <c r="AR103" s="55">
        <f t="shared" ca="1" si="85"/>
        <v>0</v>
      </c>
      <c r="AS103" s="55">
        <f t="shared" ca="1" si="86"/>
        <v>0</v>
      </c>
      <c r="AT103" s="55">
        <f t="shared" ca="1" si="87"/>
        <v>0</v>
      </c>
      <c r="AU103" s="55">
        <f t="shared" ca="1" si="88"/>
        <v>0</v>
      </c>
      <c r="AV103" s="55">
        <f t="shared" ca="1" si="89"/>
        <v>0</v>
      </c>
      <c r="AW103" s="55">
        <f t="shared" ca="1" si="90"/>
        <v>0</v>
      </c>
      <c r="AX103" s="55">
        <f t="shared" ca="1" si="91"/>
        <v>0</v>
      </c>
      <c r="AY103" s="55">
        <f t="shared" ca="1" si="92"/>
        <v>0</v>
      </c>
      <c r="AZ103" s="55">
        <f t="shared" ca="1" si="93"/>
        <v>0</v>
      </c>
      <c r="BA103" s="55">
        <f t="shared" ca="1" si="94"/>
        <v>0</v>
      </c>
      <c r="BB103" s="55">
        <f t="shared" ca="1" si="95"/>
        <v>0</v>
      </c>
      <c r="BC103" s="55">
        <f t="shared" ca="1" si="96"/>
        <v>0</v>
      </c>
      <c r="BD103" s="55">
        <f t="shared" ca="1" si="97"/>
        <v>0</v>
      </c>
      <c r="BE103" s="55">
        <f t="shared" ca="1" si="98"/>
        <v>0</v>
      </c>
      <c r="BF103" s="55">
        <f t="shared" ca="1" si="99"/>
        <v>0</v>
      </c>
      <c r="BG103" s="55">
        <f t="shared" ca="1" si="100"/>
        <v>0</v>
      </c>
      <c r="BH103" s="55">
        <f t="shared" ca="1" si="101"/>
        <v>0</v>
      </c>
      <c r="BI103" s="55">
        <f t="shared" ca="1" si="102"/>
        <v>0</v>
      </c>
      <c r="BJ103" s="55">
        <f t="shared" ca="1" si="103"/>
        <v>0</v>
      </c>
      <c r="BK103" s="55">
        <f t="shared" ca="1" si="104"/>
        <v>0</v>
      </c>
      <c r="BL103" s="55">
        <f t="shared" ca="1" si="105"/>
        <v>0</v>
      </c>
      <c r="BM103" s="55">
        <f t="shared" ca="1" si="106"/>
        <v>0</v>
      </c>
      <c r="BN103" s="55">
        <f t="shared" ca="1" si="107"/>
        <v>0</v>
      </c>
      <c r="BO103" s="55">
        <f t="shared" ca="1" si="108"/>
        <v>0</v>
      </c>
      <c r="BP103" s="55">
        <f t="shared" ca="1" si="109"/>
        <v>0</v>
      </c>
      <c r="BQ103" s="55">
        <f t="shared" ca="1" si="110"/>
        <v>0</v>
      </c>
      <c r="BR103" s="55">
        <f t="shared" ca="1" si="111"/>
        <v>0</v>
      </c>
      <c r="BS103" s="55">
        <f t="shared" ca="1" si="112"/>
        <v>0</v>
      </c>
      <c r="BT103" s="55">
        <f t="shared" ca="1" si="113"/>
        <v>0</v>
      </c>
      <c r="BU103" s="55">
        <f t="shared" ca="1" si="114"/>
        <v>0</v>
      </c>
      <c r="BV103" s="55">
        <f t="shared" ca="1" si="115"/>
        <v>0</v>
      </c>
      <c r="BW103" s="55">
        <f t="shared" ca="1" si="116"/>
        <v>0</v>
      </c>
      <c r="BX103" s="55">
        <f t="shared" ca="1" si="117"/>
        <v>0</v>
      </c>
      <c r="BY103" s="55">
        <f t="shared" ca="1" si="118"/>
        <v>0</v>
      </c>
      <c r="BZ103" s="55">
        <f t="shared" ca="1" si="119"/>
        <v>0</v>
      </c>
      <c r="CA103" s="55">
        <f t="shared" ca="1" si="120"/>
        <v>0</v>
      </c>
      <c r="CB103" s="55">
        <f t="shared" ca="1" si="121"/>
        <v>0</v>
      </c>
      <c r="CC103" s="55">
        <f t="shared" ca="1" si="122"/>
        <v>0</v>
      </c>
      <c r="CD103" s="55">
        <f t="shared" ca="1" si="123"/>
        <v>0</v>
      </c>
      <c r="CE103" s="55">
        <f t="shared" ca="1" si="124"/>
        <v>0</v>
      </c>
      <c r="CF103" s="55">
        <f t="shared" ca="1" si="125"/>
        <v>0</v>
      </c>
      <c r="CG103" s="55">
        <f t="shared" ca="1" si="126"/>
        <v>0</v>
      </c>
      <c r="CH103" s="55">
        <f t="shared" ca="1" si="127"/>
        <v>0</v>
      </c>
      <c r="CI103" s="55">
        <f t="shared" ca="1" si="128"/>
        <v>0</v>
      </c>
      <c r="CJ103" s="55">
        <f t="shared" ca="1" si="129"/>
        <v>0</v>
      </c>
      <c r="CK103" s="55">
        <f t="shared" ca="1" si="130"/>
        <v>0</v>
      </c>
      <c r="CL103" s="55">
        <f t="shared" ca="1" si="131"/>
        <v>0</v>
      </c>
      <c r="CM103" s="55">
        <f t="shared" ca="1" si="132"/>
        <v>0</v>
      </c>
      <c r="CN103" s="55">
        <f t="shared" ca="1" si="133"/>
        <v>0</v>
      </c>
      <c r="CO103" s="55">
        <f t="shared" ca="1" si="134"/>
        <v>0</v>
      </c>
      <c r="CP103" s="55">
        <f t="shared" ca="1" si="135"/>
        <v>0</v>
      </c>
      <c r="CQ103" s="55">
        <f t="shared" ca="1" si="136"/>
        <v>0</v>
      </c>
      <c r="CR103" s="55">
        <f t="shared" ca="1" si="137"/>
        <v>0</v>
      </c>
      <c r="CS103" s="55">
        <f t="shared" ca="1" si="138"/>
        <v>0</v>
      </c>
      <c r="CT103" s="55">
        <f t="shared" ca="1" si="139"/>
        <v>0</v>
      </c>
      <c r="CU103" s="55">
        <f t="shared" ca="1" si="140"/>
        <v>0</v>
      </c>
      <c r="CV103" s="55">
        <f t="shared" ca="1" si="141"/>
        <v>0</v>
      </c>
      <c r="CW103" s="55">
        <f t="shared" ca="1" si="142"/>
        <v>0</v>
      </c>
      <c r="CX103" s="55">
        <f t="shared" ca="1" si="143"/>
        <v>0</v>
      </c>
      <c r="CY103" s="59">
        <f t="shared" ca="1" si="144"/>
        <v>0</v>
      </c>
      <c r="CZ103" s="55">
        <f t="shared" ca="1" si="145"/>
        <v>0</v>
      </c>
      <c r="DA103" s="55">
        <f t="shared" ca="1" si="146"/>
        <v>0</v>
      </c>
      <c r="DB103" s="55">
        <f t="shared" ca="1" si="147"/>
        <v>0</v>
      </c>
      <c r="DC103" s="55">
        <f t="shared" ca="1" si="148"/>
        <v>0</v>
      </c>
      <c r="DD103" s="55">
        <f t="shared" ca="1" si="149"/>
        <v>0</v>
      </c>
      <c r="DE103" s="55">
        <f t="shared" ca="1" si="150"/>
        <v>0</v>
      </c>
    </row>
    <row r="104" spans="1:109" ht="19.5" customHeight="1">
      <c r="A104" s="45"/>
      <c r="B104" s="61" t="str">
        <f t="array" aca="1" ref="B104" ca="1">IF(C104=0,"",IFERROR(INDIRECT("'"&amp;$C104&amp;"'!"&amp;"D5"),"Некорректное название листа"))</f>
        <v/>
      </c>
      <c r="C104" s="62"/>
      <c r="D104" s="55">
        <f t="array" aca="1" ref="D104" ca="1">IFERROR(INDIRECT("'"&amp;$C104&amp;"'!"&amp;"d18"),0)</f>
        <v>0</v>
      </c>
      <c r="E104" s="55">
        <f t="array" aca="1" ref="E104" ca="1">IFERROR(INDIRECT("'" &amp;$C104&amp; "'!" &amp;"d19"),0)</f>
        <v>0</v>
      </c>
      <c r="F104" s="55">
        <f t="array" aca="1" ref="F104" ca="1">IFERROR(INDIRECT("'" &amp;$C104&amp; "'!" &amp;"d20"),0)</f>
        <v>0</v>
      </c>
      <c r="G104" s="55">
        <f t="array" aca="1" ref="G104" ca="1">IFERROR(INDIRECT("'" &amp;$C104&amp; "'!" &amp;"d21"),0)</f>
        <v>0</v>
      </c>
      <c r="H104" s="55">
        <f t="array" aca="1" ref="H104" ca="1">IFERROR(INDIRECT("'" &amp;$C104&amp; "'!" &amp;"d22"),0)</f>
        <v>0</v>
      </c>
      <c r="I104" s="55">
        <f t="array" aca="1" ref="I104" ca="1">IFERROR(INDIRECT("'" &amp;$C104&amp; "'!" &amp;"f18"),0)</f>
        <v>0</v>
      </c>
      <c r="J104" s="55">
        <f t="array" aca="1" ref="J104" ca="1">IFERROR(INDIRECT("'" &amp;$C104&amp; "'!" &amp;"f19"),0)</f>
        <v>0</v>
      </c>
      <c r="K104" s="55">
        <f t="array" aca="1" ref="K104" ca="1">IFERROR(INDIRECT("'" &amp;$C104&amp; "'!" &amp;"f20"),0)</f>
        <v>0</v>
      </c>
      <c r="L104" s="55">
        <f t="array" aca="1" ref="L104" ca="1">IFERROR(INDIRECT("'" &amp;$C104&amp; "'!" &amp;"f21"),0)</f>
        <v>0</v>
      </c>
      <c r="M104" s="55">
        <f t="array" aca="1" ref="M104" ca="1">IFERROR(INDIRECT("'" &amp;$C104&amp; "'!" &amp;"f22"),0)</f>
        <v>0</v>
      </c>
      <c r="N104" s="55">
        <f t="shared" ref="N104:AM113" ca="1" si="161">IFERROR(INDEX(INDIRECT("'" &amp;$C104&amp; "'!" &amp;"E:E"),MATCH(N$3,INDIRECT("'" &amp;$C104&amp; "'!" &amp;"C:C"),0),1),0)</f>
        <v>0</v>
      </c>
      <c r="O104" s="55">
        <f t="shared" ca="1" si="161"/>
        <v>0</v>
      </c>
      <c r="P104" s="55">
        <f t="shared" ca="1" si="161"/>
        <v>0</v>
      </c>
      <c r="Q104" s="55">
        <f t="shared" ca="1" si="161"/>
        <v>0</v>
      </c>
      <c r="R104" s="55">
        <f t="shared" ca="1" si="161"/>
        <v>0</v>
      </c>
      <c r="S104" s="55">
        <f t="shared" ca="1" si="161"/>
        <v>0</v>
      </c>
      <c r="T104" s="55">
        <f t="shared" ca="1" si="161"/>
        <v>0</v>
      </c>
      <c r="U104" s="55">
        <f t="shared" ca="1" si="161"/>
        <v>0</v>
      </c>
      <c r="V104" s="55">
        <f t="shared" ca="1" si="161"/>
        <v>0</v>
      </c>
      <c r="W104" s="55">
        <f t="shared" ca="1" si="161"/>
        <v>0</v>
      </c>
      <c r="X104" s="55">
        <f t="shared" ca="1" si="161"/>
        <v>0</v>
      </c>
      <c r="Y104" s="55">
        <f t="shared" ca="1" si="161"/>
        <v>0</v>
      </c>
      <c r="Z104" s="55">
        <f t="shared" ca="1" si="161"/>
        <v>0</v>
      </c>
      <c r="AA104" s="55">
        <f t="shared" ca="1" si="161"/>
        <v>0</v>
      </c>
      <c r="AB104" s="55">
        <f t="shared" ca="1" si="161"/>
        <v>0</v>
      </c>
      <c r="AC104" s="55">
        <f t="shared" ca="1" si="161"/>
        <v>0</v>
      </c>
      <c r="AD104" s="55">
        <f t="shared" ca="1" si="161"/>
        <v>0</v>
      </c>
      <c r="AE104" s="55">
        <f t="shared" ca="1" si="161"/>
        <v>0</v>
      </c>
      <c r="AF104" s="55">
        <f t="shared" ca="1" si="161"/>
        <v>0</v>
      </c>
      <c r="AG104" s="55">
        <f t="shared" ca="1" si="161"/>
        <v>0</v>
      </c>
      <c r="AH104" s="55">
        <f t="shared" ca="1" si="161"/>
        <v>0</v>
      </c>
      <c r="AI104" s="55">
        <f t="shared" ca="1" si="161"/>
        <v>0</v>
      </c>
      <c r="AJ104" s="55">
        <f t="shared" ca="1" si="161"/>
        <v>0</v>
      </c>
      <c r="AK104" s="55">
        <f t="shared" ca="1" si="161"/>
        <v>0</v>
      </c>
      <c r="AL104" s="55">
        <f t="shared" ca="1" si="161"/>
        <v>0</v>
      </c>
      <c r="AM104" s="55">
        <f t="shared" ca="1" si="161"/>
        <v>0</v>
      </c>
      <c r="AN104" s="55">
        <f t="shared" ca="1" si="151"/>
        <v>0</v>
      </c>
      <c r="AO104" s="55">
        <f t="shared" ca="1" si="152"/>
        <v>0</v>
      </c>
      <c r="AP104" s="55">
        <f t="shared" ca="1" si="153"/>
        <v>0</v>
      </c>
      <c r="AQ104" s="55">
        <f t="shared" ca="1" si="84"/>
        <v>0</v>
      </c>
      <c r="AR104" s="55">
        <f t="shared" ca="1" si="85"/>
        <v>0</v>
      </c>
      <c r="AS104" s="55">
        <f t="shared" ca="1" si="86"/>
        <v>0</v>
      </c>
      <c r="AT104" s="55">
        <f t="shared" ca="1" si="87"/>
        <v>0</v>
      </c>
      <c r="AU104" s="55">
        <f t="shared" ca="1" si="88"/>
        <v>0</v>
      </c>
      <c r="AV104" s="55">
        <f t="shared" ca="1" si="89"/>
        <v>0</v>
      </c>
      <c r="AW104" s="55">
        <f t="shared" ca="1" si="90"/>
        <v>0</v>
      </c>
      <c r="AX104" s="55">
        <f t="shared" ca="1" si="91"/>
        <v>0</v>
      </c>
      <c r="AY104" s="55">
        <f t="shared" ca="1" si="92"/>
        <v>0</v>
      </c>
      <c r="AZ104" s="55">
        <f t="shared" ca="1" si="93"/>
        <v>0</v>
      </c>
      <c r="BA104" s="55">
        <f t="shared" ca="1" si="94"/>
        <v>0</v>
      </c>
      <c r="BB104" s="55">
        <f t="shared" ca="1" si="95"/>
        <v>0</v>
      </c>
      <c r="BC104" s="55">
        <f t="shared" ca="1" si="96"/>
        <v>0</v>
      </c>
      <c r="BD104" s="55">
        <f t="shared" ca="1" si="97"/>
        <v>0</v>
      </c>
      <c r="BE104" s="55">
        <f t="shared" ca="1" si="98"/>
        <v>0</v>
      </c>
      <c r="BF104" s="55">
        <f t="shared" ca="1" si="99"/>
        <v>0</v>
      </c>
      <c r="BG104" s="55">
        <f t="shared" ca="1" si="100"/>
        <v>0</v>
      </c>
      <c r="BH104" s="55">
        <f t="shared" ca="1" si="101"/>
        <v>0</v>
      </c>
      <c r="BI104" s="55">
        <f t="shared" ca="1" si="102"/>
        <v>0</v>
      </c>
      <c r="BJ104" s="55">
        <f t="shared" ca="1" si="103"/>
        <v>0</v>
      </c>
      <c r="BK104" s="55">
        <f t="shared" ca="1" si="104"/>
        <v>0</v>
      </c>
      <c r="BL104" s="55">
        <f t="shared" ca="1" si="105"/>
        <v>0</v>
      </c>
      <c r="BM104" s="55">
        <f t="shared" ca="1" si="106"/>
        <v>0</v>
      </c>
      <c r="BN104" s="55">
        <f t="shared" ca="1" si="107"/>
        <v>0</v>
      </c>
      <c r="BO104" s="55">
        <f t="shared" ca="1" si="108"/>
        <v>0</v>
      </c>
      <c r="BP104" s="55">
        <f t="shared" ca="1" si="109"/>
        <v>0</v>
      </c>
      <c r="BQ104" s="55">
        <f t="shared" ca="1" si="110"/>
        <v>0</v>
      </c>
      <c r="BR104" s="55">
        <f t="shared" ca="1" si="111"/>
        <v>0</v>
      </c>
      <c r="BS104" s="55">
        <f t="shared" ca="1" si="112"/>
        <v>0</v>
      </c>
      <c r="BT104" s="55">
        <f t="shared" ca="1" si="113"/>
        <v>0</v>
      </c>
      <c r="BU104" s="55">
        <f t="shared" ca="1" si="114"/>
        <v>0</v>
      </c>
      <c r="BV104" s="55">
        <f t="shared" ca="1" si="115"/>
        <v>0</v>
      </c>
      <c r="BW104" s="55">
        <f t="shared" ca="1" si="116"/>
        <v>0</v>
      </c>
      <c r="BX104" s="55">
        <f t="shared" ca="1" si="117"/>
        <v>0</v>
      </c>
      <c r="BY104" s="55">
        <f t="shared" ca="1" si="118"/>
        <v>0</v>
      </c>
      <c r="BZ104" s="55">
        <f t="shared" ca="1" si="119"/>
        <v>0</v>
      </c>
      <c r="CA104" s="55">
        <f t="shared" ca="1" si="120"/>
        <v>0</v>
      </c>
      <c r="CB104" s="55">
        <f t="shared" ca="1" si="121"/>
        <v>0</v>
      </c>
      <c r="CC104" s="55">
        <f t="shared" ca="1" si="122"/>
        <v>0</v>
      </c>
      <c r="CD104" s="55">
        <f t="shared" ca="1" si="123"/>
        <v>0</v>
      </c>
      <c r="CE104" s="55">
        <f t="shared" ca="1" si="124"/>
        <v>0</v>
      </c>
      <c r="CF104" s="55">
        <f t="shared" ca="1" si="125"/>
        <v>0</v>
      </c>
      <c r="CG104" s="55">
        <f t="shared" ca="1" si="126"/>
        <v>0</v>
      </c>
      <c r="CH104" s="55">
        <f t="shared" ca="1" si="127"/>
        <v>0</v>
      </c>
      <c r="CI104" s="55">
        <f t="shared" ca="1" si="128"/>
        <v>0</v>
      </c>
      <c r="CJ104" s="55">
        <f t="shared" ca="1" si="129"/>
        <v>0</v>
      </c>
      <c r="CK104" s="55">
        <f t="shared" ca="1" si="130"/>
        <v>0</v>
      </c>
      <c r="CL104" s="55">
        <f t="shared" ca="1" si="131"/>
        <v>0</v>
      </c>
      <c r="CM104" s="55">
        <f t="shared" ca="1" si="132"/>
        <v>0</v>
      </c>
      <c r="CN104" s="55">
        <f t="shared" ca="1" si="133"/>
        <v>0</v>
      </c>
      <c r="CO104" s="55">
        <f t="shared" ca="1" si="134"/>
        <v>0</v>
      </c>
      <c r="CP104" s="55">
        <f t="shared" ca="1" si="135"/>
        <v>0</v>
      </c>
      <c r="CQ104" s="55">
        <f t="shared" ca="1" si="136"/>
        <v>0</v>
      </c>
      <c r="CR104" s="55">
        <f t="shared" ca="1" si="137"/>
        <v>0</v>
      </c>
      <c r="CS104" s="55">
        <f t="shared" ca="1" si="138"/>
        <v>0</v>
      </c>
      <c r="CT104" s="55">
        <f t="shared" ca="1" si="139"/>
        <v>0</v>
      </c>
      <c r="CU104" s="55">
        <f t="shared" ca="1" si="140"/>
        <v>0</v>
      </c>
      <c r="CV104" s="55">
        <f t="shared" ca="1" si="141"/>
        <v>0</v>
      </c>
      <c r="CW104" s="55">
        <f t="shared" ca="1" si="142"/>
        <v>0</v>
      </c>
      <c r="CX104" s="55">
        <f t="shared" ca="1" si="143"/>
        <v>0</v>
      </c>
      <c r="CY104" s="59">
        <f t="shared" ca="1" si="144"/>
        <v>0</v>
      </c>
      <c r="CZ104" s="55">
        <f t="shared" ca="1" si="145"/>
        <v>0</v>
      </c>
      <c r="DA104" s="55">
        <f t="shared" ca="1" si="146"/>
        <v>0</v>
      </c>
      <c r="DB104" s="55">
        <f t="shared" ca="1" si="147"/>
        <v>0</v>
      </c>
      <c r="DC104" s="55">
        <f t="shared" ca="1" si="148"/>
        <v>0</v>
      </c>
      <c r="DD104" s="55">
        <f t="shared" ca="1" si="149"/>
        <v>0</v>
      </c>
      <c r="DE104" s="55">
        <f t="shared" ca="1" si="150"/>
        <v>0</v>
      </c>
    </row>
    <row r="105" spans="1:109" ht="19.5" customHeight="1">
      <c r="A105" s="45"/>
      <c r="B105" s="61" t="str">
        <f t="array" aca="1" ref="B105" ca="1">IF(C105=0,"",IFERROR(INDIRECT("'"&amp;$C105&amp;"'!"&amp;"D5"),"Некорректное название листа"))</f>
        <v/>
      </c>
      <c r="C105" s="62"/>
      <c r="D105" s="55">
        <f t="array" aca="1" ref="D105" ca="1">IFERROR(INDIRECT("'"&amp;$C105&amp;"'!"&amp;"d18"),0)</f>
        <v>0</v>
      </c>
      <c r="E105" s="55">
        <f t="array" aca="1" ref="E105" ca="1">IFERROR(INDIRECT("'" &amp;$C105&amp; "'!" &amp;"d19"),0)</f>
        <v>0</v>
      </c>
      <c r="F105" s="55">
        <f t="array" aca="1" ref="F105" ca="1">IFERROR(INDIRECT("'" &amp;$C105&amp; "'!" &amp;"d20"),0)</f>
        <v>0</v>
      </c>
      <c r="G105" s="55">
        <f t="array" aca="1" ref="G105" ca="1">IFERROR(INDIRECT("'" &amp;$C105&amp; "'!" &amp;"d21"),0)</f>
        <v>0</v>
      </c>
      <c r="H105" s="55">
        <f t="array" aca="1" ref="H105" ca="1">IFERROR(INDIRECT("'" &amp;$C105&amp; "'!" &amp;"d22"),0)</f>
        <v>0</v>
      </c>
      <c r="I105" s="55">
        <f t="array" aca="1" ref="I105" ca="1">IFERROR(INDIRECT("'" &amp;$C105&amp; "'!" &amp;"f18"),0)</f>
        <v>0</v>
      </c>
      <c r="J105" s="55">
        <f t="array" aca="1" ref="J105" ca="1">IFERROR(INDIRECT("'" &amp;$C105&amp; "'!" &amp;"f19"),0)</f>
        <v>0</v>
      </c>
      <c r="K105" s="55">
        <f t="array" aca="1" ref="K105" ca="1">IFERROR(INDIRECT("'" &amp;$C105&amp; "'!" &amp;"f20"),0)</f>
        <v>0</v>
      </c>
      <c r="L105" s="55">
        <f t="array" aca="1" ref="L105" ca="1">IFERROR(INDIRECT("'" &amp;$C105&amp; "'!" &amp;"f21"),0)</f>
        <v>0</v>
      </c>
      <c r="M105" s="55">
        <f t="array" aca="1" ref="M105" ca="1">IFERROR(INDIRECT("'" &amp;$C105&amp; "'!" &amp;"f22"),0)</f>
        <v>0</v>
      </c>
      <c r="N105" s="55">
        <f t="shared" ca="1" si="161"/>
        <v>0</v>
      </c>
      <c r="O105" s="55">
        <f t="shared" ca="1" si="161"/>
        <v>0</v>
      </c>
      <c r="P105" s="55">
        <f t="shared" ca="1" si="161"/>
        <v>0</v>
      </c>
      <c r="Q105" s="55">
        <f t="shared" ca="1" si="161"/>
        <v>0</v>
      </c>
      <c r="R105" s="55">
        <f t="shared" ca="1" si="161"/>
        <v>0</v>
      </c>
      <c r="S105" s="55">
        <f t="shared" ca="1" si="161"/>
        <v>0</v>
      </c>
      <c r="T105" s="55">
        <f t="shared" ca="1" si="161"/>
        <v>0</v>
      </c>
      <c r="U105" s="55">
        <f t="shared" ca="1" si="161"/>
        <v>0</v>
      </c>
      <c r="V105" s="55">
        <f t="shared" ca="1" si="161"/>
        <v>0</v>
      </c>
      <c r="W105" s="55">
        <f t="shared" ca="1" si="161"/>
        <v>0</v>
      </c>
      <c r="X105" s="55">
        <f t="shared" ca="1" si="161"/>
        <v>0</v>
      </c>
      <c r="Y105" s="55">
        <f t="shared" ca="1" si="161"/>
        <v>0</v>
      </c>
      <c r="Z105" s="55">
        <f t="shared" ca="1" si="161"/>
        <v>0</v>
      </c>
      <c r="AA105" s="55">
        <f t="shared" ca="1" si="161"/>
        <v>0</v>
      </c>
      <c r="AB105" s="55">
        <f t="shared" ca="1" si="161"/>
        <v>0</v>
      </c>
      <c r="AC105" s="55">
        <f t="shared" ca="1" si="161"/>
        <v>0</v>
      </c>
      <c r="AD105" s="55">
        <f t="shared" ca="1" si="161"/>
        <v>0</v>
      </c>
      <c r="AE105" s="55">
        <f t="shared" ca="1" si="161"/>
        <v>0</v>
      </c>
      <c r="AF105" s="55">
        <f t="shared" ca="1" si="161"/>
        <v>0</v>
      </c>
      <c r="AG105" s="55">
        <f t="shared" ca="1" si="161"/>
        <v>0</v>
      </c>
      <c r="AH105" s="55">
        <f t="shared" ca="1" si="161"/>
        <v>0</v>
      </c>
      <c r="AI105" s="55">
        <f t="shared" ca="1" si="161"/>
        <v>0</v>
      </c>
      <c r="AJ105" s="55">
        <f t="shared" ca="1" si="161"/>
        <v>0</v>
      </c>
      <c r="AK105" s="55">
        <f t="shared" ca="1" si="161"/>
        <v>0</v>
      </c>
      <c r="AL105" s="55">
        <f t="shared" ca="1" si="161"/>
        <v>0</v>
      </c>
      <c r="AM105" s="55">
        <f t="shared" ca="1" si="161"/>
        <v>0</v>
      </c>
      <c r="AN105" s="55">
        <f t="shared" ca="1" si="151"/>
        <v>0</v>
      </c>
      <c r="AO105" s="55">
        <f t="shared" ca="1" si="152"/>
        <v>0</v>
      </c>
      <c r="AP105" s="55">
        <f t="shared" ca="1" si="153"/>
        <v>0</v>
      </c>
      <c r="AQ105" s="55">
        <f t="shared" ca="1" si="84"/>
        <v>0</v>
      </c>
      <c r="AR105" s="55">
        <f t="shared" ca="1" si="85"/>
        <v>0</v>
      </c>
      <c r="AS105" s="55">
        <f t="shared" ca="1" si="86"/>
        <v>0</v>
      </c>
      <c r="AT105" s="55">
        <f t="shared" ca="1" si="87"/>
        <v>0</v>
      </c>
      <c r="AU105" s="55">
        <f t="shared" ca="1" si="88"/>
        <v>0</v>
      </c>
      <c r="AV105" s="55">
        <f t="shared" ca="1" si="89"/>
        <v>0</v>
      </c>
      <c r="AW105" s="55">
        <f t="shared" ca="1" si="90"/>
        <v>0</v>
      </c>
      <c r="AX105" s="55">
        <f t="shared" ca="1" si="91"/>
        <v>0</v>
      </c>
      <c r="AY105" s="55">
        <f t="shared" ca="1" si="92"/>
        <v>0</v>
      </c>
      <c r="AZ105" s="55">
        <f t="shared" ca="1" si="93"/>
        <v>0</v>
      </c>
      <c r="BA105" s="55">
        <f t="shared" ca="1" si="94"/>
        <v>0</v>
      </c>
      <c r="BB105" s="55">
        <f t="shared" ca="1" si="95"/>
        <v>0</v>
      </c>
      <c r="BC105" s="55">
        <f t="shared" ca="1" si="96"/>
        <v>0</v>
      </c>
      <c r="BD105" s="55">
        <f t="shared" ca="1" si="97"/>
        <v>0</v>
      </c>
      <c r="BE105" s="55">
        <f t="shared" ca="1" si="98"/>
        <v>0</v>
      </c>
      <c r="BF105" s="55">
        <f t="shared" ca="1" si="99"/>
        <v>0</v>
      </c>
      <c r="BG105" s="55">
        <f t="shared" ca="1" si="100"/>
        <v>0</v>
      </c>
      <c r="BH105" s="55">
        <f t="shared" ca="1" si="101"/>
        <v>0</v>
      </c>
      <c r="BI105" s="55">
        <f t="shared" ca="1" si="102"/>
        <v>0</v>
      </c>
      <c r="BJ105" s="55">
        <f t="shared" ca="1" si="103"/>
        <v>0</v>
      </c>
      <c r="BK105" s="55">
        <f t="shared" ca="1" si="104"/>
        <v>0</v>
      </c>
      <c r="BL105" s="55">
        <f t="shared" ca="1" si="105"/>
        <v>0</v>
      </c>
      <c r="BM105" s="55">
        <f t="shared" ca="1" si="106"/>
        <v>0</v>
      </c>
      <c r="BN105" s="55">
        <f t="shared" ca="1" si="107"/>
        <v>0</v>
      </c>
      <c r="BO105" s="55">
        <f t="shared" ca="1" si="108"/>
        <v>0</v>
      </c>
      <c r="BP105" s="55">
        <f t="shared" ca="1" si="109"/>
        <v>0</v>
      </c>
      <c r="BQ105" s="55">
        <f t="shared" ca="1" si="110"/>
        <v>0</v>
      </c>
      <c r="BR105" s="55">
        <f t="shared" ca="1" si="111"/>
        <v>0</v>
      </c>
      <c r="BS105" s="55">
        <f t="shared" ca="1" si="112"/>
        <v>0</v>
      </c>
      <c r="BT105" s="55">
        <f t="shared" ca="1" si="113"/>
        <v>0</v>
      </c>
      <c r="BU105" s="55">
        <f t="shared" ca="1" si="114"/>
        <v>0</v>
      </c>
      <c r="BV105" s="55">
        <f t="shared" ca="1" si="115"/>
        <v>0</v>
      </c>
      <c r="BW105" s="55">
        <f t="shared" ca="1" si="116"/>
        <v>0</v>
      </c>
      <c r="BX105" s="55">
        <f t="shared" ca="1" si="117"/>
        <v>0</v>
      </c>
      <c r="BY105" s="55">
        <f t="shared" ca="1" si="118"/>
        <v>0</v>
      </c>
      <c r="BZ105" s="55">
        <f t="shared" ca="1" si="119"/>
        <v>0</v>
      </c>
      <c r="CA105" s="55">
        <f t="shared" ca="1" si="120"/>
        <v>0</v>
      </c>
      <c r="CB105" s="55">
        <f t="shared" ca="1" si="121"/>
        <v>0</v>
      </c>
      <c r="CC105" s="55">
        <f t="shared" ca="1" si="122"/>
        <v>0</v>
      </c>
      <c r="CD105" s="55">
        <f t="shared" ca="1" si="123"/>
        <v>0</v>
      </c>
      <c r="CE105" s="55">
        <f t="shared" ca="1" si="124"/>
        <v>0</v>
      </c>
      <c r="CF105" s="55">
        <f t="shared" ca="1" si="125"/>
        <v>0</v>
      </c>
      <c r="CG105" s="55">
        <f t="shared" ca="1" si="126"/>
        <v>0</v>
      </c>
      <c r="CH105" s="55">
        <f t="shared" ca="1" si="127"/>
        <v>0</v>
      </c>
      <c r="CI105" s="55">
        <f t="shared" ca="1" si="128"/>
        <v>0</v>
      </c>
      <c r="CJ105" s="55">
        <f t="shared" ca="1" si="129"/>
        <v>0</v>
      </c>
      <c r="CK105" s="55">
        <f t="shared" ca="1" si="130"/>
        <v>0</v>
      </c>
      <c r="CL105" s="55">
        <f t="shared" ca="1" si="131"/>
        <v>0</v>
      </c>
      <c r="CM105" s="55">
        <f t="shared" ca="1" si="132"/>
        <v>0</v>
      </c>
      <c r="CN105" s="55">
        <f t="shared" ca="1" si="133"/>
        <v>0</v>
      </c>
      <c r="CO105" s="55">
        <f t="shared" ca="1" si="134"/>
        <v>0</v>
      </c>
      <c r="CP105" s="55">
        <f t="shared" ca="1" si="135"/>
        <v>0</v>
      </c>
      <c r="CQ105" s="55">
        <f t="shared" ca="1" si="136"/>
        <v>0</v>
      </c>
      <c r="CR105" s="55">
        <f t="shared" ca="1" si="137"/>
        <v>0</v>
      </c>
      <c r="CS105" s="55">
        <f t="shared" ca="1" si="138"/>
        <v>0</v>
      </c>
      <c r="CT105" s="55">
        <f t="shared" ca="1" si="139"/>
        <v>0</v>
      </c>
      <c r="CU105" s="55">
        <f t="shared" ca="1" si="140"/>
        <v>0</v>
      </c>
      <c r="CV105" s="55">
        <f t="shared" ca="1" si="141"/>
        <v>0</v>
      </c>
      <c r="CW105" s="55">
        <f t="shared" ca="1" si="142"/>
        <v>0</v>
      </c>
      <c r="CX105" s="55">
        <f t="shared" ca="1" si="143"/>
        <v>0</v>
      </c>
      <c r="CY105" s="59">
        <f t="shared" ca="1" si="144"/>
        <v>0</v>
      </c>
      <c r="CZ105" s="55">
        <f t="shared" ca="1" si="145"/>
        <v>0</v>
      </c>
      <c r="DA105" s="55">
        <f t="shared" ca="1" si="146"/>
        <v>0</v>
      </c>
      <c r="DB105" s="55">
        <f t="shared" ca="1" si="147"/>
        <v>0</v>
      </c>
      <c r="DC105" s="55">
        <f t="shared" ca="1" si="148"/>
        <v>0</v>
      </c>
      <c r="DD105" s="55">
        <f t="shared" ca="1" si="149"/>
        <v>0</v>
      </c>
      <c r="DE105" s="55">
        <f t="shared" ca="1" si="150"/>
        <v>0</v>
      </c>
    </row>
    <row r="106" spans="1:109" ht="19.5" customHeight="1">
      <c r="A106" s="45"/>
      <c r="B106" s="61" t="str">
        <f t="array" aca="1" ref="B106" ca="1">IF(C106=0,"",IFERROR(INDIRECT("'"&amp;$C106&amp;"'!"&amp;"D5"),"Некорректное название листа"))</f>
        <v/>
      </c>
      <c r="C106" s="62"/>
      <c r="D106" s="55">
        <f t="array" aca="1" ref="D106" ca="1">IFERROR(INDIRECT("'"&amp;$C106&amp;"'!"&amp;"d18"),0)</f>
        <v>0</v>
      </c>
      <c r="E106" s="55">
        <f t="array" aca="1" ref="E106" ca="1">IFERROR(INDIRECT("'" &amp;$C106&amp; "'!" &amp;"d19"),0)</f>
        <v>0</v>
      </c>
      <c r="F106" s="55">
        <f t="array" aca="1" ref="F106" ca="1">IFERROR(INDIRECT("'" &amp;$C106&amp; "'!" &amp;"d20"),0)</f>
        <v>0</v>
      </c>
      <c r="G106" s="55">
        <f t="array" aca="1" ref="G106" ca="1">IFERROR(INDIRECT("'" &amp;$C106&amp; "'!" &amp;"d21"),0)</f>
        <v>0</v>
      </c>
      <c r="H106" s="55">
        <f t="array" aca="1" ref="H106" ca="1">IFERROR(INDIRECT("'" &amp;$C106&amp; "'!" &amp;"d22"),0)</f>
        <v>0</v>
      </c>
      <c r="I106" s="55">
        <f t="array" aca="1" ref="I106" ca="1">IFERROR(INDIRECT("'" &amp;$C106&amp; "'!" &amp;"f18"),0)</f>
        <v>0</v>
      </c>
      <c r="J106" s="55">
        <f t="array" aca="1" ref="J106" ca="1">IFERROR(INDIRECT("'" &amp;$C106&amp; "'!" &amp;"f19"),0)</f>
        <v>0</v>
      </c>
      <c r="K106" s="55">
        <f t="array" aca="1" ref="K106" ca="1">IFERROR(INDIRECT("'" &amp;$C106&amp; "'!" &amp;"f20"),0)</f>
        <v>0</v>
      </c>
      <c r="L106" s="55">
        <f t="array" aca="1" ref="L106" ca="1">IFERROR(INDIRECT("'" &amp;$C106&amp; "'!" &amp;"f21"),0)</f>
        <v>0</v>
      </c>
      <c r="M106" s="55">
        <f t="array" aca="1" ref="M106" ca="1">IFERROR(INDIRECT("'" &amp;$C106&amp; "'!" &amp;"f22"),0)</f>
        <v>0</v>
      </c>
      <c r="N106" s="55">
        <f t="shared" ca="1" si="161"/>
        <v>0</v>
      </c>
      <c r="O106" s="55">
        <f t="shared" ca="1" si="161"/>
        <v>0</v>
      </c>
      <c r="P106" s="55">
        <f t="shared" ca="1" si="161"/>
        <v>0</v>
      </c>
      <c r="Q106" s="55">
        <f t="shared" ca="1" si="161"/>
        <v>0</v>
      </c>
      <c r="R106" s="55">
        <f t="shared" ca="1" si="161"/>
        <v>0</v>
      </c>
      <c r="S106" s="55">
        <f t="shared" ca="1" si="161"/>
        <v>0</v>
      </c>
      <c r="T106" s="55">
        <f t="shared" ca="1" si="161"/>
        <v>0</v>
      </c>
      <c r="U106" s="55">
        <f t="shared" ca="1" si="161"/>
        <v>0</v>
      </c>
      <c r="V106" s="55">
        <f t="shared" ca="1" si="161"/>
        <v>0</v>
      </c>
      <c r="W106" s="55">
        <f t="shared" ca="1" si="161"/>
        <v>0</v>
      </c>
      <c r="X106" s="55">
        <f t="shared" ca="1" si="161"/>
        <v>0</v>
      </c>
      <c r="Y106" s="55">
        <f t="shared" ca="1" si="161"/>
        <v>0</v>
      </c>
      <c r="Z106" s="55">
        <f t="shared" ca="1" si="161"/>
        <v>0</v>
      </c>
      <c r="AA106" s="55">
        <f t="shared" ca="1" si="161"/>
        <v>0</v>
      </c>
      <c r="AB106" s="55">
        <f t="shared" ca="1" si="161"/>
        <v>0</v>
      </c>
      <c r="AC106" s="55">
        <f t="shared" ca="1" si="161"/>
        <v>0</v>
      </c>
      <c r="AD106" s="55">
        <f t="shared" ca="1" si="161"/>
        <v>0</v>
      </c>
      <c r="AE106" s="55">
        <f t="shared" ca="1" si="161"/>
        <v>0</v>
      </c>
      <c r="AF106" s="55">
        <f t="shared" ca="1" si="161"/>
        <v>0</v>
      </c>
      <c r="AG106" s="55">
        <f t="shared" ca="1" si="161"/>
        <v>0</v>
      </c>
      <c r="AH106" s="55">
        <f t="shared" ca="1" si="161"/>
        <v>0</v>
      </c>
      <c r="AI106" s="55">
        <f t="shared" ca="1" si="161"/>
        <v>0</v>
      </c>
      <c r="AJ106" s="55">
        <f t="shared" ca="1" si="161"/>
        <v>0</v>
      </c>
      <c r="AK106" s="55">
        <f t="shared" ca="1" si="161"/>
        <v>0</v>
      </c>
      <c r="AL106" s="55">
        <f t="shared" ca="1" si="161"/>
        <v>0</v>
      </c>
      <c r="AM106" s="55">
        <f t="shared" ca="1" si="161"/>
        <v>0</v>
      </c>
      <c r="AN106" s="55">
        <f t="shared" ca="1" si="151"/>
        <v>0</v>
      </c>
      <c r="AO106" s="55">
        <f t="shared" ca="1" si="152"/>
        <v>0</v>
      </c>
      <c r="AP106" s="55">
        <f t="shared" ca="1" si="153"/>
        <v>0</v>
      </c>
      <c r="AQ106" s="55">
        <f t="shared" ca="1" si="84"/>
        <v>0</v>
      </c>
      <c r="AR106" s="55">
        <f t="shared" ca="1" si="85"/>
        <v>0</v>
      </c>
      <c r="AS106" s="55">
        <f t="shared" ca="1" si="86"/>
        <v>0</v>
      </c>
      <c r="AT106" s="55">
        <f t="shared" ca="1" si="87"/>
        <v>0</v>
      </c>
      <c r="AU106" s="55">
        <f t="shared" ca="1" si="88"/>
        <v>0</v>
      </c>
      <c r="AV106" s="55">
        <f t="shared" ca="1" si="89"/>
        <v>0</v>
      </c>
      <c r="AW106" s="55">
        <f t="shared" ca="1" si="90"/>
        <v>0</v>
      </c>
      <c r="AX106" s="55">
        <f t="shared" ca="1" si="91"/>
        <v>0</v>
      </c>
      <c r="AY106" s="55">
        <f t="shared" ca="1" si="92"/>
        <v>0</v>
      </c>
      <c r="AZ106" s="55">
        <f t="shared" ca="1" si="93"/>
        <v>0</v>
      </c>
      <c r="BA106" s="55">
        <f t="shared" ca="1" si="94"/>
        <v>0</v>
      </c>
      <c r="BB106" s="55">
        <f t="shared" ca="1" si="95"/>
        <v>0</v>
      </c>
      <c r="BC106" s="55">
        <f t="shared" ca="1" si="96"/>
        <v>0</v>
      </c>
      <c r="BD106" s="55">
        <f t="shared" ca="1" si="97"/>
        <v>0</v>
      </c>
      <c r="BE106" s="55">
        <f t="shared" ca="1" si="98"/>
        <v>0</v>
      </c>
      <c r="BF106" s="55">
        <f t="shared" ca="1" si="99"/>
        <v>0</v>
      </c>
      <c r="BG106" s="55">
        <f t="shared" ca="1" si="100"/>
        <v>0</v>
      </c>
      <c r="BH106" s="55">
        <f t="shared" ca="1" si="101"/>
        <v>0</v>
      </c>
      <c r="BI106" s="55">
        <f t="shared" ca="1" si="102"/>
        <v>0</v>
      </c>
      <c r="BJ106" s="55">
        <f t="shared" ca="1" si="103"/>
        <v>0</v>
      </c>
      <c r="BK106" s="55">
        <f t="shared" ca="1" si="104"/>
        <v>0</v>
      </c>
      <c r="BL106" s="55">
        <f t="shared" ca="1" si="105"/>
        <v>0</v>
      </c>
      <c r="BM106" s="55">
        <f t="shared" ca="1" si="106"/>
        <v>0</v>
      </c>
      <c r="BN106" s="55">
        <f t="shared" ca="1" si="107"/>
        <v>0</v>
      </c>
      <c r="BO106" s="55">
        <f t="shared" ca="1" si="108"/>
        <v>0</v>
      </c>
      <c r="BP106" s="55">
        <f t="shared" ca="1" si="109"/>
        <v>0</v>
      </c>
      <c r="BQ106" s="55">
        <f t="shared" ca="1" si="110"/>
        <v>0</v>
      </c>
      <c r="BR106" s="55">
        <f t="shared" ca="1" si="111"/>
        <v>0</v>
      </c>
      <c r="BS106" s="55">
        <f t="shared" ca="1" si="112"/>
        <v>0</v>
      </c>
      <c r="BT106" s="55">
        <f t="shared" ca="1" si="113"/>
        <v>0</v>
      </c>
      <c r="BU106" s="55">
        <f t="shared" ca="1" si="114"/>
        <v>0</v>
      </c>
      <c r="BV106" s="55">
        <f t="shared" ca="1" si="115"/>
        <v>0</v>
      </c>
      <c r="BW106" s="55">
        <f t="shared" ca="1" si="116"/>
        <v>0</v>
      </c>
      <c r="BX106" s="55">
        <f t="shared" ca="1" si="117"/>
        <v>0</v>
      </c>
      <c r="BY106" s="55">
        <f t="shared" ca="1" si="118"/>
        <v>0</v>
      </c>
      <c r="BZ106" s="55">
        <f t="shared" ca="1" si="119"/>
        <v>0</v>
      </c>
      <c r="CA106" s="55">
        <f t="shared" ca="1" si="120"/>
        <v>0</v>
      </c>
      <c r="CB106" s="55">
        <f t="shared" ca="1" si="121"/>
        <v>0</v>
      </c>
      <c r="CC106" s="55">
        <f t="shared" ca="1" si="122"/>
        <v>0</v>
      </c>
      <c r="CD106" s="55">
        <f t="shared" ca="1" si="123"/>
        <v>0</v>
      </c>
      <c r="CE106" s="55">
        <f t="shared" ca="1" si="124"/>
        <v>0</v>
      </c>
      <c r="CF106" s="55">
        <f t="shared" ca="1" si="125"/>
        <v>0</v>
      </c>
      <c r="CG106" s="55">
        <f t="shared" ca="1" si="126"/>
        <v>0</v>
      </c>
      <c r="CH106" s="55">
        <f t="shared" ca="1" si="127"/>
        <v>0</v>
      </c>
      <c r="CI106" s="55">
        <f t="shared" ca="1" si="128"/>
        <v>0</v>
      </c>
      <c r="CJ106" s="55">
        <f t="shared" ca="1" si="129"/>
        <v>0</v>
      </c>
      <c r="CK106" s="55">
        <f t="shared" ca="1" si="130"/>
        <v>0</v>
      </c>
      <c r="CL106" s="55">
        <f t="shared" ca="1" si="131"/>
        <v>0</v>
      </c>
      <c r="CM106" s="55">
        <f t="shared" ca="1" si="132"/>
        <v>0</v>
      </c>
      <c r="CN106" s="55">
        <f t="shared" ca="1" si="133"/>
        <v>0</v>
      </c>
      <c r="CO106" s="55">
        <f t="shared" ca="1" si="134"/>
        <v>0</v>
      </c>
      <c r="CP106" s="55">
        <f t="shared" ca="1" si="135"/>
        <v>0</v>
      </c>
      <c r="CQ106" s="55">
        <f t="shared" ca="1" si="136"/>
        <v>0</v>
      </c>
      <c r="CR106" s="55">
        <f t="shared" ca="1" si="137"/>
        <v>0</v>
      </c>
      <c r="CS106" s="55">
        <f t="shared" ca="1" si="138"/>
        <v>0</v>
      </c>
      <c r="CT106" s="55">
        <f t="shared" ca="1" si="139"/>
        <v>0</v>
      </c>
      <c r="CU106" s="55">
        <f t="shared" ca="1" si="140"/>
        <v>0</v>
      </c>
      <c r="CV106" s="55">
        <f t="shared" ca="1" si="141"/>
        <v>0</v>
      </c>
      <c r="CW106" s="55">
        <f t="shared" ca="1" si="142"/>
        <v>0</v>
      </c>
      <c r="CX106" s="55">
        <f t="shared" ca="1" si="143"/>
        <v>0</v>
      </c>
      <c r="CY106" s="59">
        <f t="shared" ca="1" si="144"/>
        <v>0</v>
      </c>
      <c r="CZ106" s="55">
        <f t="shared" ca="1" si="145"/>
        <v>0</v>
      </c>
      <c r="DA106" s="55">
        <f t="shared" ca="1" si="146"/>
        <v>0</v>
      </c>
      <c r="DB106" s="55">
        <f t="shared" ca="1" si="147"/>
        <v>0</v>
      </c>
      <c r="DC106" s="55">
        <f t="shared" ca="1" si="148"/>
        <v>0</v>
      </c>
      <c r="DD106" s="55">
        <f t="shared" ca="1" si="149"/>
        <v>0</v>
      </c>
      <c r="DE106" s="55">
        <f t="shared" ca="1" si="150"/>
        <v>0</v>
      </c>
    </row>
    <row r="107" spans="1:109" ht="19.5" customHeight="1">
      <c r="A107" s="45"/>
      <c r="B107" s="61" t="str">
        <f t="array" aca="1" ref="B107" ca="1">IF(C107=0,"",IFERROR(INDIRECT("'"&amp;$C107&amp;"'!"&amp;"D5"),"Некорректное название листа"))</f>
        <v/>
      </c>
      <c r="C107" s="62"/>
      <c r="D107" s="55">
        <f t="array" aca="1" ref="D107" ca="1">IFERROR(INDIRECT("'"&amp;$C107&amp;"'!"&amp;"d18"),0)</f>
        <v>0</v>
      </c>
      <c r="E107" s="55">
        <f t="array" aca="1" ref="E107" ca="1">IFERROR(INDIRECT("'" &amp;$C107&amp; "'!" &amp;"d19"),0)</f>
        <v>0</v>
      </c>
      <c r="F107" s="55">
        <f t="array" aca="1" ref="F107" ca="1">IFERROR(INDIRECT("'" &amp;$C107&amp; "'!" &amp;"d20"),0)</f>
        <v>0</v>
      </c>
      <c r="G107" s="55">
        <f t="array" aca="1" ref="G107" ca="1">IFERROR(INDIRECT("'" &amp;$C107&amp; "'!" &amp;"d21"),0)</f>
        <v>0</v>
      </c>
      <c r="H107" s="55">
        <f t="array" aca="1" ref="H107" ca="1">IFERROR(INDIRECT("'" &amp;$C107&amp; "'!" &amp;"d22"),0)</f>
        <v>0</v>
      </c>
      <c r="I107" s="55">
        <f t="array" aca="1" ref="I107" ca="1">IFERROR(INDIRECT("'" &amp;$C107&amp; "'!" &amp;"f18"),0)</f>
        <v>0</v>
      </c>
      <c r="J107" s="55">
        <f t="array" aca="1" ref="J107" ca="1">IFERROR(INDIRECT("'" &amp;$C107&amp; "'!" &amp;"f19"),0)</f>
        <v>0</v>
      </c>
      <c r="K107" s="55">
        <f t="array" aca="1" ref="K107" ca="1">IFERROR(INDIRECT("'" &amp;$C107&amp; "'!" &amp;"f20"),0)</f>
        <v>0</v>
      </c>
      <c r="L107" s="55">
        <f t="array" aca="1" ref="L107" ca="1">IFERROR(INDIRECT("'" &amp;$C107&amp; "'!" &amp;"f21"),0)</f>
        <v>0</v>
      </c>
      <c r="M107" s="55">
        <f t="array" aca="1" ref="M107" ca="1">IFERROR(INDIRECT("'" &amp;$C107&amp; "'!" &amp;"f22"),0)</f>
        <v>0</v>
      </c>
      <c r="N107" s="55">
        <f t="shared" ca="1" si="161"/>
        <v>0</v>
      </c>
      <c r="O107" s="55">
        <f t="shared" ca="1" si="161"/>
        <v>0</v>
      </c>
      <c r="P107" s="55">
        <f t="shared" ca="1" si="161"/>
        <v>0</v>
      </c>
      <c r="Q107" s="55">
        <f t="shared" ca="1" si="161"/>
        <v>0</v>
      </c>
      <c r="R107" s="55">
        <f t="shared" ca="1" si="161"/>
        <v>0</v>
      </c>
      <c r="S107" s="55">
        <f t="shared" ca="1" si="161"/>
        <v>0</v>
      </c>
      <c r="T107" s="55">
        <f t="shared" ca="1" si="161"/>
        <v>0</v>
      </c>
      <c r="U107" s="55">
        <f t="shared" ca="1" si="161"/>
        <v>0</v>
      </c>
      <c r="V107" s="55">
        <f t="shared" ca="1" si="161"/>
        <v>0</v>
      </c>
      <c r="W107" s="55">
        <f t="shared" ca="1" si="161"/>
        <v>0</v>
      </c>
      <c r="X107" s="55">
        <f t="shared" ca="1" si="161"/>
        <v>0</v>
      </c>
      <c r="Y107" s="55">
        <f t="shared" ca="1" si="161"/>
        <v>0</v>
      </c>
      <c r="Z107" s="55">
        <f t="shared" ca="1" si="161"/>
        <v>0</v>
      </c>
      <c r="AA107" s="55">
        <f t="shared" ca="1" si="161"/>
        <v>0</v>
      </c>
      <c r="AB107" s="55">
        <f t="shared" ca="1" si="161"/>
        <v>0</v>
      </c>
      <c r="AC107" s="55">
        <f t="shared" ca="1" si="161"/>
        <v>0</v>
      </c>
      <c r="AD107" s="55">
        <f t="shared" ca="1" si="161"/>
        <v>0</v>
      </c>
      <c r="AE107" s="55">
        <f t="shared" ca="1" si="161"/>
        <v>0</v>
      </c>
      <c r="AF107" s="55">
        <f t="shared" ca="1" si="161"/>
        <v>0</v>
      </c>
      <c r="AG107" s="55">
        <f t="shared" ca="1" si="161"/>
        <v>0</v>
      </c>
      <c r="AH107" s="55">
        <f t="shared" ca="1" si="161"/>
        <v>0</v>
      </c>
      <c r="AI107" s="55">
        <f t="shared" ca="1" si="161"/>
        <v>0</v>
      </c>
      <c r="AJ107" s="55">
        <f t="shared" ca="1" si="161"/>
        <v>0</v>
      </c>
      <c r="AK107" s="55">
        <f t="shared" ca="1" si="161"/>
        <v>0</v>
      </c>
      <c r="AL107" s="55">
        <f t="shared" ca="1" si="161"/>
        <v>0</v>
      </c>
      <c r="AM107" s="55">
        <f t="shared" ca="1" si="161"/>
        <v>0</v>
      </c>
      <c r="AN107" s="55">
        <f t="shared" ca="1" si="151"/>
        <v>0</v>
      </c>
      <c r="AO107" s="55">
        <f t="shared" ca="1" si="152"/>
        <v>0</v>
      </c>
      <c r="AP107" s="55">
        <f t="shared" ca="1" si="153"/>
        <v>0</v>
      </c>
      <c r="AQ107" s="55">
        <f t="shared" ca="1" si="84"/>
        <v>0</v>
      </c>
      <c r="AR107" s="55">
        <f t="shared" ca="1" si="85"/>
        <v>0</v>
      </c>
      <c r="AS107" s="55">
        <f t="shared" ca="1" si="86"/>
        <v>0</v>
      </c>
      <c r="AT107" s="55">
        <f t="shared" ca="1" si="87"/>
        <v>0</v>
      </c>
      <c r="AU107" s="55">
        <f t="shared" ca="1" si="88"/>
        <v>0</v>
      </c>
      <c r="AV107" s="55">
        <f t="shared" ca="1" si="89"/>
        <v>0</v>
      </c>
      <c r="AW107" s="55">
        <f t="shared" ca="1" si="90"/>
        <v>0</v>
      </c>
      <c r="AX107" s="55">
        <f t="shared" ca="1" si="91"/>
        <v>0</v>
      </c>
      <c r="AY107" s="55">
        <f t="shared" ca="1" si="92"/>
        <v>0</v>
      </c>
      <c r="AZ107" s="55">
        <f t="shared" ca="1" si="93"/>
        <v>0</v>
      </c>
      <c r="BA107" s="55">
        <f t="shared" ca="1" si="94"/>
        <v>0</v>
      </c>
      <c r="BB107" s="55">
        <f t="shared" ca="1" si="95"/>
        <v>0</v>
      </c>
      <c r="BC107" s="55">
        <f t="shared" ca="1" si="96"/>
        <v>0</v>
      </c>
      <c r="BD107" s="55">
        <f t="shared" ca="1" si="97"/>
        <v>0</v>
      </c>
      <c r="BE107" s="55">
        <f t="shared" ca="1" si="98"/>
        <v>0</v>
      </c>
      <c r="BF107" s="55">
        <f t="shared" ca="1" si="99"/>
        <v>0</v>
      </c>
      <c r="BG107" s="55">
        <f t="shared" ca="1" si="100"/>
        <v>0</v>
      </c>
      <c r="BH107" s="55">
        <f t="shared" ca="1" si="101"/>
        <v>0</v>
      </c>
      <c r="BI107" s="55">
        <f t="shared" ca="1" si="102"/>
        <v>0</v>
      </c>
      <c r="BJ107" s="55">
        <f t="shared" ca="1" si="103"/>
        <v>0</v>
      </c>
      <c r="BK107" s="55">
        <f t="shared" ca="1" si="104"/>
        <v>0</v>
      </c>
      <c r="BL107" s="55">
        <f t="shared" ca="1" si="105"/>
        <v>0</v>
      </c>
      <c r="BM107" s="55">
        <f t="shared" ca="1" si="106"/>
        <v>0</v>
      </c>
      <c r="BN107" s="55">
        <f t="shared" ca="1" si="107"/>
        <v>0</v>
      </c>
      <c r="BO107" s="55">
        <f t="shared" ca="1" si="108"/>
        <v>0</v>
      </c>
      <c r="BP107" s="55">
        <f t="shared" ca="1" si="109"/>
        <v>0</v>
      </c>
      <c r="BQ107" s="55">
        <f t="shared" ca="1" si="110"/>
        <v>0</v>
      </c>
      <c r="BR107" s="55">
        <f t="shared" ca="1" si="111"/>
        <v>0</v>
      </c>
      <c r="BS107" s="55">
        <f t="shared" ca="1" si="112"/>
        <v>0</v>
      </c>
      <c r="BT107" s="55">
        <f t="shared" ca="1" si="113"/>
        <v>0</v>
      </c>
      <c r="BU107" s="55">
        <f t="shared" ca="1" si="114"/>
        <v>0</v>
      </c>
      <c r="BV107" s="55">
        <f t="shared" ca="1" si="115"/>
        <v>0</v>
      </c>
      <c r="BW107" s="55">
        <f t="shared" ca="1" si="116"/>
        <v>0</v>
      </c>
      <c r="BX107" s="55">
        <f t="shared" ca="1" si="117"/>
        <v>0</v>
      </c>
      <c r="BY107" s="55">
        <f t="shared" ca="1" si="118"/>
        <v>0</v>
      </c>
      <c r="BZ107" s="55">
        <f t="shared" ca="1" si="119"/>
        <v>0</v>
      </c>
      <c r="CA107" s="55">
        <f t="shared" ca="1" si="120"/>
        <v>0</v>
      </c>
      <c r="CB107" s="55">
        <f t="shared" ca="1" si="121"/>
        <v>0</v>
      </c>
      <c r="CC107" s="55">
        <f t="shared" ca="1" si="122"/>
        <v>0</v>
      </c>
      <c r="CD107" s="55">
        <f t="shared" ca="1" si="123"/>
        <v>0</v>
      </c>
      <c r="CE107" s="55">
        <f t="shared" ca="1" si="124"/>
        <v>0</v>
      </c>
      <c r="CF107" s="55">
        <f t="shared" ca="1" si="125"/>
        <v>0</v>
      </c>
      <c r="CG107" s="55">
        <f t="shared" ca="1" si="126"/>
        <v>0</v>
      </c>
      <c r="CH107" s="55">
        <f t="shared" ca="1" si="127"/>
        <v>0</v>
      </c>
      <c r="CI107" s="55">
        <f t="shared" ca="1" si="128"/>
        <v>0</v>
      </c>
      <c r="CJ107" s="55">
        <f t="shared" ca="1" si="129"/>
        <v>0</v>
      </c>
      <c r="CK107" s="55">
        <f t="shared" ca="1" si="130"/>
        <v>0</v>
      </c>
      <c r="CL107" s="55">
        <f t="shared" ca="1" si="131"/>
        <v>0</v>
      </c>
      <c r="CM107" s="55">
        <f t="shared" ca="1" si="132"/>
        <v>0</v>
      </c>
      <c r="CN107" s="55">
        <f t="shared" ca="1" si="133"/>
        <v>0</v>
      </c>
      <c r="CO107" s="55">
        <f t="shared" ca="1" si="134"/>
        <v>0</v>
      </c>
      <c r="CP107" s="55">
        <f t="shared" ca="1" si="135"/>
        <v>0</v>
      </c>
      <c r="CQ107" s="55">
        <f t="shared" ca="1" si="136"/>
        <v>0</v>
      </c>
      <c r="CR107" s="55">
        <f t="shared" ca="1" si="137"/>
        <v>0</v>
      </c>
      <c r="CS107" s="55">
        <f t="shared" ca="1" si="138"/>
        <v>0</v>
      </c>
      <c r="CT107" s="55">
        <f t="shared" ca="1" si="139"/>
        <v>0</v>
      </c>
      <c r="CU107" s="55">
        <f t="shared" ca="1" si="140"/>
        <v>0</v>
      </c>
      <c r="CV107" s="55">
        <f t="shared" ca="1" si="141"/>
        <v>0</v>
      </c>
      <c r="CW107" s="55">
        <f t="shared" ca="1" si="142"/>
        <v>0</v>
      </c>
      <c r="CX107" s="55">
        <f t="shared" ca="1" si="143"/>
        <v>0</v>
      </c>
      <c r="CY107" s="59">
        <f t="shared" ca="1" si="144"/>
        <v>0</v>
      </c>
      <c r="CZ107" s="55">
        <f t="shared" ca="1" si="145"/>
        <v>0</v>
      </c>
      <c r="DA107" s="55">
        <f t="shared" ca="1" si="146"/>
        <v>0</v>
      </c>
      <c r="DB107" s="55">
        <f t="shared" ca="1" si="147"/>
        <v>0</v>
      </c>
      <c r="DC107" s="55">
        <f t="shared" ca="1" si="148"/>
        <v>0</v>
      </c>
      <c r="DD107" s="55">
        <f t="shared" ca="1" si="149"/>
        <v>0</v>
      </c>
      <c r="DE107" s="55">
        <f t="shared" ca="1" si="150"/>
        <v>0</v>
      </c>
    </row>
    <row r="108" spans="1:109" ht="19.5" customHeight="1">
      <c r="A108" s="45"/>
      <c r="B108" s="61" t="str">
        <f t="array" aca="1" ref="B108" ca="1">IF(C108=0,"",IFERROR(INDIRECT("'"&amp;$C108&amp;"'!"&amp;"D5"),"Некорректное название листа"))</f>
        <v/>
      </c>
      <c r="C108" s="62"/>
      <c r="D108" s="55">
        <f t="array" aca="1" ref="D108" ca="1">IFERROR(INDIRECT("'"&amp;$C108&amp;"'!"&amp;"d18"),0)</f>
        <v>0</v>
      </c>
      <c r="E108" s="55">
        <f t="array" aca="1" ref="E108" ca="1">IFERROR(INDIRECT("'" &amp;$C108&amp; "'!" &amp;"d19"),0)</f>
        <v>0</v>
      </c>
      <c r="F108" s="55">
        <f t="array" aca="1" ref="F108" ca="1">IFERROR(INDIRECT("'" &amp;$C108&amp; "'!" &amp;"d20"),0)</f>
        <v>0</v>
      </c>
      <c r="G108" s="55">
        <f t="array" aca="1" ref="G108" ca="1">IFERROR(INDIRECT("'" &amp;$C108&amp; "'!" &amp;"d21"),0)</f>
        <v>0</v>
      </c>
      <c r="H108" s="55">
        <f t="array" aca="1" ref="H108" ca="1">IFERROR(INDIRECT("'" &amp;$C108&amp; "'!" &amp;"d22"),0)</f>
        <v>0</v>
      </c>
      <c r="I108" s="55">
        <f t="array" aca="1" ref="I108" ca="1">IFERROR(INDIRECT("'" &amp;$C108&amp; "'!" &amp;"f18"),0)</f>
        <v>0</v>
      </c>
      <c r="J108" s="55">
        <f t="array" aca="1" ref="J108" ca="1">IFERROR(INDIRECT("'" &amp;$C108&amp; "'!" &amp;"f19"),0)</f>
        <v>0</v>
      </c>
      <c r="K108" s="55">
        <f t="array" aca="1" ref="K108" ca="1">IFERROR(INDIRECT("'" &amp;$C108&amp; "'!" &amp;"f20"),0)</f>
        <v>0</v>
      </c>
      <c r="L108" s="55">
        <f t="array" aca="1" ref="L108" ca="1">IFERROR(INDIRECT("'" &amp;$C108&amp; "'!" &amp;"f21"),0)</f>
        <v>0</v>
      </c>
      <c r="M108" s="55">
        <f t="array" aca="1" ref="M108" ca="1">IFERROR(INDIRECT("'" &amp;$C108&amp; "'!" &amp;"f22"),0)</f>
        <v>0</v>
      </c>
      <c r="N108" s="55">
        <f t="shared" ca="1" si="161"/>
        <v>0</v>
      </c>
      <c r="O108" s="55">
        <f t="shared" ca="1" si="161"/>
        <v>0</v>
      </c>
      <c r="P108" s="55">
        <f t="shared" ca="1" si="161"/>
        <v>0</v>
      </c>
      <c r="Q108" s="55">
        <f t="shared" ca="1" si="161"/>
        <v>0</v>
      </c>
      <c r="R108" s="55">
        <f t="shared" ca="1" si="161"/>
        <v>0</v>
      </c>
      <c r="S108" s="55">
        <f t="shared" ca="1" si="161"/>
        <v>0</v>
      </c>
      <c r="T108" s="55">
        <f t="shared" ca="1" si="161"/>
        <v>0</v>
      </c>
      <c r="U108" s="55">
        <f t="shared" ca="1" si="161"/>
        <v>0</v>
      </c>
      <c r="V108" s="55">
        <f t="shared" ca="1" si="161"/>
        <v>0</v>
      </c>
      <c r="W108" s="55">
        <f t="shared" ca="1" si="161"/>
        <v>0</v>
      </c>
      <c r="X108" s="55">
        <f t="shared" ca="1" si="161"/>
        <v>0</v>
      </c>
      <c r="Y108" s="55">
        <f t="shared" ca="1" si="161"/>
        <v>0</v>
      </c>
      <c r="Z108" s="55">
        <f t="shared" ca="1" si="161"/>
        <v>0</v>
      </c>
      <c r="AA108" s="55">
        <f t="shared" ca="1" si="161"/>
        <v>0</v>
      </c>
      <c r="AB108" s="55">
        <f t="shared" ca="1" si="161"/>
        <v>0</v>
      </c>
      <c r="AC108" s="55">
        <f t="shared" ca="1" si="161"/>
        <v>0</v>
      </c>
      <c r="AD108" s="55">
        <f t="shared" ca="1" si="161"/>
        <v>0</v>
      </c>
      <c r="AE108" s="55">
        <f t="shared" ca="1" si="161"/>
        <v>0</v>
      </c>
      <c r="AF108" s="55">
        <f t="shared" ca="1" si="161"/>
        <v>0</v>
      </c>
      <c r="AG108" s="55">
        <f t="shared" ca="1" si="161"/>
        <v>0</v>
      </c>
      <c r="AH108" s="55">
        <f t="shared" ca="1" si="161"/>
        <v>0</v>
      </c>
      <c r="AI108" s="55">
        <f t="shared" ca="1" si="161"/>
        <v>0</v>
      </c>
      <c r="AJ108" s="55">
        <f t="shared" ca="1" si="161"/>
        <v>0</v>
      </c>
      <c r="AK108" s="55">
        <f t="shared" ca="1" si="161"/>
        <v>0</v>
      </c>
      <c r="AL108" s="55">
        <f t="shared" ca="1" si="161"/>
        <v>0</v>
      </c>
      <c r="AM108" s="55">
        <f t="shared" ca="1" si="161"/>
        <v>0</v>
      </c>
      <c r="AN108" s="55">
        <f t="shared" ca="1" si="151"/>
        <v>0</v>
      </c>
      <c r="AO108" s="55">
        <f t="shared" ca="1" si="152"/>
        <v>0</v>
      </c>
      <c r="AP108" s="55">
        <f t="shared" ca="1" si="153"/>
        <v>0</v>
      </c>
      <c r="AQ108" s="55">
        <f t="shared" ca="1" si="84"/>
        <v>0</v>
      </c>
      <c r="AR108" s="55">
        <f t="shared" ca="1" si="85"/>
        <v>0</v>
      </c>
      <c r="AS108" s="55">
        <f t="shared" ca="1" si="86"/>
        <v>0</v>
      </c>
      <c r="AT108" s="55">
        <f t="shared" ca="1" si="87"/>
        <v>0</v>
      </c>
      <c r="AU108" s="55">
        <f t="shared" ca="1" si="88"/>
        <v>0</v>
      </c>
      <c r="AV108" s="55">
        <f t="shared" ca="1" si="89"/>
        <v>0</v>
      </c>
      <c r="AW108" s="55">
        <f t="shared" ca="1" si="90"/>
        <v>0</v>
      </c>
      <c r="AX108" s="55">
        <f t="shared" ca="1" si="91"/>
        <v>0</v>
      </c>
      <c r="AY108" s="55">
        <f t="shared" ca="1" si="92"/>
        <v>0</v>
      </c>
      <c r="AZ108" s="55">
        <f t="shared" ca="1" si="93"/>
        <v>0</v>
      </c>
      <c r="BA108" s="55">
        <f t="shared" ca="1" si="94"/>
        <v>0</v>
      </c>
      <c r="BB108" s="55">
        <f t="shared" ca="1" si="95"/>
        <v>0</v>
      </c>
      <c r="BC108" s="55">
        <f t="shared" ca="1" si="96"/>
        <v>0</v>
      </c>
      <c r="BD108" s="55">
        <f t="shared" ca="1" si="97"/>
        <v>0</v>
      </c>
      <c r="BE108" s="55">
        <f t="shared" ca="1" si="98"/>
        <v>0</v>
      </c>
      <c r="BF108" s="55">
        <f t="shared" ca="1" si="99"/>
        <v>0</v>
      </c>
      <c r="BG108" s="55">
        <f t="shared" ca="1" si="100"/>
        <v>0</v>
      </c>
      <c r="BH108" s="55">
        <f t="shared" ca="1" si="101"/>
        <v>0</v>
      </c>
      <c r="BI108" s="55">
        <f t="shared" ca="1" si="102"/>
        <v>0</v>
      </c>
      <c r="BJ108" s="55">
        <f t="shared" ca="1" si="103"/>
        <v>0</v>
      </c>
      <c r="BK108" s="55">
        <f t="shared" ca="1" si="104"/>
        <v>0</v>
      </c>
      <c r="BL108" s="55">
        <f t="shared" ca="1" si="105"/>
        <v>0</v>
      </c>
      <c r="BM108" s="55">
        <f t="shared" ca="1" si="106"/>
        <v>0</v>
      </c>
      <c r="BN108" s="55">
        <f t="shared" ca="1" si="107"/>
        <v>0</v>
      </c>
      <c r="BO108" s="55">
        <f t="shared" ca="1" si="108"/>
        <v>0</v>
      </c>
      <c r="BP108" s="55">
        <f t="shared" ca="1" si="109"/>
        <v>0</v>
      </c>
      <c r="BQ108" s="55">
        <f t="shared" ca="1" si="110"/>
        <v>0</v>
      </c>
      <c r="BR108" s="55">
        <f t="shared" ca="1" si="111"/>
        <v>0</v>
      </c>
      <c r="BS108" s="55">
        <f t="shared" ca="1" si="112"/>
        <v>0</v>
      </c>
      <c r="BT108" s="55">
        <f t="shared" ca="1" si="113"/>
        <v>0</v>
      </c>
      <c r="BU108" s="55">
        <f t="shared" ca="1" si="114"/>
        <v>0</v>
      </c>
      <c r="BV108" s="55">
        <f t="shared" ca="1" si="115"/>
        <v>0</v>
      </c>
      <c r="BW108" s="55">
        <f t="shared" ca="1" si="116"/>
        <v>0</v>
      </c>
      <c r="BX108" s="55">
        <f t="shared" ca="1" si="117"/>
        <v>0</v>
      </c>
      <c r="BY108" s="55">
        <f t="shared" ca="1" si="118"/>
        <v>0</v>
      </c>
      <c r="BZ108" s="55">
        <f t="shared" ca="1" si="119"/>
        <v>0</v>
      </c>
      <c r="CA108" s="55">
        <f t="shared" ca="1" si="120"/>
        <v>0</v>
      </c>
      <c r="CB108" s="55">
        <f t="shared" ca="1" si="121"/>
        <v>0</v>
      </c>
      <c r="CC108" s="55">
        <f t="shared" ca="1" si="122"/>
        <v>0</v>
      </c>
      <c r="CD108" s="55">
        <f t="shared" ca="1" si="123"/>
        <v>0</v>
      </c>
      <c r="CE108" s="55">
        <f t="shared" ca="1" si="124"/>
        <v>0</v>
      </c>
      <c r="CF108" s="55">
        <f t="shared" ca="1" si="125"/>
        <v>0</v>
      </c>
      <c r="CG108" s="55">
        <f t="shared" ca="1" si="126"/>
        <v>0</v>
      </c>
      <c r="CH108" s="55">
        <f t="shared" ca="1" si="127"/>
        <v>0</v>
      </c>
      <c r="CI108" s="55">
        <f t="shared" ca="1" si="128"/>
        <v>0</v>
      </c>
      <c r="CJ108" s="55">
        <f t="shared" ca="1" si="129"/>
        <v>0</v>
      </c>
      <c r="CK108" s="55">
        <f t="shared" ca="1" si="130"/>
        <v>0</v>
      </c>
      <c r="CL108" s="55">
        <f t="shared" ca="1" si="131"/>
        <v>0</v>
      </c>
      <c r="CM108" s="55">
        <f t="shared" ca="1" si="132"/>
        <v>0</v>
      </c>
      <c r="CN108" s="55">
        <f t="shared" ca="1" si="133"/>
        <v>0</v>
      </c>
      <c r="CO108" s="55">
        <f t="shared" ca="1" si="134"/>
        <v>0</v>
      </c>
      <c r="CP108" s="55">
        <f t="shared" ca="1" si="135"/>
        <v>0</v>
      </c>
      <c r="CQ108" s="55">
        <f t="shared" ca="1" si="136"/>
        <v>0</v>
      </c>
      <c r="CR108" s="55">
        <f t="shared" ca="1" si="137"/>
        <v>0</v>
      </c>
      <c r="CS108" s="55">
        <f t="shared" ca="1" si="138"/>
        <v>0</v>
      </c>
      <c r="CT108" s="55">
        <f t="shared" ca="1" si="139"/>
        <v>0</v>
      </c>
      <c r="CU108" s="55">
        <f t="shared" ca="1" si="140"/>
        <v>0</v>
      </c>
      <c r="CV108" s="55">
        <f t="shared" ca="1" si="141"/>
        <v>0</v>
      </c>
      <c r="CW108" s="55">
        <f t="shared" ca="1" si="142"/>
        <v>0</v>
      </c>
      <c r="CX108" s="55">
        <f t="shared" ca="1" si="143"/>
        <v>0</v>
      </c>
      <c r="CY108" s="59">
        <f t="shared" ca="1" si="144"/>
        <v>0</v>
      </c>
      <c r="CZ108" s="55">
        <f t="shared" ca="1" si="145"/>
        <v>0</v>
      </c>
      <c r="DA108" s="55">
        <f t="shared" ca="1" si="146"/>
        <v>0</v>
      </c>
      <c r="DB108" s="55">
        <f t="shared" ca="1" si="147"/>
        <v>0</v>
      </c>
      <c r="DC108" s="55">
        <f t="shared" ca="1" si="148"/>
        <v>0</v>
      </c>
      <c r="DD108" s="55">
        <f t="shared" ca="1" si="149"/>
        <v>0</v>
      </c>
      <c r="DE108" s="55">
        <f t="shared" ca="1" si="150"/>
        <v>0</v>
      </c>
    </row>
    <row r="109" spans="1:109" ht="19.5" customHeight="1">
      <c r="A109" s="45"/>
      <c r="B109" s="61" t="str">
        <f t="array" aca="1" ref="B109" ca="1">IF(C109=0,"",IFERROR(INDIRECT("'"&amp;$C109&amp;"'!"&amp;"D5"),"Некорректное название листа"))</f>
        <v/>
      </c>
      <c r="C109" s="62"/>
      <c r="D109" s="55">
        <f t="array" aca="1" ref="D109" ca="1">IFERROR(INDIRECT("'"&amp;$C109&amp;"'!"&amp;"d18"),0)</f>
        <v>0</v>
      </c>
      <c r="E109" s="55">
        <f t="array" aca="1" ref="E109" ca="1">IFERROR(INDIRECT("'" &amp;$C109&amp; "'!" &amp;"d19"),0)</f>
        <v>0</v>
      </c>
      <c r="F109" s="55">
        <f t="array" aca="1" ref="F109" ca="1">IFERROR(INDIRECT("'" &amp;$C109&amp; "'!" &amp;"d20"),0)</f>
        <v>0</v>
      </c>
      <c r="G109" s="55">
        <f t="array" aca="1" ref="G109" ca="1">IFERROR(INDIRECT("'" &amp;$C109&amp; "'!" &amp;"d21"),0)</f>
        <v>0</v>
      </c>
      <c r="H109" s="55">
        <f t="array" aca="1" ref="H109" ca="1">IFERROR(INDIRECT("'" &amp;$C109&amp; "'!" &amp;"d22"),0)</f>
        <v>0</v>
      </c>
      <c r="I109" s="55">
        <f t="array" aca="1" ref="I109" ca="1">IFERROR(INDIRECT("'" &amp;$C109&amp; "'!" &amp;"f18"),0)</f>
        <v>0</v>
      </c>
      <c r="J109" s="55">
        <f t="array" aca="1" ref="J109" ca="1">IFERROR(INDIRECT("'" &amp;$C109&amp; "'!" &amp;"f19"),0)</f>
        <v>0</v>
      </c>
      <c r="K109" s="55">
        <f t="array" aca="1" ref="K109" ca="1">IFERROR(INDIRECT("'" &amp;$C109&amp; "'!" &amp;"f20"),0)</f>
        <v>0</v>
      </c>
      <c r="L109" s="55">
        <f t="array" aca="1" ref="L109" ca="1">IFERROR(INDIRECT("'" &amp;$C109&amp; "'!" &amp;"f21"),0)</f>
        <v>0</v>
      </c>
      <c r="M109" s="55">
        <f t="array" aca="1" ref="M109" ca="1">IFERROR(INDIRECT("'" &amp;$C109&amp; "'!" &amp;"f22"),0)</f>
        <v>0</v>
      </c>
      <c r="N109" s="55">
        <f t="shared" ca="1" si="161"/>
        <v>0</v>
      </c>
      <c r="O109" s="55">
        <f t="shared" ca="1" si="161"/>
        <v>0</v>
      </c>
      <c r="P109" s="55">
        <f t="shared" ca="1" si="161"/>
        <v>0</v>
      </c>
      <c r="Q109" s="55">
        <f t="shared" ca="1" si="161"/>
        <v>0</v>
      </c>
      <c r="R109" s="55">
        <f t="shared" ca="1" si="161"/>
        <v>0</v>
      </c>
      <c r="S109" s="55">
        <f t="shared" ca="1" si="161"/>
        <v>0</v>
      </c>
      <c r="T109" s="55">
        <f t="shared" ca="1" si="161"/>
        <v>0</v>
      </c>
      <c r="U109" s="55">
        <f t="shared" ca="1" si="161"/>
        <v>0</v>
      </c>
      <c r="V109" s="55">
        <f t="shared" ca="1" si="161"/>
        <v>0</v>
      </c>
      <c r="W109" s="55">
        <f t="shared" ca="1" si="161"/>
        <v>0</v>
      </c>
      <c r="X109" s="55">
        <f t="shared" ca="1" si="161"/>
        <v>0</v>
      </c>
      <c r="Y109" s="55">
        <f t="shared" ca="1" si="161"/>
        <v>0</v>
      </c>
      <c r="Z109" s="55">
        <f t="shared" ca="1" si="161"/>
        <v>0</v>
      </c>
      <c r="AA109" s="55">
        <f t="shared" ca="1" si="161"/>
        <v>0</v>
      </c>
      <c r="AB109" s="55">
        <f t="shared" ca="1" si="161"/>
        <v>0</v>
      </c>
      <c r="AC109" s="55">
        <f t="shared" ca="1" si="161"/>
        <v>0</v>
      </c>
      <c r="AD109" s="55">
        <f t="shared" ca="1" si="161"/>
        <v>0</v>
      </c>
      <c r="AE109" s="55">
        <f t="shared" ca="1" si="161"/>
        <v>0</v>
      </c>
      <c r="AF109" s="55">
        <f t="shared" ca="1" si="161"/>
        <v>0</v>
      </c>
      <c r="AG109" s="55">
        <f t="shared" ca="1" si="161"/>
        <v>0</v>
      </c>
      <c r="AH109" s="55">
        <f t="shared" ca="1" si="161"/>
        <v>0</v>
      </c>
      <c r="AI109" s="55">
        <f t="shared" ca="1" si="161"/>
        <v>0</v>
      </c>
      <c r="AJ109" s="55">
        <f t="shared" ca="1" si="161"/>
        <v>0</v>
      </c>
      <c r="AK109" s="55">
        <f t="shared" ca="1" si="161"/>
        <v>0</v>
      </c>
      <c r="AL109" s="55">
        <f t="shared" ca="1" si="161"/>
        <v>0</v>
      </c>
      <c r="AM109" s="55">
        <f t="shared" ca="1" si="161"/>
        <v>0</v>
      </c>
      <c r="AN109" s="55">
        <f t="shared" ca="1" si="151"/>
        <v>0</v>
      </c>
      <c r="AO109" s="55">
        <f t="shared" ca="1" si="152"/>
        <v>0</v>
      </c>
      <c r="AP109" s="55">
        <f t="shared" ca="1" si="153"/>
        <v>0</v>
      </c>
      <c r="AQ109" s="55">
        <f t="shared" ca="1" si="84"/>
        <v>0</v>
      </c>
      <c r="AR109" s="55">
        <f t="shared" ca="1" si="85"/>
        <v>0</v>
      </c>
      <c r="AS109" s="55">
        <f t="shared" ca="1" si="86"/>
        <v>0</v>
      </c>
      <c r="AT109" s="55">
        <f t="shared" ca="1" si="87"/>
        <v>0</v>
      </c>
      <c r="AU109" s="55">
        <f t="shared" ca="1" si="88"/>
        <v>0</v>
      </c>
      <c r="AV109" s="55">
        <f t="shared" ca="1" si="89"/>
        <v>0</v>
      </c>
      <c r="AW109" s="55">
        <f t="shared" ca="1" si="90"/>
        <v>0</v>
      </c>
      <c r="AX109" s="55">
        <f t="shared" ca="1" si="91"/>
        <v>0</v>
      </c>
      <c r="AY109" s="55">
        <f t="shared" ca="1" si="92"/>
        <v>0</v>
      </c>
      <c r="AZ109" s="55">
        <f t="shared" ca="1" si="93"/>
        <v>0</v>
      </c>
      <c r="BA109" s="55">
        <f t="shared" ca="1" si="94"/>
        <v>0</v>
      </c>
      <c r="BB109" s="55">
        <f t="shared" ca="1" si="95"/>
        <v>0</v>
      </c>
      <c r="BC109" s="55">
        <f t="shared" ca="1" si="96"/>
        <v>0</v>
      </c>
      <c r="BD109" s="55">
        <f t="shared" ca="1" si="97"/>
        <v>0</v>
      </c>
      <c r="BE109" s="55">
        <f t="shared" ca="1" si="98"/>
        <v>0</v>
      </c>
      <c r="BF109" s="55">
        <f t="shared" ca="1" si="99"/>
        <v>0</v>
      </c>
      <c r="BG109" s="55">
        <f t="shared" ca="1" si="100"/>
        <v>0</v>
      </c>
      <c r="BH109" s="55">
        <f t="shared" ca="1" si="101"/>
        <v>0</v>
      </c>
      <c r="BI109" s="55">
        <f t="shared" ca="1" si="102"/>
        <v>0</v>
      </c>
      <c r="BJ109" s="55">
        <f t="shared" ca="1" si="103"/>
        <v>0</v>
      </c>
      <c r="BK109" s="55">
        <f t="shared" ca="1" si="104"/>
        <v>0</v>
      </c>
      <c r="BL109" s="55">
        <f t="shared" ca="1" si="105"/>
        <v>0</v>
      </c>
      <c r="BM109" s="55">
        <f t="shared" ca="1" si="106"/>
        <v>0</v>
      </c>
      <c r="BN109" s="55">
        <f t="shared" ca="1" si="107"/>
        <v>0</v>
      </c>
      <c r="BO109" s="55">
        <f t="shared" ca="1" si="108"/>
        <v>0</v>
      </c>
      <c r="BP109" s="55">
        <f t="shared" ca="1" si="109"/>
        <v>0</v>
      </c>
      <c r="BQ109" s="55">
        <f t="shared" ca="1" si="110"/>
        <v>0</v>
      </c>
      <c r="BR109" s="55">
        <f t="shared" ca="1" si="111"/>
        <v>0</v>
      </c>
      <c r="BS109" s="55">
        <f t="shared" ca="1" si="112"/>
        <v>0</v>
      </c>
      <c r="BT109" s="55">
        <f t="shared" ca="1" si="113"/>
        <v>0</v>
      </c>
      <c r="BU109" s="55">
        <f t="shared" ca="1" si="114"/>
        <v>0</v>
      </c>
      <c r="BV109" s="55">
        <f t="shared" ca="1" si="115"/>
        <v>0</v>
      </c>
      <c r="BW109" s="55">
        <f t="shared" ca="1" si="116"/>
        <v>0</v>
      </c>
      <c r="BX109" s="55">
        <f t="shared" ca="1" si="117"/>
        <v>0</v>
      </c>
      <c r="BY109" s="55">
        <f t="shared" ca="1" si="118"/>
        <v>0</v>
      </c>
      <c r="BZ109" s="55">
        <f t="shared" ca="1" si="119"/>
        <v>0</v>
      </c>
      <c r="CA109" s="55">
        <f t="shared" ca="1" si="120"/>
        <v>0</v>
      </c>
      <c r="CB109" s="55">
        <f t="shared" ca="1" si="121"/>
        <v>0</v>
      </c>
      <c r="CC109" s="55">
        <f t="shared" ca="1" si="122"/>
        <v>0</v>
      </c>
      <c r="CD109" s="55">
        <f t="shared" ca="1" si="123"/>
        <v>0</v>
      </c>
      <c r="CE109" s="55">
        <f t="shared" ca="1" si="124"/>
        <v>0</v>
      </c>
      <c r="CF109" s="55">
        <f t="shared" ca="1" si="125"/>
        <v>0</v>
      </c>
      <c r="CG109" s="55">
        <f t="shared" ca="1" si="126"/>
        <v>0</v>
      </c>
      <c r="CH109" s="55">
        <f t="shared" ca="1" si="127"/>
        <v>0</v>
      </c>
      <c r="CI109" s="55">
        <f t="shared" ca="1" si="128"/>
        <v>0</v>
      </c>
      <c r="CJ109" s="55">
        <f t="shared" ca="1" si="129"/>
        <v>0</v>
      </c>
      <c r="CK109" s="55">
        <f t="shared" ca="1" si="130"/>
        <v>0</v>
      </c>
      <c r="CL109" s="55">
        <f t="shared" ca="1" si="131"/>
        <v>0</v>
      </c>
      <c r="CM109" s="55">
        <f t="shared" ca="1" si="132"/>
        <v>0</v>
      </c>
      <c r="CN109" s="55">
        <f t="shared" ca="1" si="133"/>
        <v>0</v>
      </c>
      <c r="CO109" s="55">
        <f t="shared" ca="1" si="134"/>
        <v>0</v>
      </c>
      <c r="CP109" s="55">
        <f t="shared" ca="1" si="135"/>
        <v>0</v>
      </c>
      <c r="CQ109" s="55">
        <f t="shared" ca="1" si="136"/>
        <v>0</v>
      </c>
      <c r="CR109" s="55">
        <f t="shared" ca="1" si="137"/>
        <v>0</v>
      </c>
      <c r="CS109" s="55">
        <f t="shared" ca="1" si="138"/>
        <v>0</v>
      </c>
      <c r="CT109" s="55">
        <f t="shared" ca="1" si="139"/>
        <v>0</v>
      </c>
      <c r="CU109" s="55">
        <f t="shared" ca="1" si="140"/>
        <v>0</v>
      </c>
      <c r="CV109" s="55">
        <f t="shared" ca="1" si="141"/>
        <v>0</v>
      </c>
      <c r="CW109" s="55">
        <f t="shared" ca="1" si="142"/>
        <v>0</v>
      </c>
      <c r="CX109" s="55">
        <f t="shared" ca="1" si="143"/>
        <v>0</v>
      </c>
      <c r="CY109" s="59">
        <f t="shared" ca="1" si="144"/>
        <v>0</v>
      </c>
      <c r="CZ109" s="55">
        <f t="shared" ca="1" si="145"/>
        <v>0</v>
      </c>
      <c r="DA109" s="55">
        <f t="shared" ca="1" si="146"/>
        <v>0</v>
      </c>
      <c r="DB109" s="55">
        <f t="shared" ca="1" si="147"/>
        <v>0</v>
      </c>
      <c r="DC109" s="55">
        <f t="shared" ca="1" si="148"/>
        <v>0</v>
      </c>
      <c r="DD109" s="55">
        <f t="shared" ca="1" si="149"/>
        <v>0</v>
      </c>
      <c r="DE109" s="55">
        <f t="shared" ca="1" si="150"/>
        <v>0</v>
      </c>
    </row>
    <row r="110" spans="1:109" ht="19.5" customHeight="1">
      <c r="A110" s="45"/>
      <c r="B110" s="61" t="str">
        <f t="array" aca="1" ref="B110" ca="1">IF(C110=0,"",IFERROR(INDIRECT("'"&amp;$C110&amp;"'!"&amp;"D5"),"Некорректное название листа"))</f>
        <v/>
      </c>
      <c r="C110" s="62"/>
      <c r="D110" s="55">
        <f t="array" aca="1" ref="D110" ca="1">IFERROR(INDIRECT("'"&amp;$C110&amp;"'!"&amp;"d18"),0)</f>
        <v>0</v>
      </c>
      <c r="E110" s="55">
        <f t="array" aca="1" ref="E110" ca="1">IFERROR(INDIRECT("'" &amp;$C110&amp; "'!" &amp;"d19"),0)</f>
        <v>0</v>
      </c>
      <c r="F110" s="55">
        <f t="array" aca="1" ref="F110" ca="1">IFERROR(INDIRECT("'" &amp;$C110&amp; "'!" &amp;"d20"),0)</f>
        <v>0</v>
      </c>
      <c r="G110" s="55">
        <f t="array" aca="1" ref="G110" ca="1">IFERROR(INDIRECT("'" &amp;$C110&amp; "'!" &amp;"d21"),0)</f>
        <v>0</v>
      </c>
      <c r="H110" s="55">
        <f t="array" aca="1" ref="H110" ca="1">IFERROR(INDIRECT("'" &amp;$C110&amp; "'!" &amp;"d22"),0)</f>
        <v>0</v>
      </c>
      <c r="I110" s="55">
        <f t="array" aca="1" ref="I110" ca="1">IFERROR(INDIRECT("'" &amp;$C110&amp; "'!" &amp;"f18"),0)</f>
        <v>0</v>
      </c>
      <c r="J110" s="55">
        <f t="array" aca="1" ref="J110" ca="1">IFERROR(INDIRECT("'" &amp;$C110&amp; "'!" &amp;"f19"),0)</f>
        <v>0</v>
      </c>
      <c r="K110" s="55">
        <f t="array" aca="1" ref="K110" ca="1">IFERROR(INDIRECT("'" &amp;$C110&amp; "'!" &amp;"f20"),0)</f>
        <v>0</v>
      </c>
      <c r="L110" s="55">
        <f t="array" aca="1" ref="L110" ca="1">IFERROR(INDIRECT("'" &amp;$C110&amp; "'!" &amp;"f21"),0)</f>
        <v>0</v>
      </c>
      <c r="M110" s="55">
        <f t="array" aca="1" ref="M110" ca="1">IFERROR(INDIRECT("'" &amp;$C110&amp; "'!" &amp;"f22"),0)</f>
        <v>0</v>
      </c>
      <c r="N110" s="55">
        <f t="shared" ca="1" si="161"/>
        <v>0</v>
      </c>
      <c r="O110" s="55">
        <f t="shared" ca="1" si="161"/>
        <v>0</v>
      </c>
      <c r="P110" s="55">
        <f t="shared" ca="1" si="161"/>
        <v>0</v>
      </c>
      <c r="Q110" s="55">
        <f t="shared" ca="1" si="161"/>
        <v>0</v>
      </c>
      <c r="R110" s="55">
        <f t="shared" ca="1" si="161"/>
        <v>0</v>
      </c>
      <c r="S110" s="55">
        <f t="shared" ca="1" si="161"/>
        <v>0</v>
      </c>
      <c r="T110" s="55">
        <f t="shared" ca="1" si="161"/>
        <v>0</v>
      </c>
      <c r="U110" s="55">
        <f t="shared" ca="1" si="161"/>
        <v>0</v>
      </c>
      <c r="V110" s="55">
        <f t="shared" ca="1" si="161"/>
        <v>0</v>
      </c>
      <c r="W110" s="55">
        <f t="shared" ca="1" si="161"/>
        <v>0</v>
      </c>
      <c r="X110" s="55">
        <f t="shared" ca="1" si="161"/>
        <v>0</v>
      </c>
      <c r="Y110" s="55">
        <f t="shared" ca="1" si="161"/>
        <v>0</v>
      </c>
      <c r="Z110" s="55">
        <f t="shared" ca="1" si="161"/>
        <v>0</v>
      </c>
      <c r="AA110" s="55">
        <f t="shared" ca="1" si="161"/>
        <v>0</v>
      </c>
      <c r="AB110" s="55">
        <f t="shared" ca="1" si="161"/>
        <v>0</v>
      </c>
      <c r="AC110" s="55">
        <f t="shared" ca="1" si="161"/>
        <v>0</v>
      </c>
      <c r="AD110" s="55">
        <f t="shared" ca="1" si="161"/>
        <v>0</v>
      </c>
      <c r="AE110" s="55">
        <f t="shared" ca="1" si="161"/>
        <v>0</v>
      </c>
      <c r="AF110" s="55">
        <f t="shared" ca="1" si="161"/>
        <v>0</v>
      </c>
      <c r="AG110" s="55">
        <f t="shared" ca="1" si="161"/>
        <v>0</v>
      </c>
      <c r="AH110" s="55">
        <f t="shared" ca="1" si="161"/>
        <v>0</v>
      </c>
      <c r="AI110" s="55">
        <f t="shared" ca="1" si="161"/>
        <v>0</v>
      </c>
      <c r="AJ110" s="55">
        <f t="shared" ca="1" si="161"/>
        <v>0</v>
      </c>
      <c r="AK110" s="55">
        <f t="shared" ca="1" si="161"/>
        <v>0</v>
      </c>
      <c r="AL110" s="55">
        <f t="shared" ca="1" si="161"/>
        <v>0</v>
      </c>
      <c r="AM110" s="55">
        <f t="shared" ca="1" si="161"/>
        <v>0</v>
      </c>
      <c r="AN110" s="55">
        <f t="shared" ca="1" si="151"/>
        <v>0</v>
      </c>
      <c r="AO110" s="55">
        <f t="shared" ca="1" si="152"/>
        <v>0</v>
      </c>
      <c r="AP110" s="55">
        <f t="shared" ca="1" si="153"/>
        <v>0</v>
      </c>
      <c r="AQ110" s="55">
        <f t="shared" ca="1" si="84"/>
        <v>0</v>
      </c>
      <c r="AR110" s="55">
        <f t="shared" ca="1" si="85"/>
        <v>0</v>
      </c>
      <c r="AS110" s="55">
        <f t="shared" ca="1" si="86"/>
        <v>0</v>
      </c>
      <c r="AT110" s="55">
        <f t="shared" ca="1" si="87"/>
        <v>0</v>
      </c>
      <c r="AU110" s="55">
        <f t="shared" ca="1" si="88"/>
        <v>0</v>
      </c>
      <c r="AV110" s="55">
        <f t="shared" ca="1" si="89"/>
        <v>0</v>
      </c>
      <c r="AW110" s="55">
        <f t="shared" ca="1" si="90"/>
        <v>0</v>
      </c>
      <c r="AX110" s="55">
        <f t="shared" ca="1" si="91"/>
        <v>0</v>
      </c>
      <c r="AY110" s="55">
        <f t="shared" ca="1" si="92"/>
        <v>0</v>
      </c>
      <c r="AZ110" s="55">
        <f t="shared" ca="1" si="93"/>
        <v>0</v>
      </c>
      <c r="BA110" s="55">
        <f t="shared" ca="1" si="94"/>
        <v>0</v>
      </c>
      <c r="BB110" s="55">
        <f t="shared" ca="1" si="95"/>
        <v>0</v>
      </c>
      <c r="BC110" s="55">
        <f t="shared" ca="1" si="96"/>
        <v>0</v>
      </c>
      <c r="BD110" s="55">
        <f t="shared" ca="1" si="97"/>
        <v>0</v>
      </c>
      <c r="BE110" s="55">
        <f t="shared" ca="1" si="98"/>
        <v>0</v>
      </c>
      <c r="BF110" s="55">
        <f t="shared" ca="1" si="99"/>
        <v>0</v>
      </c>
      <c r="BG110" s="55">
        <f t="shared" ca="1" si="100"/>
        <v>0</v>
      </c>
      <c r="BH110" s="55">
        <f t="shared" ca="1" si="101"/>
        <v>0</v>
      </c>
      <c r="BI110" s="55">
        <f t="shared" ca="1" si="102"/>
        <v>0</v>
      </c>
      <c r="BJ110" s="55">
        <f t="shared" ca="1" si="103"/>
        <v>0</v>
      </c>
      <c r="BK110" s="55">
        <f t="shared" ca="1" si="104"/>
        <v>0</v>
      </c>
      <c r="BL110" s="55">
        <f t="shared" ca="1" si="105"/>
        <v>0</v>
      </c>
      <c r="BM110" s="55">
        <f t="shared" ca="1" si="106"/>
        <v>0</v>
      </c>
      <c r="BN110" s="55">
        <f t="shared" ca="1" si="107"/>
        <v>0</v>
      </c>
      <c r="BO110" s="55">
        <f t="shared" ca="1" si="108"/>
        <v>0</v>
      </c>
      <c r="BP110" s="55">
        <f t="shared" ca="1" si="109"/>
        <v>0</v>
      </c>
      <c r="BQ110" s="55">
        <f t="shared" ca="1" si="110"/>
        <v>0</v>
      </c>
      <c r="BR110" s="55">
        <f t="shared" ca="1" si="111"/>
        <v>0</v>
      </c>
      <c r="BS110" s="55">
        <f t="shared" ca="1" si="112"/>
        <v>0</v>
      </c>
      <c r="BT110" s="55">
        <f t="shared" ca="1" si="113"/>
        <v>0</v>
      </c>
      <c r="BU110" s="55">
        <f t="shared" ca="1" si="114"/>
        <v>0</v>
      </c>
      <c r="BV110" s="55">
        <f t="shared" ca="1" si="115"/>
        <v>0</v>
      </c>
      <c r="BW110" s="55">
        <f t="shared" ca="1" si="116"/>
        <v>0</v>
      </c>
      <c r="BX110" s="55">
        <f t="shared" ca="1" si="117"/>
        <v>0</v>
      </c>
      <c r="BY110" s="55">
        <f t="shared" ca="1" si="118"/>
        <v>0</v>
      </c>
      <c r="BZ110" s="55">
        <f t="shared" ca="1" si="119"/>
        <v>0</v>
      </c>
      <c r="CA110" s="55">
        <f t="shared" ca="1" si="120"/>
        <v>0</v>
      </c>
      <c r="CB110" s="55">
        <f t="shared" ca="1" si="121"/>
        <v>0</v>
      </c>
      <c r="CC110" s="55">
        <f t="shared" ca="1" si="122"/>
        <v>0</v>
      </c>
      <c r="CD110" s="55">
        <f t="shared" ca="1" si="123"/>
        <v>0</v>
      </c>
      <c r="CE110" s="55">
        <f t="shared" ca="1" si="124"/>
        <v>0</v>
      </c>
      <c r="CF110" s="55">
        <f t="shared" ca="1" si="125"/>
        <v>0</v>
      </c>
      <c r="CG110" s="55">
        <f t="shared" ca="1" si="126"/>
        <v>0</v>
      </c>
      <c r="CH110" s="55">
        <f t="shared" ca="1" si="127"/>
        <v>0</v>
      </c>
      <c r="CI110" s="55">
        <f t="shared" ca="1" si="128"/>
        <v>0</v>
      </c>
      <c r="CJ110" s="55">
        <f t="shared" ca="1" si="129"/>
        <v>0</v>
      </c>
      <c r="CK110" s="55">
        <f t="shared" ca="1" si="130"/>
        <v>0</v>
      </c>
      <c r="CL110" s="55">
        <f t="shared" ca="1" si="131"/>
        <v>0</v>
      </c>
      <c r="CM110" s="55">
        <f t="shared" ca="1" si="132"/>
        <v>0</v>
      </c>
      <c r="CN110" s="55">
        <f t="shared" ca="1" si="133"/>
        <v>0</v>
      </c>
      <c r="CO110" s="55">
        <f t="shared" ca="1" si="134"/>
        <v>0</v>
      </c>
      <c r="CP110" s="55">
        <f t="shared" ca="1" si="135"/>
        <v>0</v>
      </c>
      <c r="CQ110" s="55">
        <f t="shared" ca="1" si="136"/>
        <v>0</v>
      </c>
      <c r="CR110" s="55">
        <f t="shared" ca="1" si="137"/>
        <v>0</v>
      </c>
      <c r="CS110" s="55">
        <f t="shared" ca="1" si="138"/>
        <v>0</v>
      </c>
      <c r="CT110" s="55">
        <f t="shared" ca="1" si="139"/>
        <v>0</v>
      </c>
      <c r="CU110" s="55">
        <f t="shared" ca="1" si="140"/>
        <v>0</v>
      </c>
      <c r="CV110" s="55">
        <f t="shared" ca="1" si="141"/>
        <v>0</v>
      </c>
      <c r="CW110" s="55">
        <f t="shared" ca="1" si="142"/>
        <v>0</v>
      </c>
      <c r="CX110" s="55">
        <f t="shared" ca="1" si="143"/>
        <v>0</v>
      </c>
      <c r="CY110" s="59">
        <f t="shared" ca="1" si="144"/>
        <v>0</v>
      </c>
      <c r="CZ110" s="55">
        <f t="shared" ca="1" si="145"/>
        <v>0</v>
      </c>
      <c r="DA110" s="55">
        <f t="shared" ca="1" si="146"/>
        <v>0</v>
      </c>
      <c r="DB110" s="55">
        <f t="shared" ca="1" si="147"/>
        <v>0</v>
      </c>
      <c r="DC110" s="55">
        <f t="shared" ca="1" si="148"/>
        <v>0</v>
      </c>
      <c r="DD110" s="55">
        <f t="shared" ca="1" si="149"/>
        <v>0</v>
      </c>
      <c r="DE110" s="55">
        <f t="shared" ca="1" si="150"/>
        <v>0</v>
      </c>
    </row>
    <row r="111" spans="1:109" ht="19.5" customHeight="1">
      <c r="A111" s="45"/>
      <c r="B111" s="61" t="str">
        <f t="array" aca="1" ref="B111" ca="1">IF(C111=0,"",IFERROR(INDIRECT("'"&amp;$C111&amp;"'!"&amp;"D5"),"Некорректное название листа"))</f>
        <v/>
      </c>
      <c r="C111" s="62"/>
      <c r="D111" s="55">
        <f t="array" aca="1" ref="D111" ca="1">IFERROR(INDIRECT("'"&amp;$C111&amp;"'!"&amp;"d18"),0)</f>
        <v>0</v>
      </c>
      <c r="E111" s="55">
        <f t="array" aca="1" ref="E111" ca="1">IFERROR(INDIRECT("'" &amp;$C111&amp; "'!" &amp;"d19"),0)</f>
        <v>0</v>
      </c>
      <c r="F111" s="55">
        <f t="array" aca="1" ref="F111" ca="1">IFERROR(INDIRECT("'" &amp;$C111&amp; "'!" &amp;"d20"),0)</f>
        <v>0</v>
      </c>
      <c r="G111" s="55">
        <f t="array" aca="1" ref="G111" ca="1">IFERROR(INDIRECT("'" &amp;$C111&amp; "'!" &amp;"d21"),0)</f>
        <v>0</v>
      </c>
      <c r="H111" s="55">
        <f t="array" aca="1" ref="H111" ca="1">IFERROR(INDIRECT("'" &amp;$C111&amp; "'!" &amp;"d22"),0)</f>
        <v>0</v>
      </c>
      <c r="I111" s="55">
        <f t="array" aca="1" ref="I111" ca="1">IFERROR(INDIRECT("'" &amp;$C111&amp; "'!" &amp;"f18"),0)</f>
        <v>0</v>
      </c>
      <c r="J111" s="55">
        <f t="array" aca="1" ref="J111" ca="1">IFERROR(INDIRECT("'" &amp;$C111&amp; "'!" &amp;"f19"),0)</f>
        <v>0</v>
      </c>
      <c r="K111" s="55">
        <f t="array" aca="1" ref="K111" ca="1">IFERROR(INDIRECT("'" &amp;$C111&amp; "'!" &amp;"f20"),0)</f>
        <v>0</v>
      </c>
      <c r="L111" s="55">
        <f t="array" aca="1" ref="L111" ca="1">IFERROR(INDIRECT("'" &amp;$C111&amp; "'!" &amp;"f21"),0)</f>
        <v>0</v>
      </c>
      <c r="M111" s="55">
        <f t="array" aca="1" ref="M111" ca="1">IFERROR(INDIRECT("'" &amp;$C111&amp; "'!" &amp;"f22"),0)</f>
        <v>0</v>
      </c>
      <c r="N111" s="55">
        <f t="shared" ca="1" si="161"/>
        <v>0</v>
      </c>
      <c r="O111" s="55">
        <f t="shared" ca="1" si="161"/>
        <v>0</v>
      </c>
      <c r="P111" s="55">
        <f t="shared" ca="1" si="161"/>
        <v>0</v>
      </c>
      <c r="Q111" s="55">
        <f t="shared" ca="1" si="161"/>
        <v>0</v>
      </c>
      <c r="R111" s="55">
        <f t="shared" ca="1" si="161"/>
        <v>0</v>
      </c>
      <c r="S111" s="55">
        <f t="shared" ca="1" si="161"/>
        <v>0</v>
      </c>
      <c r="T111" s="55">
        <f t="shared" ca="1" si="161"/>
        <v>0</v>
      </c>
      <c r="U111" s="55">
        <f t="shared" ca="1" si="161"/>
        <v>0</v>
      </c>
      <c r="V111" s="55">
        <f t="shared" ca="1" si="161"/>
        <v>0</v>
      </c>
      <c r="W111" s="55">
        <f t="shared" ca="1" si="161"/>
        <v>0</v>
      </c>
      <c r="X111" s="55">
        <f t="shared" ca="1" si="161"/>
        <v>0</v>
      </c>
      <c r="Y111" s="55">
        <f t="shared" ca="1" si="161"/>
        <v>0</v>
      </c>
      <c r="Z111" s="55">
        <f t="shared" ca="1" si="161"/>
        <v>0</v>
      </c>
      <c r="AA111" s="55">
        <f t="shared" ca="1" si="161"/>
        <v>0</v>
      </c>
      <c r="AB111" s="55">
        <f t="shared" ca="1" si="161"/>
        <v>0</v>
      </c>
      <c r="AC111" s="55">
        <f t="shared" ca="1" si="161"/>
        <v>0</v>
      </c>
      <c r="AD111" s="55">
        <f t="shared" ca="1" si="161"/>
        <v>0</v>
      </c>
      <c r="AE111" s="55">
        <f t="shared" ca="1" si="161"/>
        <v>0</v>
      </c>
      <c r="AF111" s="55">
        <f t="shared" ca="1" si="161"/>
        <v>0</v>
      </c>
      <c r="AG111" s="55">
        <f t="shared" ca="1" si="161"/>
        <v>0</v>
      </c>
      <c r="AH111" s="55">
        <f t="shared" ca="1" si="161"/>
        <v>0</v>
      </c>
      <c r="AI111" s="55">
        <f t="shared" ca="1" si="161"/>
        <v>0</v>
      </c>
      <c r="AJ111" s="55">
        <f t="shared" ca="1" si="161"/>
        <v>0</v>
      </c>
      <c r="AK111" s="55">
        <f t="shared" ca="1" si="161"/>
        <v>0</v>
      </c>
      <c r="AL111" s="55">
        <f t="shared" ca="1" si="161"/>
        <v>0</v>
      </c>
      <c r="AM111" s="55">
        <f t="shared" ca="1" si="161"/>
        <v>0</v>
      </c>
      <c r="AN111" s="55">
        <f t="shared" ca="1" si="151"/>
        <v>0</v>
      </c>
      <c r="AO111" s="55">
        <f t="shared" ca="1" si="152"/>
        <v>0</v>
      </c>
      <c r="AP111" s="55">
        <f t="shared" ca="1" si="153"/>
        <v>0</v>
      </c>
      <c r="AQ111" s="55">
        <f t="shared" ca="1" si="84"/>
        <v>0</v>
      </c>
      <c r="AR111" s="55">
        <f t="shared" ca="1" si="85"/>
        <v>0</v>
      </c>
      <c r="AS111" s="55">
        <f t="shared" ca="1" si="86"/>
        <v>0</v>
      </c>
      <c r="AT111" s="55">
        <f t="shared" ca="1" si="87"/>
        <v>0</v>
      </c>
      <c r="AU111" s="55">
        <f t="shared" ca="1" si="88"/>
        <v>0</v>
      </c>
      <c r="AV111" s="55">
        <f t="shared" ca="1" si="89"/>
        <v>0</v>
      </c>
      <c r="AW111" s="55">
        <f t="shared" ca="1" si="90"/>
        <v>0</v>
      </c>
      <c r="AX111" s="55">
        <f t="shared" ca="1" si="91"/>
        <v>0</v>
      </c>
      <c r="AY111" s="55">
        <f t="shared" ca="1" si="92"/>
        <v>0</v>
      </c>
      <c r="AZ111" s="55">
        <f t="shared" ca="1" si="93"/>
        <v>0</v>
      </c>
      <c r="BA111" s="55">
        <f t="shared" ca="1" si="94"/>
        <v>0</v>
      </c>
      <c r="BB111" s="55">
        <f t="shared" ca="1" si="95"/>
        <v>0</v>
      </c>
      <c r="BC111" s="55">
        <f t="shared" ca="1" si="96"/>
        <v>0</v>
      </c>
      <c r="BD111" s="55">
        <f t="shared" ca="1" si="97"/>
        <v>0</v>
      </c>
      <c r="BE111" s="55">
        <f t="shared" ca="1" si="98"/>
        <v>0</v>
      </c>
      <c r="BF111" s="55">
        <f t="shared" ca="1" si="99"/>
        <v>0</v>
      </c>
      <c r="BG111" s="55">
        <f t="shared" ca="1" si="100"/>
        <v>0</v>
      </c>
      <c r="BH111" s="55">
        <f t="shared" ca="1" si="101"/>
        <v>0</v>
      </c>
      <c r="BI111" s="55">
        <f t="shared" ca="1" si="102"/>
        <v>0</v>
      </c>
      <c r="BJ111" s="55">
        <f t="shared" ca="1" si="103"/>
        <v>0</v>
      </c>
      <c r="BK111" s="55">
        <f t="shared" ca="1" si="104"/>
        <v>0</v>
      </c>
      <c r="BL111" s="55">
        <f t="shared" ca="1" si="105"/>
        <v>0</v>
      </c>
      <c r="BM111" s="55">
        <f t="shared" ca="1" si="106"/>
        <v>0</v>
      </c>
      <c r="BN111" s="55">
        <f t="shared" ca="1" si="107"/>
        <v>0</v>
      </c>
      <c r="BO111" s="55">
        <f t="shared" ca="1" si="108"/>
        <v>0</v>
      </c>
      <c r="BP111" s="55">
        <f t="shared" ca="1" si="109"/>
        <v>0</v>
      </c>
      <c r="BQ111" s="55">
        <f t="shared" ca="1" si="110"/>
        <v>0</v>
      </c>
      <c r="BR111" s="55">
        <f t="shared" ca="1" si="111"/>
        <v>0</v>
      </c>
      <c r="BS111" s="55">
        <f t="shared" ca="1" si="112"/>
        <v>0</v>
      </c>
      <c r="BT111" s="55">
        <f t="shared" ca="1" si="113"/>
        <v>0</v>
      </c>
      <c r="BU111" s="55">
        <f t="shared" ca="1" si="114"/>
        <v>0</v>
      </c>
      <c r="BV111" s="55">
        <f t="shared" ca="1" si="115"/>
        <v>0</v>
      </c>
      <c r="BW111" s="55">
        <f t="shared" ca="1" si="116"/>
        <v>0</v>
      </c>
      <c r="BX111" s="55">
        <f t="shared" ca="1" si="117"/>
        <v>0</v>
      </c>
      <c r="BY111" s="55">
        <f t="shared" ca="1" si="118"/>
        <v>0</v>
      </c>
      <c r="BZ111" s="55">
        <f t="shared" ca="1" si="119"/>
        <v>0</v>
      </c>
      <c r="CA111" s="55">
        <f t="shared" ca="1" si="120"/>
        <v>0</v>
      </c>
      <c r="CB111" s="55">
        <f t="shared" ca="1" si="121"/>
        <v>0</v>
      </c>
      <c r="CC111" s="55">
        <f t="shared" ca="1" si="122"/>
        <v>0</v>
      </c>
      <c r="CD111" s="55">
        <f t="shared" ca="1" si="123"/>
        <v>0</v>
      </c>
      <c r="CE111" s="55">
        <f t="shared" ca="1" si="124"/>
        <v>0</v>
      </c>
      <c r="CF111" s="55">
        <f t="shared" ca="1" si="125"/>
        <v>0</v>
      </c>
      <c r="CG111" s="55">
        <f t="shared" ca="1" si="126"/>
        <v>0</v>
      </c>
      <c r="CH111" s="55">
        <f t="shared" ca="1" si="127"/>
        <v>0</v>
      </c>
      <c r="CI111" s="55">
        <f t="shared" ca="1" si="128"/>
        <v>0</v>
      </c>
      <c r="CJ111" s="55">
        <f t="shared" ca="1" si="129"/>
        <v>0</v>
      </c>
      <c r="CK111" s="55">
        <f t="shared" ca="1" si="130"/>
        <v>0</v>
      </c>
      <c r="CL111" s="55">
        <f t="shared" ca="1" si="131"/>
        <v>0</v>
      </c>
      <c r="CM111" s="55">
        <f t="shared" ca="1" si="132"/>
        <v>0</v>
      </c>
      <c r="CN111" s="55">
        <f t="shared" ca="1" si="133"/>
        <v>0</v>
      </c>
      <c r="CO111" s="55">
        <f t="shared" ca="1" si="134"/>
        <v>0</v>
      </c>
      <c r="CP111" s="55">
        <f t="shared" ca="1" si="135"/>
        <v>0</v>
      </c>
      <c r="CQ111" s="55">
        <f t="shared" ca="1" si="136"/>
        <v>0</v>
      </c>
      <c r="CR111" s="55">
        <f t="shared" ca="1" si="137"/>
        <v>0</v>
      </c>
      <c r="CS111" s="55">
        <f t="shared" ca="1" si="138"/>
        <v>0</v>
      </c>
      <c r="CT111" s="55">
        <f t="shared" ca="1" si="139"/>
        <v>0</v>
      </c>
      <c r="CU111" s="55">
        <f t="shared" ca="1" si="140"/>
        <v>0</v>
      </c>
      <c r="CV111" s="55">
        <f t="shared" ca="1" si="141"/>
        <v>0</v>
      </c>
      <c r="CW111" s="55">
        <f t="shared" ca="1" si="142"/>
        <v>0</v>
      </c>
      <c r="CX111" s="55">
        <f t="shared" ca="1" si="143"/>
        <v>0</v>
      </c>
      <c r="CY111" s="59">
        <f t="shared" ca="1" si="144"/>
        <v>0</v>
      </c>
      <c r="CZ111" s="55">
        <f t="shared" ca="1" si="145"/>
        <v>0</v>
      </c>
      <c r="DA111" s="55">
        <f t="shared" ca="1" si="146"/>
        <v>0</v>
      </c>
      <c r="DB111" s="55">
        <f t="shared" ca="1" si="147"/>
        <v>0</v>
      </c>
      <c r="DC111" s="55">
        <f t="shared" ca="1" si="148"/>
        <v>0</v>
      </c>
      <c r="DD111" s="55">
        <f t="shared" ca="1" si="149"/>
        <v>0</v>
      </c>
      <c r="DE111" s="55">
        <f t="shared" ca="1" si="150"/>
        <v>0</v>
      </c>
    </row>
    <row r="112" spans="1:109" ht="19.5" customHeight="1">
      <c r="A112" s="45"/>
      <c r="B112" s="61" t="str">
        <f t="array" aca="1" ref="B112" ca="1">IF(C112=0,"",IFERROR(INDIRECT("'"&amp;$C112&amp;"'!"&amp;"D5"),"Некорректное название листа"))</f>
        <v/>
      </c>
      <c r="C112" s="62"/>
      <c r="D112" s="55">
        <f t="array" aca="1" ref="D112" ca="1">IFERROR(INDIRECT("'"&amp;$C112&amp;"'!"&amp;"d18"),0)</f>
        <v>0</v>
      </c>
      <c r="E112" s="55">
        <f t="array" aca="1" ref="E112" ca="1">IFERROR(INDIRECT("'" &amp;$C112&amp; "'!" &amp;"d19"),0)</f>
        <v>0</v>
      </c>
      <c r="F112" s="55">
        <f t="array" aca="1" ref="F112" ca="1">IFERROR(INDIRECT("'" &amp;$C112&amp; "'!" &amp;"d20"),0)</f>
        <v>0</v>
      </c>
      <c r="G112" s="55">
        <f t="array" aca="1" ref="G112" ca="1">IFERROR(INDIRECT("'" &amp;$C112&amp; "'!" &amp;"d21"),0)</f>
        <v>0</v>
      </c>
      <c r="H112" s="55">
        <f t="array" aca="1" ref="H112" ca="1">IFERROR(INDIRECT("'" &amp;$C112&amp; "'!" &amp;"d22"),0)</f>
        <v>0</v>
      </c>
      <c r="I112" s="55">
        <f t="array" aca="1" ref="I112" ca="1">IFERROR(INDIRECT("'" &amp;$C112&amp; "'!" &amp;"f18"),0)</f>
        <v>0</v>
      </c>
      <c r="J112" s="55">
        <f t="array" aca="1" ref="J112" ca="1">IFERROR(INDIRECT("'" &amp;$C112&amp; "'!" &amp;"f19"),0)</f>
        <v>0</v>
      </c>
      <c r="K112" s="55">
        <f t="array" aca="1" ref="K112" ca="1">IFERROR(INDIRECT("'" &amp;$C112&amp; "'!" &amp;"f20"),0)</f>
        <v>0</v>
      </c>
      <c r="L112" s="55">
        <f t="array" aca="1" ref="L112" ca="1">IFERROR(INDIRECT("'" &amp;$C112&amp; "'!" &amp;"f21"),0)</f>
        <v>0</v>
      </c>
      <c r="M112" s="55">
        <f t="array" aca="1" ref="M112" ca="1">IFERROR(INDIRECT("'" &amp;$C112&amp; "'!" &amp;"f22"),0)</f>
        <v>0</v>
      </c>
      <c r="N112" s="55">
        <f t="shared" ca="1" si="161"/>
        <v>0</v>
      </c>
      <c r="O112" s="55">
        <f t="shared" ca="1" si="161"/>
        <v>0</v>
      </c>
      <c r="P112" s="55">
        <f t="shared" ca="1" si="161"/>
        <v>0</v>
      </c>
      <c r="Q112" s="55">
        <f t="shared" ca="1" si="161"/>
        <v>0</v>
      </c>
      <c r="R112" s="55">
        <f t="shared" ca="1" si="161"/>
        <v>0</v>
      </c>
      <c r="S112" s="55">
        <f t="shared" ca="1" si="161"/>
        <v>0</v>
      </c>
      <c r="T112" s="55">
        <f t="shared" ca="1" si="161"/>
        <v>0</v>
      </c>
      <c r="U112" s="55">
        <f t="shared" ca="1" si="161"/>
        <v>0</v>
      </c>
      <c r="V112" s="55">
        <f t="shared" ca="1" si="161"/>
        <v>0</v>
      </c>
      <c r="W112" s="55">
        <f t="shared" ca="1" si="161"/>
        <v>0</v>
      </c>
      <c r="X112" s="55">
        <f t="shared" ca="1" si="161"/>
        <v>0</v>
      </c>
      <c r="Y112" s="55">
        <f t="shared" ca="1" si="161"/>
        <v>0</v>
      </c>
      <c r="Z112" s="55">
        <f t="shared" ca="1" si="161"/>
        <v>0</v>
      </c>
      <c r="AA112" s="55">
        <f t="shared" ca="1" si="161"/>
        <v>0</v>
      </c>
      <c r="AB112" s="55">
        <f t="shared" ca="1" si="161"/>
        <v>0</v>
      </c>
      <c r="AC112" s="55">
        <f t="shared" ca="1" si="161"/>
        <v>0</v>
      </c>
      <c r="AD112" s="55">
        <f t="shared" ca="1" si="161"/>
        <v>0</v>
      </c>
      <c r="AE112" s="55">
        <f t="shared" ca="1" si="161"/>
        <v>0</v>
      </c>
      <c r="AF112" s="55">
        <f t="shared" ca="1" si="161"/>
        <v>0</v>
      </c>
      <c r="AG112" s="55">
        <f t="shared" ca="1" si="161"/>
        <v>0</v>
      </c>
      <c r="AH112" s="55">
        <f t="shared" ca="1" si="161"/>
        <v>0</v>
      </c>
      <c r="AI112" s="55">
        <f t="shared" ca="1" si="161"/>
        <v>0</v>
      </c>
      <c r="AJ112" s="55">
        <f t="shared" ca="1" si="161"/>
        <v>0</v>
      </c>
      <c r="AK112" s="55">
        <f t="shared" ca="1" si="161"/>
        <v>0</v>
      </c>
      <c r="AL112" s="55">
        <f t="shared" ca="1" si="161"/>
        <v>0</v>
      </c>
      <c r="AM112" s="55">
        <f t="shared" ca="1" si="161"/>
        <v>0</v>
      </c>
      <c r="AN112" s="55">
        <f t="shared" ca="1" si="151"/>
        <v>0</v>
      </c>
      <c r="AO112" s="55">
        <f t="shared" ca="1" si="152"/>
        <v>0</v>
      </c>
      <c r="AP112" s="55">
        <f t="shared" ca="1" si="153"/>
        <v>0</v>
      </c>
      <c r="AQ112" s="55">
        <f t="shared" ca="1" si="84"/>
        <v>0</v>
      </c>
      <c r="AR112" s="55">
        <f t="shared" ca="1" si="85"/>
        <v>0</v>
      </c>
      <c r="AS112" s="55">
        <f t="shared" ca="1" si="86"/>
        <v>0</v>
      </c>
      <c r="AT112" s="55">
        <f t="shared" ca="1" si="87"/>
        <v>0</v>
      </c>
      <c r="AU112" s="55">
        <f t="shared" ca="1" si="88"/>
        <v>0</v>
      </c>
      <c r="AV112" s="55">
        <f t="shared" ca="1" si="89"/>
        <v>0</v>
      </c>
      <c r="AW112" s="55">
        <f t="shared" ca="1" si="90"/>
        <v>0</v>
      </c>
      <c r="AX112" s="55">
        <f t="shared" ca="1" si="91"/>
        <v>0</v>
      </c>
      <c r="AY112" s="55">
        <f t="shared" ca="1" si="92"/>
        <v>0</v>
      </c>
      <c r="AZ112" s="55">
        <f t="shared" ca="1" si="93"/>
        <v>0</v>
      </c>
      <c r="BA112" s="55">
        <f t="shared" ca="1" si="94"/>
        <v>0</v>
      </c>
      <c r="BB112" s="55">
        <f t="shared" ca="1" si="95"/>
        <v>0</v>
      </c>
      <c r="BC112" s="55">
        <f t="shared" ca="1" si="96"/>
        <v>0</v>
      </c>
      <c r="BD112" s="55">
        <f t="shared" ca="1" si="97"/>
        <v>0</v>
      </c>
      <c r="BE112" s="55">
        <f t="shared" ca="1" si="98"/>
        <v>0</v>
      </c>
      <c r="BF112" s="55">
        <f t="shared" ca="1" si="99"/>
        <v>0</v>
      </c>
      <c r="BG112" s="55">
        <f t="shared" ca="1" si="100"/>
        <v>0</v>
      </c>
      <c r="BH112" s="55">
        <f t="shared" ca="1" si="101"/>
        <v>0</v>
      </c>
      <c r="BI112" s="55">
        <f t="shared" ca="1" si="102"/>
        <v>0</v>
      </c>
      <c r="BJ112" s="55">
        <f t="shared" ca="1" si="103"/>
        <v>0</v>
      </c>
      <c r="BK112" s="55">
        <f t="shared" ca="1" si="104"/>
        <v>0</v>
      </c>
      <c r="BL112" s="55">
        <f t="shared" ca="1" si="105"/>
        <v>0</v>
      </c>
      <c r="BM112" s="55">
        <f t="shared" ca="1" si="106"/>
        <v>0</v>
      </c>
      <c r="BN112" s="55">
        <f t="shared" ca="1" si="107"/>
        <v>0</v>
      </c>
      <c r="BO112" s="55">
        <f t="shared" ca="1" si="108"/>
        <v>0</v>
      </c>
      <c r="BP112" s="55">
        <f t="shared" ca="1" si="109"/>
        <v>0</v>
      </c>
      <c r="BQ112" s="55">
        <f t="shared" ca="1" si="110"/>
        <v>0</v>
      </c>
      <c r="BR112" s="55">
        <f t="shared" ca="1" si="111"/>
        <v>0</v>
      </c>
      <c r="BS112" s="55">
        <f t="shared" ca="1" si="112"/>
        <v>0</v>
      </c>
      <c r="BT112" s="55">
        <f t="shared" ca="1" si="113"/>
        <v>0</v>
      </c>
      <c r="BU112" s="55">
        <f t="shared" ca="1" si="114"/>
        <v>0</v>
      </c>
      <c r="BV112" s="55">
        <f t="shared" ca="1" si="115"/>
        <v>0</v>
      </c>
      <c r="BW112" s="55">
        <f t="shared" ca="1" si="116"/>
        <v>0</v>
      </c>
      <c r="BX112" s="55">
        <f t="shared" ca="1" si="117"/>
        <v>0</v>
      </c>
      <c r="BY112" s="55">
        <f t="shared" ca="1" si="118"/>
        <v>0</v>
      </c>
      <c r="BZ112" s="55">
        <f t="shared" ca="1" si="119"/>
        <v>0</v>
      </c>
      <c r="CA112" s="55">
        <f t="shared" ca="1" si="120"/>
        <v>0</v>
      </c>
      <c r="CB112" s="55">
        <f t="shared" ca="1" si="121"/>
        <v>0</v>
      </c>
      <c r="CC112" s="55">
        <f t="shared" ca="1" si="122"/>
        <v>0</v>
      </c>
      <c r="CD112" s="55">
        <f t="shared" ca="1" si="123"/>
        <v>0</v>
      </c>
      <c r="CE112" s="55">
        <f t="shared" ca="1" si="124"/>
        <v>0</v>
      </c>
      <c r="CF112" s="55">
        <f t="shared" ca="1" si="125"/>
        <v>0</v>
      </c>
      <c r="CG112" s="55">
        <f t="shared" ca="1" si="126"/>
        <v>0</v>
      </c>
      <c r="CH112" s="55">
        <f t="shared" ca="1" si="127"/>
        <v>0</v>
      </c>
      <c r="CI112" s="55">
        <f t="shared" ca="1" si="128"/>
        <v>0</v>
      </c>
      <c r="CJ112" s="55">
        <f t="shared" ca="1" si="129"/>
        <v>0</v>
      </c>
      <c r="CK112" s="55">
        <f t="shared" ca="1" si="130"/>
        <v>0</v>
      </c>
      <c r="CL112" s="55">
        <f t="shared" ca="1" si="131"/>
        <v>0</v>
      </c>
      <c r="CM112" s="55">
        <f t="shared" ca="1" si="132"/>
        <v>0</v>
      </c>
      <c r="CN112" s="55">
        <f t="shared" ca="1" si="133"/>
        <v>0</v>
      </c>
      <c r="CO112" s="55">
        <f t="shared" ca="1" si="134"/>
        <v>0</v>
      </c>
      <c r="CP112" s="55">
        <f t="shared" ca="1" si="135"/>
        <v>0</v>
      </c>
      <c r="CQ112" s="55">
        <f t="shared" ca="1" si="136"/>
        <v>0</v>
      </c>
      <c r="CR112" s="55">
        <f t="shared" ca="1" si="137"/>
        <v>0</v>
      </c>
      <c r="CS112" s="55">
        <f t="shared" ca="1" si="138"/>
        <v>0</v>
      </c>
      <c r="CT112" s="55">
        <f t="shared" ca="1" si="139"/>
        <v>0</v>
      </c>
      <c r="CU112" s="55">
        <f t="shared" ca="1" si="140"/>
        <v>0</v>
      </c>
      <c r="CV112" s="55">
        <f t="shared" ca="1" si="141"/>
        <v>0</v>
      </c>
      <c r="CW112" s="55">
        <f t="shared" ca="1" si="142"/>
        <v>0</v>
      </c>
      <c r="CX112" s="55">
        <f t="shared" ca="1" si="143"/>
        <v>0</v>
      </c>
      <c r="CY112" s="59">
        <f t="shared" ca="1" si="144"/>
        <v>0</v>
      </c>
      <c r="CZ112" s="55">
        <f t="shared" ca="1" si="145"/>
        <v>0</v>
      </c>
      <c r="DA112" s="55">
        <f t="shared" ca="1" si="146"/>
        <v>0</v>
      </c>
      <c r="DB112" s="55">
        <f t="shared" ca="1" si="147"/>
        <v>0</v>
      </c>
      <c r="DC112" s="55">
        <f t="shared" ca="1" si="148"/>
        <v>0</v>
      </c>
      <c r="DD112" s="55">
        <f t="shared" ca="1" si="149"/>
        <v>0</v>
      </c>
      <c r="DE112" s="55">
        <f t="shared" ca="1" si="150"/>
        <v>0</v>
      </c>
    </row>
    <row r="113" spans="1:109" ht="19.5" customHeight="1">
      <c r="A113" s="45"/>
      <c r="B113" s="61" t="str">
        <f t="array" aca="1" ref="B113" ca="1">IF(C113=0,"",IFERROR(INDIRECT("'"&amp;$C113&amp;"'!"&amp;"D5"),"Некорректное название листа"))</f>
        <v/>
      </c>
      <c r="C113" s="62"/>
      <c r="D113" s="55">
        <f t="array" aca="1" ref="D113" ca="1">IFERROR(INDIRECT("'"&amp;$C113&amp;"'!"&amp;"d18"),0)</f>
        <v>0</v>
      </c>
      <c r="E113" s="55">
        <f t="array" aca="1" ref="E113" ca="1">IFERROR(INDIRECT("'" &amp;$C113&amp; "'!" &amp;"d19"),0)</f>
        <v>0</v>
      </c>
      <c r="F113" s="55">
        <f t="array" aca="1" ref="F113" ca="1">IFERROR(INDIRECT("'" &amp;$C113&amp; "'!" &amp;"d20"),0)</f>
        <v>0</v>
      </c>
      <c r="G113" s="55">
        <f t="array" aca="1" ref="G113" ca="1">IFERROR(INDIRECT("'" &amp;$C113&amp; "'!" &amp;"d21"),0)</f>
        <v>0</v>
      </c>
      <c r="H113" s="55">
        <f t="array" aca="1" ref="H113" ca="1">IFERROR(INDIRECT("'" &amp;$C113&amp; "'!" &amp;"d22"),0)</f>
        <v>0</v>
      </c>
      <c r="I113" s="55">
        <f t="array" aca="1" ref="I113" ca="1">IFERROR(INDIRECT("'" &amp;$C113&amp; "'!" &amp;"f18"),0)</f>
        <v>0</v>
      </c>
      <c r="J113" s="55">
        <f t="array" aca="1" ref="J113" ca="1">IFERROR(INDIRECT("'" &amp;$C113&amp; "'!" &amp;"f19"),0)</f>
        <v>0</v>
      </c>
      <c r="K113" s="55">
        <f t="array" aca="1" ref="K113" ca="1">IFERROR(INDIRECT("'" &amp;$C113&amp; "'!" &amp;"f20"),0)</f>
        <v>0</v>
      </c>
      <c r="L113" s="55">
        <f t="array" aca="1" ref="L113" ca="1">IFERROR(INDIRECT("'" &amp;$C113&amp; "'!" &amp;"f21"),0)</f>
        <v>0</v>
      </c>
      <c r="M113" s="55">
        <f t="array" aca="1" ref="M113" ca="1">IFERROR(INDIRECT("'" &amp;$C113&amp; "'!" &amp;"f22"),0)</f>
        <v>0</v>
      </c>
      <c r="N113" s="55">
        <f t="shared" ca="1" si="161"/>
        <v>0</v>
      </c>
      <c r="O113" s="55">
        <f t="shared" ca="1" si="161"/>
        <v>0</v>
      </c>
      <c r="P113" s="55">
        <f t="shared" ca="1" si="161"/>
        <v>0</v>
      </c>
      <c r="Q113" s="55">
        <f t="shared" ca="1" si="161"/>
        <v>0</v>
      </c>
      <c r="R113" s="55">
        <f t="shared" ca="1" si="161"/>
        <v>0</v>
      </c>
      <c r="S113" s="55">
        <f t="shared" ca="1" si="161"/>
        <v>0</v>
      </c>
      <c r="T113" s="55">
        <f t="shared" ca="1" si="161"/>
        <v>0</v>
      </c>
      <c r="U113" s="55">
        <f t="shared" ca="1" si="161"/>
        <v>0</v>
      </c>
      <c r="V113" s="55">
        <f t="shared" ca="1" si="161"/>
        <v>0</v>
      </c>
      <c r="W113" s="55">
        <f t="shared" ca="1" si="161"/>
        <v>0</v>
      </c>
      <c r="X113" s="55">
        <f t="shared" ca="1" si="161"/>
        <v>0</v>
      </c>
      <c r="Y113" s="55">
        <f t="shared" ca="1" si="161"/>
        <v>0</v>
      </c>
      <c r="Z113" s="55">
        <f t="shared" ca="1" si="161"/>
        <v>0</v>
      </c>
      <c r="AA113" s="55">
        <f t="shared" ca="1" si="161"/>
        <v>0</v>
      </c>
      <c r="AB113" s="55">
        <f t="shared" ca="1" si="161"/>
        <v>0</v>
      </c>
      <c r="AC113" s="55">
        <f t="shared" ca="1" si="161"/>
        <v>0</v>
      </c>
      <c r="AD113" s="55">
        <f t="shared" ca="1" si="161"/>
        <v>0</v>
      </c>
      <c r="AE113" s="55">
        <f t="shared" ca="1" si="161"/>
        <v>0</v>
      </c>
      <c r="AF113" s="55">
        <f t="shared" ca="1" si="161"/>
        <v>0</v>
      </c>
      <c r="AG113" s="55">
        <f t="shared" ca="1" si="161"/>
        <v>0</v>
      </c>
      <c r="AH113" s="55">
        <f t="shared" ca="1" si="161"/>
        <v>0</v>
      </c>
      <c r="AI113" s="55">
        <f t="shared" ref="AI113:AM113" ca="1" si="162">IFERROR(INDEX(INDIRECT("'" &amp;$C113&amp; "'!" &amp;"E:E"),MATCH(AI$3,INDIRECT("'" &amp;$C113&amp; "'!" &amp;"C:C"),0),1),0)</f>
        <v>0</v>
      </c>
      <c r="AJ113" s="55">
        <f t="shared" ca="1" si="162"/>
        <v>0</v>
      </c>
      <c r="AK113" s="55">
        <f t="shared" ca="1" si="162"/>
        <v>0</v>
      </c>
      <c r="AL113" s="55">
        <f t="shared" ca="1" si="162"/>
        <v>0</v>
      </c>
      <c r="AM113" s="55">
        <f t="shared" ca="1" si="162"/>
        <v>0</v>
      </c>
      <c r="AN113" s="55">
        <f t="shared" ca="1" si="151"/>
        <v>0</v>
      </c>
      <c r="AO113" s="55">
        <f t="shared" ca="1" si="152"/>
        <v>0</v>
      </c>
      <c r="AP113" s="55">
        <f t="shared" ca="1" si="153"/>
        <v>0</v>
      </c>
      <c r="AQ113" s="55">
        <f t="shared" ca="1" si="84"/>
        <v>0</v>
      </c>
      <c r="AR113" s="55">
        <f t="shared" ca="1" si="85"/>
        <v>0</v>
      </c>
      <c r="AS113" s="55">
        <f t="shared" ca="1" si="86"/>
        <v>0</v>
      </c>
      <c r="AT113" s="55">
        <f t="shared" ca="1" si="87"/>
        <v>0</v>
      </c>
      <c r="AU113" s="55">
        <f t="shared" ca="1" si="88"/>
        <v>0</v>
      </c>
      <c r="AV113" s="55">
        <f t="shared" ca="1" si="89"/>
        <v>0</v>
      </c>
      <c r="AW113" s="55">
        <f t="shared" ca="1" si="90"/>
        <v>0</v>
      </c>
      <c r="AX113" s="55">
        <f t="shared" ca="1" si="91"/>
        <v>0</v>
      </c>
      <c r="AY113" s="55">
        <f t="shared" ca="1" si="92"/>
        <v>0</v>
      </c>
      <c r="AZ113" s="55">
        <f t="shared" ca="1" si="93"/>
        <v>0</v>
      </c>
      <c r="BA113" s="55">
        <f t="shared" ca="1" si="94"/>
        <v>0</v>
      </c>
      <c r="BB113" s="55">
        <f t="shared" ca="1" si="95"/>
        <v>0</v>
      </c>
      <c r="BC113" s="55">
        <f t="shared" ca="1" si="96"/>
        <v>0</v>
      </c>
      <c r="BD113" s="55">
        <f t="shared" ca="1" si="97"/>
        <v>0</v>
      </c>
      <c r="BE113" s="55">
        <f t="shared" ca="1" si="98"/>
        <v>0</v>
      </c>
      <c r="BF113" s="55">
        <f t="shared" ca="1" si="99"/>
        <v>0</v>
      </c>
      <c r="BG113" s="55">
        <f t="shared" ca="1" si="100"/>
        <v>0</v>
      </c>
      <c r="BH113" s="55">
        <f t="shared" ca="1" si="101"/>
        <v>0</v>
      </c>
      <c r="BI113" s="55">
        <f t="shared" ca="1" si="102"/>
        <v>0</v>
      </c>
      <c r="BJ113" s="55">
        <f t="shared" ca="1" si="103"/>
        <v>0</v>
      </c>
      <c r="BK113" s="55">
        <f t="shared" ca="1" si="104"/>
        <v>0</v>
      </c>
      <c r="BL113" s="55">
        <f t="shared" ca="1" si="105"/>
        <v>0</v>
      </c>
      <c r="BM113" s="55">
        <f t="shared" ca="1" si="106"/>
        <v>0</v>
      </c>
      <c r="BN113" s="55">
        <f t="shared" ca="1" si="107"/>
        <v>0</v>
      </c>
      <c r="BO113" s="55">
        <f t="shared" ca="1" si="108"/>
        <v>0</v>
      </c>
      <c r="BP113" s="55">
        <f t="shared" ca="1" si="109"/>
        <v>0</v>
      </c>
      <c r="BQ113" s="55">
        <f t="shared" ca="1" si="110"/>
        <v>0</v>
      </c>
      <c r="BR113" s="55">
        <f t="shared" ca="1" si="111"/>
        <v>0</v>
      </c>
      <c r="BS113" s="55">
        <f t="shared" ca="1" si="112"/>
        <v>0</v>
      </c>
      <c r="BT113" s="55">
        <f t="shared" ca="1" si="113"/>
        <v>0</v>
      </c>
      <c r="BU113" s="55">
        <f t="shared" ca="1" si="114"/>
        <v>0</v>
      </c>
      <c r="BV113" s="55">
        <f t="shared" ca="1" si="115"/>
        <v>0</v>
      </c>
      <c r="BW113" s="55">
        <f t="shared" ca="1" si="116"/>
        <v>0</v>
      </c>
      <c r="BX113" s="55">
        <f t="shared" ca="1" si="117"/>
        <v>0</v>
      </c>
      <c r="BY113" s="55">
        <f t="shared" ca="1" si="118"/>
        <v>0</v>
      </c>
      <c r="BZ113" s="55">
        <f t="shared" ca="1" si="119"/>
        <v>0</v>
      </c>
      <c r="CA113" s="55">
        <f t="shared" ca="1" si="120"/>
        <v>0</v>
      </c>
      <c r="CB113" s="55">
        <f t="shared" ca="1" si="121"/>
        <v>0</v>
      </c>
      <c r="CC113" s="55">
        <f t="shared" ca="1" si="122"/>
        <v>0</v>
      </c>
      <c r="CD113" s="55">
        <f t="shared" ca="1" si="123"/>
        <v>0</v>
      </c>
      <c r="CE113" s="55">
        <f t="shared" ca="1" si="124"/>
        <v>0</v>
      </c>
      <c r="CF113" s="55">
        <f t="shared" ca="1" si="125"/>
        <v>0</v>
      </c>
      <c r="CG113" s="55">
        <f t="shared" ca="1" si="126"/>
        <v>0</v>
      </c>
      <c r="CH113" s="55">
        <f t="shared" ca="1" si="127"/>
        <v>0</v>
      </c>
      <c r="CI113" s="55">
        <f t="shared" ca="1" si="128"/>
        <v>0</v>
      </c>
      <c r="CJ113" s="55">
        <f t="shared" ca="1" si="129"/>
        <v>0</v>
      </c>
      <c r="CK113" s="55">
        <f t="shared" ca="1" si="130"/>
        <v>0</v>
      </c>
      <c r="CL113" s="55">
        <f t="shared" ca="1" si="131"/>
        <v>0</v>
      </c>
      <c r="CM113" s="55">
        <f t="shared" ca="1" si="132"/>
        <v>0</v>
      </c>
      <c r="CN113" s="55">
        <f t="shared" ca="1" si="133"/>
        <v>0</v>
      </c>
      <c r="CO113" s="55">
        <f t="shared" ca="1" si="134"/>
        <v>0</v>
      </c>
      <c r="CP113" s="55">
        <f t="shared" ca="1" si="135"/>
        <v>0</v>
      </c>
      <c r="CQ113" s="55">
        <f t="shared" ca="1" si="136"/>
        <v>0</v>
      </c>
      <c r="CR113" s="55">
        <f t="shared" ca="1" si="137"/>
        <v>0</v>
      </c>
      <c r="CS113" s="55">
        <f t="shared" ca="1" si="138"/>
        <v>0</v>
      </c>
      <c r="CT113" s="55">
        <f t="shared" ca="1" si="139"/>
        <v>0</v>
      </c>
      <c r="CU113" s="55">
        <f t="shared" ca="1" si="140"/>
        <v>0</v>
      </c>
      <c r="CV113" s="55">
        <f t="shared" ca="1" si="141"/>
        <v>0</v>
      </c>
      <c r="CW113" s="55">
        <f t="shared" ca="1" si="142"/>
        <v>0</v>
      </c>
      <c r="CX113" s="55">
        <f t="shared" ca="1" si="143"/>
        <v>0</v>
      </c>
      <c r="CY113" s="59">
        <f t="shared" ca="1" si="144"/>
        <v>0</v>
      </c>
      <c r="CZ113" s="55">
        <f t="shared" ca="1" si="145"/>
        <v>0</v>
      </c>
      <c r="DA113" s="55">
        <f t="shared" ca="1" si="146"/>
        <v>0</v>
      </c>
      <c r="DB113" s="55">
        <f t="shared" ca="1" si="147"/>
        <v>0</v>
      </c>
      <c r="DC113" s="55">
        <f t="shared" ca="1" si="148"/>
        <v>0</v>
      </c>
      <c r="DD113" s="55">
        <f t="shared" ca="1" si="149"/>
        <v>0</v>
      </c>
      <c r="DE113" s="55">
        <f t="shared" ca="1" si="150"/>
        <v>0</v>
      </c>
    </row>
    <row r="114" spans="1:109" ht="19.5" customHeight="1">
      <c r="A114" s="45"/>
      <c r="B114" s="61" t="str">
        <f t="array" aca="1" ref="B114" ca="1">IF(C114=0,"",IFERROR(INDIRECT("'"&amp;$C114&amp;"'!"&amp;"D5"),"Некорректное название листа"))</f>
        <v/>
      </c>
      <c r="C114" s="62"/>
      <c r="D114" s="55">
        <f t="array" aca="1" ref="D114" ca="1">IFERROR(INDIRECT("'"&amp;$C114&amp;"'!"&amp;"d18"),0)</f>
        <v>0</v>
      </c>
      <c r="E114" s="55">
        <f t="array" aca="1" ref="E114" ca="1">IFERROR(INDIRECT("'" &amp;$C114&amp; "'!" &amp;"d19"),0)</f>
        <v>0</v>
      </c>
      <c r="F114" s="55">
        <f t="array" aca="1" ref="F114" ca="1">IFERROR(INDIRECT("'" &amp;$C114&amp; "'!" &amp;"d20"),0)</f>
        <v>0</v>
      </c>
      <c r="G114" s="55">
        <f t="array" aca="1" ref="G114" ca="1">IFERROR(INDIRECT("'" &amp;$C114&amp; "'!" &amp;"d21"),0)</f>
        <v>0</v>
      </c>
      <c r="H114" s="55">
        <f t="array" aca="1" ref="H114" ca="1">IFERROR(INDIRECT("'" &amp;$C114&amp; "'!" &amp;"d22"),0)</f>
        <v>0</v>
      </c>
      <c r="I114" s="55">
        <f t="array" aca="1" ref="I114" ca="1">IFERROR(INDIRECT("'" &amp;$C114&amp; "'!" &amp;"f18"),0)</f>
        <v>0</v>
      </c>
      <c r="J114" s="55">
        <f t="array" aca="1" ref="J114" ca="1">IFERROR(INDIRECT("'" &amp;$C114&amp; "'!" &amp;"f19"),0)</f>
        <v>0</v>
      </c>
      <c r="K114" s="55">
        <f t="array" aca="1" ref="K114" ca="1">IFERROR(INDIRECT("'" &amp;$C114&amp; "'!" &amp;"f20"),0)</f>
        <v>0</v>
      </c>
      <c r="L114" s="55">
        <f t="array" aca="1" ref="L114" ca="1">IFERROR(INDIRECT("'" &amp;$C114&amp; "'!" &amp;"f21"),0)</f>
        <v>0</v>
      </c>
      <c r="M114" s="55">
        <f t="array" aca="1" ref="M114" ca="1">IFERROR(INDIRECT("'" &amp;$C114&amp; "'!" &amp;"f22"),0)</f>
        <v>0</v>
      </c>
      <c r="N114" s="55">
        <f t="shared" ref="N114:AM123" ca="1" si="163">IFERROR(INDEX(INDIRECT("'" &amp;$C114&amp; "'!" &amp;"E:E"),MATCH(N$3,INDIRECT("'" &amp;$C114&amp; "'!" &amp;"C:C"),0),1),0)</f>
        <v>0</v>
      </c>
      <c r="O114" s="55">
        <f t="shared" ca="1" si="163"/>
        <v>0</v>
      </c>
      <c r="P114" s="55">
        <f t="shared" ca="1" si="163"/>
        <v>0</v>
      </c>
      <c r="Q114" s="55">
        <f t="shared" ca="1" si="163"/>
        <v>0</v>
      </c>
      <c r="R114" s="55">
        <f t="shared" ca="1" si="163"/>
        <v>0</v>
      </c>
      <c r="S114" s="55">
        <f t="shared" ca="1" si="163"/>
        <v>0</v>
      </c>
      <c r="T114" s="55">
        <f t="shared" ca="1" si="163"/>
        <v>0</v>
      </c>
      <c r="U114" s="55">
        <f t="shared" ca="1" si="163"/>
        <v>0</v>
      </c>
      <c r="V114" s="55">
        <f t="shared" ca="1" si="163"/>
        <v>0</v>
      </c>
      <c r="W114" s="55">
        <f t="shared" ca="1" si="163"/>
        <v>0</v>
      </c>
      <c r="X114" s="55">
        <f t="shared" ca="1" si="163"/>
        <v>0</v>
      </c>
      <c r="Y114" s="55">
        <f t="shared" ca="1" si="163"/>
        <v>0</v>
      </c>
      <c r="Z114" s="55">
        <f t="shared" ca="1" si="163"/>
        <v>0</v>
      </c>
      <c r="AA114" s="55">
        <f t="shared" ca="1" si="163"/>
        <v>0</v>
      </c>
      <c r="AB114" s="55">
        <f t="shared" ca="1" si="163"/>
        <v>0</v>
      </c>
      <c r="AC114" s="55">
        <f t="shared" ca="1" si="163"/>
        <v>0</v>
      </c>
      <c r="AD114" s="55">
        <f t="shared" ca="1" si="163"/>
        <v>0</v>
      </c>
      <c r="AE114" s="55">
        <f t="shared" ca="1" si="163"/>
        <v>0</v>
      </c>
      <c r="AF114" s="55">
        <f t="shared" ca="1" si="163"/>
        <v>0</v>
      </c>
      <c r="AG114" s="55">
        <f t="shared" ca="1" si="163"/>
        <v>0</v>
      </c>
      <c r="AH114" s="55">
        <f t="shared" ca="1" si="163"/>
        <v>0</v>
      </c>
      <c r="AI114" s="55">
        <f t="shared" ca="1" si="163"/>
        <v>0</v>
      </c>
      <c r="AJ114" s="55">
        <f t="shared" ca="1" si="163"/>
        <v>0</v>
      </c>
      <c r="AK114" s="55">
        <f t="shared" ca="1" si="163"/>
        <v>0</v>
      </c>
      <c r="AL114" s="55">
        <f t="shared" ca="1" si="163"/>
        <v>0</v>
      </c>
      <c r="AM114" s="55">
        <f t="shared" ca="1" si="163"/>
        <v>0</v>
      </c>
      <c r="AN114" s="55">
        <f t="shared" ca="1" si="151"/>
        <v>0</v>
      </c>
      <c r="AO114" s="55">
        <f t="shared" ca="1" si="152"/>
        <v>0</v>
      </c>
      <c r="AP114" s="55">
        <f t="shared" ca="1" si="153"/>
        <v>0</v>
      </c>
      <c r="AQ114" s="55">
        <f t="shared" ca="1" si="84"/>
        <v>0</v>
      </c>
      <c r="AR114" s="55">
        <f t="shared" ca="1" si="85"/>
        <v>0</v>
      </c>
      <c r="AS114" s="55">
        <f t="shared" ca="1" si="86"/>
        <v>0</v>
      </c>
      <c r="AT114" s="55">
        <f t="shared" ca="1" si="87"/>
        <v>0</v>
      </c>
      <c r="AU114" s="55">
        <f t="shared" ca="1" si="88"/>
        <v>0</v>
      </c>
      <c r="AV114" s="55">
        <f t="shared" ca="1" si="89"/>
        <v>0</v>
      </c>
      <c r="AW114" s="55">
        <f t="shared" ca="1" si="90"/>
        <v>0</v>
      </c>
      <c r="AX114" s="55">
        <f t="shared" ca="1" si="91"/>
        <v>0</v>
      </c>
      <c r="AY114" s="55">
        <f t="shared" ca="1" si="92"/>
        <v>0</v>
      </c>
      <c r="AZ114" s="55">
        <f t="shared" ca="1" si="93"/>
        <v>0</v>
      </c>
      <c r="BA114" s="55">
        <f t="shared" ca="1" si="94"/>
        <v>0</v>
      </c>
      <c r="BB114" s="55">
        <f t="shared" ca="1" si="95"/>
        <v>0</v>
      </c>
      <c r="BC114" s="55">
        <f t="shared" ca="1" si="96"/>
        <v>0</v>
      </c>
      <c r="BD114" s="55">
        <f t="shared" ca="1" si="97"/>
        <v>0</v>
      </c>
      <c r="BE114" s="55">
        <f t="shared" ca="1" si="98"/>
        <v>0</v>
      </c>
      <c r="BF114" s="55">
        <f t="shared" ca="1" si="99"/>
        <v>0</v>
      </c>
      <c r="BG114" s="55">
        <f t="shared" ca="1" si="100"/>
        <v>0</v>
      </c>
      <c r="BH114" s="55">
        <f t="shared" ca="1" si="101"/>
        <v>0</v>
      </c>
      <c r="BI114" s="55">
        <f t="shared" ca="1" si="102"/>
        <v>0</v>
      </c>
      <c r="BJ114" s="55">
        <f t="shared" ca="1" si="103"/>
        <v>0</v>
      </c>
      <c r="BK114" s="55">
        <f t="shared" ca="1" si="104"/>
        <v>0</v>
      </c>
      <c r="BL114" s="55">
        <f t="shared" ca="1" si="105"/>
        <v>0</v>
      </c>
      <c r="BM114" s="55">
        <f t="shared" ca="1" si="106"/>
        <v>0</v>
      </c>
      <c r="BN114" s="55">
        <f t="shared" ca="1" si="107"/>
        <v>0</v>
      </c>
      <c r="BO114" s="55">
        <f t="shared" ca="1" si="108"/>
        <v>0</v>
      </c>
      <c r="BP114" s="55">
        <f t="shared" ca="1" si="109"/>
        <v>0</v>
      </c>
      <c r="BQ114" s="55">
        <f t="shared" ca="1" si="110"/>
        <v>0</v>
      </c>
      <c r="BR114" s="55">
        <f t="shared" ca="1" si="111"/>
        <v>0</v>
      </c>
      <c r="BS114" s="55">
        <f t="shared" ca="1" si="112"/>
        <v>0</v>
      </c>
      <c r="BT114" s="55">
        <f t="shared" ca="1" si="113"/>
        <v>0</v>
      </c>
      <c r="BU114" s="55">
        <f t="shared" ca="1" si="114"/>
        <v>0</v>
      </c>
      <c r="BV114" s="55">
        <f t="shared" ca="1" si="115"/>
        <v>0</v>
      </c>
      <c r="BW114" s="55">
        <f t="shared" ca="1" si="116"/>
        <v>0</v>
      </c>
      <c r="BX114" s="55">
        <f t="shared" ca="1" si="117"/>
        <v>0</v>
      </c>
      <c r="BY114" s="55">
        <f t="shared" ca="1" si="118"/>
        <v>0</v>
      </c>
      <c r="BZ114" s="55">
        <f t="shared" ca="1" si="119"/>
        <v>0</v>
      </c>
      <c r="CA114" s="55">
        <f t="shared" ca="1" si="120"/>
        <v>0</v>
      </c>
      <c r="CB114" s="55">
        <f t="shared" ca="1" si="121"/>
        <v>0</v>
      </c>
      <c r="CC114" s="55">
        <f t="shared" ca="1" si="122"/>
        <v>0</v>
      </c>
      <c r="CD114" s="55">
        <f t="shared" ca="1" si="123"/>
        <v>0</v>
      </c>
      <c r="CE114" s="55">
        <f t="shared" ca="1" si="124"/>
        <v>0</v>
      </c>
      <c r="CF114" s="55">
        <f t="shared" ca="1" si="125"/>
        <v>0</v>
      </c>
      <c r="CG114" s="55">
        <f t="shared" ca="1" si="126"/>
        <v>0</v>
      </c>
      <c r="CH114" s="55">
        <f t="shared" ca="1" si="127"/>
        <v>0</v>
      </c>
      <c r="CI114" s="55">
        <f t="shared" ca="1" si="128"/>
        <v>0</v>
      </c>
      <c r="CJ114" s="55">
        <f t="shared" ca="1" si="129"/>
        <v>0</v>
      </c>
      <c r="CK114" s="55">
        <f t="shared" ca="1" si="130"/>
        <v>0</v>
      </c>
      <c r="CL114" s="55">
        <f t="shared" ca="1" si="131"/>
        <v>0</v>
      </c>
      <c r="CM114" s="55">
        <f t="shared" ca="1" si="132"/>
        <v>0</v>
      </c>
      <c r="CN114" s="55">
        <f t="shared" ca="1" si="133"/>
        <v>0</v>
      </c>
      <c r="CO114" s="55">
        <f t="shared" ca="1" si="134"/>
        <v>0</v>
      </c>
      <c r="CP114" s="55">
        <f t="shared" ca="1" si="135"/>
        <v>0</v>
      </c>
      <c r="CQ114" s="55">
        <f t="shared" ca="1" si="136"/>
        <v>0</v>
      </c>
      <c r="CR114" s="55">
        <f t="shared" ca="1" si="137"/>
        <v>0</v>
      </c>
      <c r="CS114" s="55">
        <f t="shared" ca="1" si="138"/>
        <v>0</v>
      </c>
      <c r="CT114" s="55">
        <f t="shared" ca="1" si="139"/>
        <v>0</v>
      </c>
      <c r="CU114" s="55">
        <f t="shared" ca="1" si="140"/>
        <v>0</v>
      </c>
      <c r="CV114" s="55">
        <f t="shared" ca="1" si="141"/>
        <v>0</v>
      </c>
      <c r="CW114" s="55">
        <f t="shared" ca="1" si="142"/>
        <v>0</v>
      </c>
      <c r="CX114" s="55">
        <f t="shared" ca="1" si="143"/>
        <v>0</v>
      </c>
      <c r="CY114" s="59">
        <f t="shared" ca="1" si="144"/>
        <v>0</v>
      </c>
      <c r="CZ114" s="55">
        <f t="shared" ca="1" si="145"/>
        <v>0</v>
      </c>
      <c r="DA114" s="55">
        <f t="shared" ca="1" si="146"/>
        <v>0</v>
      </c>
      <c r="DB114" s="55">
        <f t="shared" ca="1" si="147"/>
        <v>0</v>
      </c>
      <c r="DC114" s="55">
        <f t="shared" ca="1" si="148"/>
        <v>0</v>
      </c>
      <c r="DD114" s="55">
        <f t="shared" ca="1" si="149"/>
        <v>0</v>
      </c>
      <c r="DE114" s="55">
        <f t="shared" ca="1" si="150"/>
        <v>0</v>
      </c>
    </row>
    <row r="115" spans="1:109" ht="19.5" customHeight="1">
      <c r="A115" s="45"/>
      <c r="B115" s="61" t="str">
        <f t="array" aca="1" ref="B115" ca="1">IF(C115=0,"",IFERROR(INDIRECT("'"&amp;$C115&amp;"'!"&amp;"D5"),"Некорректное название листа"))</f>
        <v/>
      </c>
      <c r="C115" s="62"/>
      <c r="D115" s="55">
        <f t="array" aca="1" ref="D115" ca="1">IFERROR(INDIRECT("'"&amp;$C115&amp;"'!"&amp;"d18"),0)</f>
        <v>0</v>
      </c>
      <c r="E115" s="55">
        <f t="array" aca="1" ref="E115" ca="1">IFERROR(INDIRECT("'" &amp;$C115&amp; "'!" &amp;"d19"),0)</f>
        <v>0</v>
      </c>
      <c r="F115" s="55">
        <f t="array" aca="1" ref="F115" ca="1">IFERROR(INDIRECT("'" &amp;$C115&amp; "'!" &amp;"d20"),0)</f>
        <v>0</v>
      </c>
      <c r="G115" s="55">
        <f t="array" aca="1" ref="G115" ca="1">IFERROR(INDIRECT("'" &amp;$C115&amp; "'!" &amp;"d21"),0)</f>
        <v>0</v>
      </c>
      <c r="H115" s="55">
        <f t="array" aca="1" ref="H115" ca="1">IFERROR(INDIRECT("'" &amp;$C115&amp; "'!" &amp;"d22"),0)</f>
        <v>0</v>
      </c>
      <c r="I115" s="55">
        <f t="array" aca="1" ref="I115" ca="1">IFERROR(INDIRECT("'" &amp;$C115&amp; "'!" &amp;"f18"),0)</f>
        <v>0</v>
      </c>
      <c r="J115" s="55">
        <f t="array" aca="1" ref="J115" ca="1">IFERROR(INDIRECT("'" &amp;$C115&amp; "'!" &amp;"f19"),0)</f>
        <v>0</v>
      </c>
      <c r="K115" s="55">
        <f t="array" aca="1" ref="K115" ca="1">IFERROR(INDIRECT("'" &amp;$C115&amp; "'!" &amp;"f20"),0)</f>
        <v>0</v>
      </c>
      <c r="L115" s="55">
        <f t="array" aca="1" ref="L115" ca="1">IFERROR(INDIRECT("'" &amp;$C115&amp; "'!" &amp;"f21"),0)</f>
        <v>0</v>
      </c>
      <c r="M115" s="55">
        <f t="array" aca="1" ref="M115" ca="1">IFERROR(INDIRECT("'" &amp;$C115&amp; "'!" &amp;"f22"),0)</f>
        <v>0</v>
      </c>
      <c r="N115" s="55">
        <f t="shared" ca="1" si="163"/>
        <v>0</v>
      </c>
      <c r="O115" s="55">
        <f t="shared" ca="1" si="163"/>
        <v>0</v>
      </c>
      <c r="P115" s="55">
        <f t="shared" ca="1" si="163"/>
        <v>0</v>
      </c>
      <c r="Q115" s="55">
        <f t="shared" ca="1" si="163"/>
        <v>0</v>
      </c>
      <c r="R115" s="55">
        <f t="shared" ca="1" si="163"/>
        <v>0</v>
      </c>
      <c r="S115" s="55">
        <f t="shared" ca="1" si="163"/>
        <v>0</v>
      </c>
      <c r="T115" s="55">
        <f t="shared" ca="1" si="163"/>
        <v>0</v>
      </c>
      <c r="U115" s="55">
        <f t="shared" ca="1" si="163"/>
        <v>0</v>
      </c>
      <c r="V115" s="55">
        <f t="shared" ca="1" si="163"/>
        <v>0</v>
      </c>
      <c r="W115" s="55">
        <f t="shared" ca="1" si="163"/>
        <v>0</v>
      </c>
      <c r="X115" s="55">
        <f t="shared" ca="1" si="163"/>
        <v>0</v>
      </c>
      <c r="Y115" s="55">
        <f t="shared" ca="1" si="163"/>
        <v>0</v>
      </c>
      <c r="Z115" s="55">
        <f t="shared" ca="1" si="163"/>
        <v>0</v>
      </c>
      <c r="AA115" s="55">
        <f t="shared" ca="1" si="163"/>
        <v>0</v>
      </c>
      <c r="AB115" s="55">
        <f t="shared" ca="1" si="163"/>
        <v>0</v>
      </c>
      <c r="AC115" s="55">
        <f t="shared" ca="1" si="163"/>
        <v>0</v>
      </c>
      <c r="AD115" s="55">
        <f t="shared" ca="1" si="163"/>
        <v>0</v>
      </c>
      <c r="AE115" s="55">
        <f t="shared" ca="1" si="163"/>
        <v>0</v>
      </c>
      <c r="AF115" s="55">
        <f t="shared" ca="1" si="163"/>
        <v>0</v>
      </c>
      <c r="AG115" s="55">
        <f t="shared" ca="1" si="163"/>
        <v>0</v>
      </c>
      <c r="AH115" s="55">
        <f t="shared" ca="1" si="163"/>
        <v>0</v>
      </c>
      <c r="AI115" s="55">
        <f t="shared" ca="1" si="163"/>
        <v>0</v>
      </c>
      <c r="AJ115" s="55">
        <f t="shared" ca="1" si="163"/>
        <v>0</v>
      </c>
      <c r="AK115" s="55">
        <f t="shared" ca="1" si="163"/>
        <v>0</v>
      </c>
      <c r="AL115" s="55">
        <f t="shared" ca="1" si="163"/>
        <v>0</v>
      </c>
      <c r="AM115" s="55">
        <f t="shared" ca="1" si="163"/>
        <v>0</v>
      </c>
      <c r="AN115" s="55">
        <f t="shared" ca="1" si="151"/>
        <v>0</v>
      </c>
      <c r="AO115" s="55">
        <f t="shared" ca="1" si="152"/>
        <v>0</v>
      </c>
      <c r="AP115" s="55">
        <f t="shared" ca="1" si="153"/>
        <v>0</v>
      </c>
      <c r="AQ115" s="55">
        <f t="shared" ca="1" si="84"/>
        <v>0</v>
      </c>
      <c r="AR115" s="55">
        <f t="shared" ca="1" si="85"/>
        <v>0</v>
      </c>
      <c r="AS115" s="55">
        <f t="shared" ca="1" si="86"/>
        <v>0</v>
      </c>
      <c r="AT115" s="55">
        <f t="shared" ca="1" si="87"/>
        <v>0</v>
      </c>
      <c r="AU115" s="55">
        <f t="shared" ca="1" si="88"/>
        <v>0</v>
      </c>
      <c r="AV115" s="55">
        <f t="shared" ca="1" si="89"/>
        <v>0</v>
      </c>
      <c r="AW115" s="55">
        <f t="shared" ca="1" si="90"/>
        <v>0</v>
      </c>
      <c r="AX115" s="55">
        <f t="shared" ca="1" si="91"/>
        <v>0</v>
      </c>
      <c r="AY115" s="55">
        <f t="shared" ca="1" si="92"/>
        <v>0</v>
      </c>
      <c r="AZ115" s="55">
        <f t="shared" ca="1" si="93"/>
        <v>0</v>
      </c>
      <c r="BA115" s="55">
        <f t="shared" ca="1" si="94"/>
        <v>0</v>
      </c>
      <c r="BB115" s="55">
        <f t="shared" ca="1" si="95"/>
        <v>0</v>
      </c>
      <c r="BC115" s="55">
        <f t="shared" ca="1" si="96"/>
        <v>0</v>
      </c>
      <c r="BD115" s="55">
        <f t="shared" ca="1" si="97"/>
        <v>0</v>
      </c>
      <c r="BE115" s="55">
        <f t="shared" ca="1" si="98"/>
        <v>0</v>
      </c>
      <c r="BF115" s="55">
        <f t="shared" ca="1" si="99"/>
        <v>0</v>
      </c>
      <c r="BG115" s="55">
        <f t="shared" ca="1" si="100"/>
        <v>0</v>
      </c>
      <c r="BH115" s="55">
        <f t="shared" ca="1" si="101"/>
        <v>0</v>
      </c>
      <c r="BI115" s="55">
        <f t="shared" ca="1" si="102"/>
        <v>0</v>
      </c>
      <c r="BJ115" s="55">
        <f t="shared" ca="1" si="103"/>
        <v>0</v>
      </c>
      <c r="BK115" s="55">
        <f t="shared" ca="1" si="104"/>
        <v>0</v>
      </c>
      <c r="BL115" s="55">
        <f t="shared" ca="1" si="105"/>
        <v>0</v>
      </c>
      <c r="BM115" s="55">
        <f t="shared" ca="1" si="106"/>
        <v>0</v>
      </c>
      <c r="BN115" s="55">
        <f t="shared" ca="1" si="107"/>
        <v>0</v>
      </c>
      <c r="BO115" s="55">
        <f t="shared" ca="1" si="108"/>
        <v>0</v>
      </c>
      <c r="BP115" s="55">
        <f t="shared" ca="1" si="109"/>
        <v>0</v>
      </c>
      <c r="BQ115" s="55">
        <f t="shared" ca="1" si="110"/>
        <v>0</v>
      </c>
      <c r="BR115" s="55">
        <f t="shared" ca="1" si="111"/>
        <v>0</v>
      </c>
      <c r="BS115" s="55">
        <f t="shared" ca="1" si="112"/>
        <v>0</v>
      </c>
      <c r="BT115" s="55">
        <f t="shared" ca="1" si="113"/>
        <v>0</v>
      </c>
      <c r="BU115" s="55">
        <f t="shared" ca="1" si="114"/>
        <v>0</v>
      </c>
      <c r="BV115" s="55">
        <f t="shared" ca="1" si="115"/>
        <v>0</v>
      </c>
      <c r="BW115" s="55">
        <f t="shared" ca="1" si="116"/>
        <v>0</v>
      </c>
      <c r="BX115" s="55">
        <f t="shared" ca="1" si="117"/>
        <v>0</v>
      </c>
      <c r="BY115" s="55">
        <f t="shared" ca="1" si="118"/>
        <v>0</v>
      </c>
      <c r="BZ115" s="55">
        <f t="shared" ca="1" si="119"/>
        <v>0</v>
      </c>
      <c r="CA115" s="55">
        <f t="shared" ca="1" si="120"/>
        <v>0</v>
      </c>
      <c r="CB115" s="55">
        <f t="shared" ca="1" si="121"/>
        <v>0</v>
      </c>
      <c r="CC115" s="55">
        <f t="shared" ca="1" si="122"/>
        <v>0</v>
      </c>
      <c r="CD115" s="55">
        <f t="shared" ca="1" si="123"/>
        <v>0</v>
      </c>
      <c r="CE115" s="55">
        <f t="shared" ca="1" si="124"/>
        <v>0</v>
      </c>
      <c r="CF115" s="55">
        <f t="shared" ca="1" si="125"/>
        <v>0</v>
      </c>
      <c r="CG115" s="55">
        <f t="shared" ca="1" si="126"/>
        <v>0</v>
      </c>
      <c r="CH115" s="55">
        <f t="shared" ca="1" si="127"/>
        <v>0</v>
      </c>
      <c r="CI115" s="55">
        <f t="shared" ca="1" si="128"/>
        <v>0</v>
      </c>
      <c r="CJ115" s="55">
        <f t="shared" ca="1" si="129"/>
        <v>0</v>
      </c>
      <c r="CK115" s="55">
        <f t="shared" ca="1" si="130"/>
        <v>0</v>
      </c>
      <c r="CL115" s="55">
        <f t="shared" ca="1" si="131"/>
        <v>0</v>
      </c>
      <c r="CM115" s="55">
        <f t="shared" ca="1" si="132"/>
        <v>0</v>
      </c>
      <c r="CN115" s="55">
        <f t="shared" ca="1" si="133"/>
        <v>0</v>
      </c>
      <c r="CO115" s="55">
        <f t="shared" ca="1" si="134"/>
        <v>0</v>
      </c>
      <c r="CP115" s="55">
        <f t="shared" ca="1" si="135"/>
        <v>0</v>
      </c>
      <c r="CQ115" s="55">
        <f t="shared" ca="1" si="136"/>
        <v>0</v>
      </c>
      <c r="CR115" s="55">
        <f t="shared" ca="1" si="137"/>
        <v>0</v>
      </c>
      <c r="CS115" s="55">
        <f t="shared" ca="1" si="138"/>
        <v>0</v>
      </c>
      <c r="CT115" s="55">
        <f t="shared" ca="1" si="139"/>
        <v>0</v>
      </c>
      <c r="CU115" s="55">
        <f t="shared" ca="1" si="140"/>
        <v>0</v>
      </c>
      <c r="CV115" s="55">
        <f t="shared" ca="1" si="141"/>
        <v>0</v>
      </c>
      <c r="CW115" s="55">
        <f t="shared" ca="1" si="142"/>
        <v>0</v>
      </c>
      <c r="CX115" s="55">
        <f t="shared" ca="1" si="143"/>
        <v>0</v>
      </c>
      <c r="CY115" s="59">
        <f t="shared" ca="1" si="144"/>
        <v>0</v>
      </c>
      <c r="CZ115" s="55">
        <f t="shared" ca="1" si="145"/>
        <v>0</v>
      </c>
      <c r="DA115" s="55">
        <f t="shared" ca="1" si="146"/>
        <v>0</v>
      </c>
      <c r="DB115" s="55">
        <f t="shared" ca="1" si="147"/>
        <v>0</v>
      </c>
      <c r="DC115" s="55">
        <f t="shared" ca="1" si="148"/>
        <v>0</v>
      </c>
      <c r="DD115" s="55">
        <f t="shared" ca="1" si="149"/>
        <v>0</v>
      </c>
      <c r="DE115" s="55">
        <f t="shared" ca="1" si="150"/>
        <v>0</v>
      </c>
    </row>
    <row r="116" spans="1:109" ht="19.5" customHeight="1">
      <c r="A116" s="45"/>
      <c r="B116" s="61" t="str">
        <f t="array" aca="1" ref="B116" ca="1">IF(C116=0,"",IFERROR(INDIRECT("'"&amp;$C116&amp;"'!"&amp;"D5"),"Некорректное название листа"))</f>
        <v/>
      </c>
      <c r="C116" s="62"/>
      <c r="D116" s="55">
        <f t="array" aca="1" ref="D116" ca="1">IFERROR(INDIRECT("'"&amp;$C116&amp;"'!"&amp;"d18"),0)</f>
        <v>0</v>
      </c>
      <c r="E116" s="55">
        <f t="array" aca="1" ref="E116" ca="1">IFERROR(INDIRECT("'" &amp;$C116&amp; "'!" &amp;"d19"),0)</f>
        <v>0</v>
      </c>
      <c r="F116" s="55">
        <f t="array" aca="1" ref="F116" ca="1">IFERROR(INDIRECT("'" &amp;$C116&amp; "'!" &amp;"d20"),0)</f>
        <v>0</v>
      </c>
      <c r="G116" s="55">
        <f t="array" aca="1" ref="G116" ca="1">IFERROR(INDIRECT("'" &amp;$C116&amp; "'!" &amp;"d21"),0)</f>
        <v>0</v>
      </c>
      <c r="H116" s="55">
        <f t="array" aca="1" ref="H116" ca="1">IFERROR(INDIRECT("'" &amp;$C116&amp; "'!" &amp;"d22"),0)</f>
        <v>0</v>
      </c>
      <c r="I116" s="55">
        <f t="array" aca="1" ref="I116" ca="1">IFERROR(INDIRECT("'" &amp;$C116&amp; "'!" &amp;"f18"),0)</f>
        <v>0</v>
      </c>
      <c r="J116" s="55">
        <f t="array" aca="1" ref="J116" ca="1">IFERROR(INDIRECT("'" &amp;$C116&amp; "'!" &amp;"f19"),0)</f>
        <v>0</v>
      </c>
      <c r="K116" s="55">
        <f t="array" aca="1" ref="K116" ca="1">IFERROR(INDIRECT("'" &amp;$C116&amp; "'!" &amp;"f20"),0)</f>
        <v>0</v>
      </c>
      <c r="L116" s="55">
        <f t="array" aca="1" ref="L116" ca="1">IFERROR(INDIRECT("'" &amp;$C116&amp; "'!" &amp;"f21"),0)</f>
        <v>0</v>
      </c>
      <c r="M116" s="55">
        <f t="array" aca="1" ref="M116" ca="1">IFERROR(INDIRECT("'" &amp;$C116&amp; "'!" &amp;"f22"),0)</f>
        <v>0</v>
      </c>
      <c r="N116" s="55">
        <f t="shared" ca="1" si="163"/>
        <v>0</v>
      </c>
      <c r="O116" s="55">
        <f t="shared" ca="1" si="163"/>
        <v>0</v>
      </c>
      <c r="P116" s="55">
        <f t="shared" ca="1" si="163"/>
        <v>0</v>
      </c>
      <c r="Q116" s="55">
        <f t="shared" ca="1" si="163"/>
        <v>0</v>
      </c>
      <c r="R116" s="55">
        <f t="shared" ca="1" si="163"/>
        <v>0</v>
      </c>
      <c r="S116" s="55">
        <f t="shared" ca="1" si="163"/>
        <v>0</v>
      </c>
      <c r="T116" s="55">
        <f t="shared" ca="1" si="163"/>
        <v>0</v>
      </c>
      <c r="U116" s="55">
        <f t="shared" ca="1" si="163"/>
        <v>0</v>
      </c>
      <c r="V116" s="55">
        <f t="shared" ca="1" si="163"/>
        <v>0</v>
      </c>
      <c r="W116" s="55">
        <f t="shared" ca="1" si="163"/>
        <v>0</v>
      </c>
      <c r="X116" s="55">
        <f t="shared" ca="1" si="163"/>
        <v>0</v>
      </c>
      <c r="Y116" s="55">
        <f t="shared" ca="1" si="163"/>
        <v>0</v>
      </c>
      <c r="Z116" s="55">
        <f t="shared" ca="1" si="163"/>
        <v>0</v>
      </c>
      <c r="AA116" s="55">
        <f t="shared" ca="1" si="163"/>
        <v>0</v>
      </c>
      <c r="AB116" s="55">
        <f t="shared" ca="1" si="163"/>
        <v>0</v>
      </c>
      <c r="AC116" s="55">
        <f t="shared" ca="1" si="163"/>
        <v>0</v>
      </c>
      <c r="AD116" s="55">
        <f t="shared" ca="1" si="163"/>
        <v>0</v>
      </c>
      <c r="AE116" s="55">
        <f t="shared" ca="1" si="163"/>
        <v>0</v>
      </c>
      <c r="AF116" s="55">
        <f t="shared" ca="1" si="163"/>
        <v>0</v>
      </c>
      <c r="AG116" s="55">
        <f t="shared" ca="1" si="163"/>
        <v>0</v>
      </c>
      <c r="AH116" s="55">
        <f t="shared" ca="1" si="163"/>
        <v>0</v>
      </c>
      <c r="AI116" s="55">
        <f t="shared" ca="1" si="163"/>
        <v>0</v>
      </c>
      <c r="AJ116" s="55">
        <f t="shared" ca="1" si="163"/>
        <v>0</v>
      </c>
      <c r="AK116" s="55">
        <f t="shared" ca="1" si="163"/>
        <v>0</v>
      </c>
      <c r="AL116" s="55">
        <f t="shared" ca="1" si="163"/>
        <v>0</v>
      </c>
      <c r="AM116" s="55">
        <f t="shared" ca="1" si="163"/>
        <v>0</v>
      </c>
      <c r="AN116" s="55">
        <f t="shared" ca="1" si="151"/>
        <v>0</v>
      </c>
      <c r="AO116" s="55">
        <f t="shared" ca="1" si="152"/>
        <v>0</v>
      </c>
      <c r="AP116" s="55">
        <f t="shared" ca="1" si="153"/>
        <v>0</v>
      </c>
      <c r="AQ116" s="55">
        <f t="shared" ca="1" si="84"/>
        <v>0</v>
      </c>
      <c r="AR116" s="55">
        <f t="shared" ca="1" si="85"/>
        <v>0</v>
      </c>
      <c r="AS116" s="55">
        <f t="shared" ca="1" si="86"/>
        <v>0</v>
      </c>
      <c r="AT116" s="55">
        <f t="shared" ca="1" si="87"/>
        <v>0</v>
      </c>
      <c r="AU116" s="55">
        <f t="shared" ca="1" si="88"/>
        <v>0</v>
      </c>
      <c r="AV116" s="55">
        <f t="shared" ca="1" si="89"/>
        <v>0</v>
      </c>
      <c r="AW116" s="55">
        <f t="shared" ca="1" si="90"/>
        <v>0</v>
      </c>
      <c r="AX116" s="55">
        <f t="shared" ca="1" si="91"/>
        <v>0</v>
      </c>
      <c r="AY116" s="55">
        <f t="shared" ca="1" si="92"/>
        <v>0</v>
      </c>
      <c r="AZ116" s="55">
        <f t="shared" ca="1" si="93"/>
        <v>0</v>
      </c>
      <c r="BA116" s="55">
        <f t="shared" ca="1" si="94"/>
        <v>0</v>
      </c>
      <c r="BB116" s="55">
        <f t="shared" ca="1" si="95"/>
        <v>0</v>
      </c>
      <c r="BC116" s="55">
        <f t="shared" ca="1" si="96"/>
        <v>0</v>
      </c>
      <c r="BD116" s="55">
        <f t="shared" ca="1" si="97"/>
        <v>0</v>
      </c>
      <c r="BE116" s="55">
        <f t="shared" ca="1" si="98"/>
        <v>0</v>
      </c>
      <c r="BF116" s="55">
        <f t="shared" ca="1" si="99"/>
        <v>0</v>
      </c>
      <c r="BG116" s="55">
        <f t="shared" ca="1" si="100"/>
        <v>0</v>
      </c>
      <c r="BH116" s="55">
        <f t="shared" ca="1" si="101"/>
        <v>0</v>
      </c>
      <c r="BI116" s="55">
        <f t="shared" ca="1" si="102"/>
        <v>0</v>
      </c>
      <c r="BJ116" s="55">
        <f t="shared" ca="1" si="103"/>
        <v>0</v>
      </c>
      <c r="BK116" s="55">
        <f t="shared" ca="1" si="104"/>
        <v>0</v>
      </c>
      <c r="BL116" s="55">
        <f t="shared" ca="1" si="105"/>
        <v>0</v>
      </c>
      <c r="BM116" s="55">
        <f t="shared" ca="1" si="106"/>
        <v>0</v>
      </c>
      <c r="BN116" s="55">
        <f t="shared" ca="1" si="107"/>
        <v>0</v>
      </c>
      <c r="BO116" s="55">
        <f t="shared" ca="1" si="108"/>
        <v>0</v>
      </c>
      <c r="BP116" s="55">
        <f t="shared" ca="1" si="109"/>
        <v>0</v>
      </c>
      <c r="BQ116" s="55">
        <f t="shared" ca="1" si="110"/>
        <v>0</v>
      </c>
      <c r="BR116" s="55">
        <f t="shared" ca="1" si="111"/>
        <v>0</v>
      </c>
      <c r="BS116" s="55">
        <f t="shared" ca="1" si="112"/>
        <v>0</v>
      </c>
      <c r="BT116" s="55">
        <f t="shared" ca="1" si="113"/>
        <v>0</v>
      </c>
      <c r="BU116" s="55">
        <f t="shared" ca="1" si="114"/>
        <v>0</v>
      </c>
      <c r="BV116" s="55">
        <f t="shared" ca="1" si="115"/>
        <v>0</v>
      </c>
      <c r="BW116" s="55">
        <f t="shared" ca="1" si="116"/>
        <v>0</v>
      </c>
      <c r="BX116" s="55">
        <f t="shared" ca="1" si="117"/>
        <v>0</v>
      </c>
      <c r="BY116" s="55">
        <f t="shared" ca="1" si="118"/>
        <v>0</v>
      </c>
      <c r="BZ116" s="55">
        <f t="shared" ca="1" si="119"/>
        <v>0</v>
      </c>
      <c r="CA116" s="55">
        <f t="shared" ca="1" si="120"/>
        <v>0</v>
      </c>
      <c r="CB116" s="55">
        <f t="shared" ca="1" si="121"/>
        <v>0</v>
      </c>
      <c r="CC116" s="55">
        <f t="shared" ca="1" si="122"/>
        <v>0</v>
      </c>
      <c r="CD116" s="55">
        <f t="shared" ca="1" si="123"/>
        <v>0</v>
      </c>
      <c r="CE116" s="55">
        <f t="shared" ca="1" si="124"/>
        <v>0</v>
      </c>
      <c r="CF116" s="55">
        <f t="shared" ca="1" si="125"/>
        <v>0</v>
      </c>
      <c r="CG116" s="55">
        <f t="shared" ca="1" si="126"/>
        <v>0</v>
      </c>
      <c r="CH116" s="55">
        <f t="shared" ca="1" si="127"/>
        <v>0</v>
      </c>
      <c r="CI116" s="55">
        <f t="shared" ca="1" si="128"/>
        <v>0</v>
      </c>
      <c r="CJ116" s="55">
        <f t="shared" ca="1" si="129"/>
        <v>0</v>
      </c>
      <c r="CK116" s="55">
        <f t="shared" ca="1" si="130"/>
        <v>0</v>
      </c>
      <c r="CL116" s="55">
        <f t="shared" ca="1" si="131"/>
        <v>0</v>
      </c>
      <c r="CM116" s="55">
        <f t="shared" ca="1" si="132"/>
        <v>0</v>
      </c>
      <c r="CN116" s="55">
        <f t="shared" ca="1" si="133"/>
        <v>0</v>
      </c>
      <c r="CO116" s="55">
        <f t="shared" ca="1" si="134"/>
        <v>0</v>
      </c>
      <c r="CP116" s="55">
        <f t="shared" ca="1" si="135"/>
        <v>0</v>
      </c>
      <c r="CQ116" s="55">
        <f t="shared" ca="1" si="136"/>
        <v>0</v>
      </c>
      <c r="CR116" s="55">
        <f t="shared" ca="1" si="137"/>
        <v>0</v>
      </c>
      <c r="CS116" s="55">
        <f t="shared" ca="1" si="138"/>
        <v>0</v>
      </c>
      <c r="CT116" s="55">
        <f t="shared" ca="1" si="139"/>
        <v>0</v>
      </c>
      <c r="CU116" s="55">
        <f t="shared" ca="1" si="140"/>
        <v>0</v>
      </c>
      <c r="CV116" s="55">
        <f t="shared" ca="1" si="141"/>
        <v>0</v>
      </c>
      <c r="CW116" s="55">
        <f t="shared" ca="1" si="142"/>
        <v>0</v>
      </c>
      <c r="CX116" s="55">
        <f t="shared" ca="1" si="143"/>
        <v>0</v>
      </c>
      <c r="CY116" s="59">
        <f t="shared" ca="1" si="144"/>
        <v>0</v>
      </c>
      <c r="CZ116" s="55">
        <f t="shared" ca="1" si="145"/>
        <v>0</v>
      </c>
      <c r="DA116" s="55">
        <f t="shared" ca="1" si="146"/>
        <v>0</v>
      </c>
      <c r="DB116" s="55">
        <f t="shared" ca="1" si="147"/>
        <v>0</v>
      </c>
      <c r="DC116" s="55">
        <f t="shared" ca="1" si="148"/>
        <v>0</v>
      </c>
      <c r="DD116" s="55">
        <f t="shared" ca="1" si="149"/>
        <v>0</v>
      </c>
      <c r="DE116" s="55">
        <f t="shared" ca="1" si="150"/>
        <v>0</v>
      </c>
    </row>
    <row r="117" spans="1:109" ht="19.5" customHeight="1">
      <c r="A117" s="45"/>
      <c r="B117" s="61" t="str">
        <f t="array" aca="1" ref="B117" ca="1">IF(C117=0,"",IFERROR(INDIRECT("'"&amp;$C117&amp;"'!"&amp;"D5"),"Некорректное название листа"))</f>
        <v/>
      </c>
      <c r="C117" s="62"/>
      <c r="D117" s="55">
        <f t="array" aca="1" ref="D117" ca="1">IFERROR(INDIRECT("'"&amp;$C117&amp;"'!"&amp;"d18"),0)</f>
        <v>0</v>
      </c>
      <c r="E117" s="55">
        <f t="array" aca="1" ref="E117" ca="1">IFERROR(INDIRECT("'" &amp;$C117&amp; "'!" &amp;"d19"),0)</f>
        <v>0</v>
      </c>
      <c r="F117" s="55">
        <f t="array" aca="1" ref="F117" ca="1">IFERROR(INDIRECT("'" &amp;$C117&amp; "'!" &amp;"d20"),0)</f>
        <v>0</v>
      </c>
      <c r="G117" s="55">
        <f t="array" aca="1" ref="G117" ca="1">IFERROR(INDIRECT("'" &amp;$C117&amp; "'!" &amp;"d21"),0)</f>
        <v>0</v>
      </c>
      <c r="H117" s="55">
        <f t="array" aca="1" ref="H117" ca="1">IFERROR(INDIRECT("'" &amp;$C117&amp; "'!" &amp;"d22"),0)</f>
        <v>0</v>
      </c>
      <c r="I117" s="55">
        <f t="array" aca="1" ref="I117" ca="1">IFERROR(INDIRECT("'" &amp;$C117&amp; "'!" &amp;"f18"),0)</f>
        <v>0</v>
      </c>
      <c r="J117" s="55">
        <f t="array" aca="1" ref="J117" ca="1">IFERROR(INDIRECT("'" &amp;$C117&amp; "'!" &amp;"f19"),0)</f>
        <v>0</v>
      </c>
      <c r="K117" s="55">
        <f t="array" aca="1" ref="K117" ca="1">IFERROR(INDIRECT("'" &amp;$C117&amp; "'!" &amp;"f20"),0)</f>
        <v>0</v>
      </c>
      <c r="L117" s="55">
        <f t="array" aca="1" ref="L117" ca="1">IFERROR(INDIRECT("'" &amp;$C117&amp; "'!" &amp;"f21"),0)</f>
        <v>0</v>
      </c>
      <c r="M117" s="55">
        <f t="array" aca="1" ref="M117" ca="1">IFERROR(INDIRECT("'" &amp;$C117&amp; "'!" &amp;"f22"),0)</f>
        <v>0</v>
      </c>
      <c r="N117" s="55">
        <f t="shared" ca="1" si="163"/>
        <v>0</v>
      </c>
      <c r="O117" s="55">
        <f t="shared" ca="1" si="163"/>
        <v>0</v>
      </c>
      <c r="P117" s="55">
        <f t="shared" ca="1" si="163"/>
        <v>0</v>
      </c>
      <c r="Q117" s="55">
        <f t="shared" ca="1" si="163"/>
        <v>0</v>
      </c>
      <c r="R117" s="55">
        <f t="shared" ca="1" si="163"/>
        <v>0</v>
      </c>
      <c r="S117" s="55">
        <f t="shared" ca="1" si="163"/>
        <v>0</v>
      </c>
      <c r="T117" s="55">
        <f t="shared" ca="1" si="163"/>
        <v>0</v>
      </c>
      <c r="U117" s="55">
        <f t="shared" ca="1" si="163"/>
        <v>0</v>
      </c>
      <c r="V117" s="55">
        <f t="shared" ca="1" si="163"/>
        <v>0</v>
      </c>
      <c r="W117" s="55">
        <f t="shared" ca="1" si="163"/>
        <v>0</v>
      </c>
      <c r="X117" s="55">
        <f t="shared" ca="1" si="163"/>
        <v>0</v>
      </c>
      <c r="Y117" s="55">
        <f t="shared" ca="1" si="163"/>
        <v>0</v>
      </c>
      <c r="Z117" s="55">
        <f t="shared" ca="1" si="163"/>
        <v>0</v>
      </c>
      <c r="AA117" s="55">
        <f t="shared" ca="1" si="163"/>
        <v>0</v>
      </c>
      <c r="AB117" s="55">
        <f t="shared" ca="1" si="163"/>
        <v>0</v>
      </c>
      <c r="AC117" s="55">
        <f t="shared" ca="1" si="163"/>
        <v>0</v>
      </c>
      <c r="AD117" s="55">
        <f t="shared" ca="1" si="163"/>
        <v>0</v>
      </c>
      <c r="AE117" s="55">
        <f t="shared" ca="1" si="163"/>
        <v>0</v>
      </c>
      <c r="AF117" s="55">
        <f t="shared" ca="1" si="163"/>
        <v>0</v>
      </c>
      <c r="AG117" s="55">
        <f t="shared" ca="1" si="163"/>
        <v>0</v>
      </c>
      <c r="AH117" s="55">
        <f t="shared" ca="1" si="163"/>
        <v>0</v>
      </c>
      <c r="AI117" s="55">
        <f t="shared" ca="1" si="163"/>
        <v>0</v>
      </c>
      <c r="AJ117" s="55">
        <f t="shared" ca="1" si="163"/>
        <v>0</v>
      </c>
      <c r="AK117" s="55">
        <f t="shared" ca="1" si="163"/>
        <v>0</v>
      </c>
      <c r="AL117" s="55">
        <f t="shared" ca="1" si="163"/>
        <v>0</v>
      </c>
      <c r="AM117" s="55">
        <f t="shared" ca="1" si="163"/>
        <v>0</v>
      </c>
      <c r="AN117" s="55">
        <f t="shared" ca="1" si="151"/>
        <v>0</v>
      </c>
      <c r="AO117" s="55">
        <f t="shared" ca="1" si="152"/>
        <v>0</v>
      </c>
      <c r="AP117" s="55">
        <f t="shared" ca="1" si="153"/>
        <v>0</v>
      </c>
      <c r="AQ117" s="55">
        <f t="shared" ca="1" si="84"/>
        <v>0</v>
      </c>
      <c r="AR117" s="55">
        <f t="shared" ca="1" si="85"/>
        <v>0</v>
      </c>
      <c r="AS117" s="55">
        <f t="shared" ca="1" si="86"/>
        <v>0</v>
      </c>
      <c r="AT117" s="55">
        <f t="shared" ca="1" si="87"/>
        <v>0</v>
      </c>
      <c r="AU117" s="55">
        <f t="shared" ca="1" si="88"/>
        <v>0</v>
      </c>
      <c r="AV117" s="55">
        <f t="shared" ca="1" si="89"/>
        <v>0</v>
      </c>
      <c r="AW117" s="55">
        <f t="shared" ca="1" si="90"/>
        <v>0</v>
      </c>
      <c r="AX117" s="55">
        <f t="shared" ca="1" si="91"/>
        <v>0</v>
      </c>
      <c r="AY117" s="55">
        <f t="shared" ca="1" si="92"/>
        <v>0</v>
      </c>
      <c r="AZ117" s="55">
        <f t="shared" ca="1" si="93"/>
        <v>0</v>
      </c>
      <c r="BA117" s="55">
        <f t="shared" ca="1" si="94"/>
        <v>0</v>
      </c>
      <c r="BB117" s="55">
        <f t="shared" ca="1" si="95"/>
        <v>0</v>
      </c>
      <c r="BC117" s="55">
        <f t="shared" ca="1" si="96"/>
        <v>0</v>
      </c>
      <c r="BD117" s="55">
        <f t="shared" ca="1" si="97"/>
        <v>0</v>
      </c>
      <c r="BE117" s="55">
        <f t="shared" ca="1" si="98"/>
        <v>0</v>
      </c>
      <c r="BF117" s="55">
        <f t="shared" ca="1" si="99"/>
        <v>0</v>
      </c>
      <c r="BG117" s="55">
        <f t="shared" ca="1" si="100"/>
        <v>0</v>
      </c>
      <c r="BH117" s="55">
        <f t="shared" ca="1" si="101"/>
        <v>0</v>
      </c>
      <c r="BI117" s="55">
        <f t="shared" ca="1" si="102"/>
        <v>0</v>
      </c>
      <c r="BJ117" s="55">
        <f t="shared" ca="1" si="103"/>
        <v>0</v>
      </c>
      <c r="BK117" s="55">
        <f t="shared" ca="1" si="104"/>
        <v>0</v>
      </c>
      <c r="BL117" s="55">
        <f t="shared" ca="1" si="105"/>
        <v>0</v>
      </c>
      <c r="BM117" s="55">
        <f t="shared" ca="1" si="106"/>
        <v>0</v>
      </c>
      <c r="BN117" s="55">
        <f t="shared" ca="1" si="107"/>
        <v>0</v>
      </c>
      <c r="BO117" s="55">
        <f t="shared" ca="1" si="108"/>
        <v>0</v>
      </c>
      <c r="BP117" s="55">
        <f t="shared" ca="1" si="109"/>
        <v>0</v>
      </c>
      <c r="BQ117" s="55">
        <f t="shared" ca="1" si="110"/>
        <v>0</v>
      </c>
      <c r="BR117" s="55">
        <f t="shared" ca="1" si="111"/>
        <v>0</v>
      </c>
      <c r="BS117" s="55">
        <f t="shared" ca="1" si="112"/>
        <v>0</v>
      </c>
      <c r="BT117" s="55">
        <f t="shared" ca="1" si="113"/>
        <v>0</v>
      </c>
      <c r="BU117" s="55">
        <f t="shared" ca="1" si="114"/>
        <v>0</v>
      </c>
      <c r="BV117" s="55">
        <f t="shared" ca="1" si="115"/>
        <v>0</v>
      </c>
      <c r="BW117" s="55">
        <f t="shared" ca="1" si="116"/>
        <v>0</v>
      </c>
      <c r="BX117" s="55">
        <f t="shared" ca="1" si="117"/>
        <v>0</v>
      </c>
      <c r="BY117" s="55">
        <f t="shared" ca="1" si="118"/>
        <v>0</v>
      </c>
      <c r="BZ117" s="55">
        <f t="shared" ca="1" si="119"/>
        <v>0</v>
      </c>
      <c r="CA117" s="55">
        <f t="shared" ca="1" si="120"/>
        <v>0</v>
      </c>
      <c r="CB117" s="55">
        <f t="shared" ca="1" si="121"/>
        <v>0</v>
      </c>
      <c r="CC117" s="55">
        <f t="shared" ca="1" si="122"/>
        <v>0</v>
      </c>
      <c r="CD117" s="55">
        <f t="shared" ca="1" si="123"/>
        <v>0</v>
      </c>
      <c r="CE117" s="55">
        <f t="shared" ca="1" si="124"/>
        <v>0</v>
      </c>
      <c r="CF117" s="55">
        <f t="shared" ca="1" si="125"/>
        <v>0</v>
      </c>
      <c r="CG117" s="55">
        <f t="shared" ca="1" si="126"/>
        <v>0</v>
      </c>
      <c r="CH117" s="55">
        <f t="shared" ca="1" si="127"/>
        <v>0</v>
      </c>
      <c r="CI117" s="55">
        <f t="shared" ca="1" si="128"/>
        <v>0</v>
      </c>
      <c r="CJ117" s="55">
        <f t="shared" ca="1" si="129"/>
        <v>0</v>
      </c>
      <c r="CK117" s="55">
        <f t="shared" ca="1" si="130"/>
        <v>0</v>
      </c>
      <c r="CL117" s="55">
        <f t="shared" ca="1" si="131"/>
        <v>0</v>
      </c>
      <c r="CM117" s="55">
        <f t="shared" ca="1" si="132"/>
        <v>0</v>
      </c>
      <c r="CN117" s="55">
        <f t="shared" ca="1" si="133"/>
        <v>0</v>
      </c>
      <c r="CO117" s="55">
        <f t="shared" ca="1" si="134"/>
        <v>0</v>
      </c>
      <c r="CP117" s="55">
        <f t="shared" ca="1" si="135"/>
        <v>0</v>
      </c>
      <c r="CQ117" s="55">
        <f t="shared" ca="1" si="136"/>
        <v>0</v>
      </c>
      <c r="CR117" s="55">
        <f t="shared" ca="1" si="137"/>
        <v>0</v>
      </c>
      <c r="CS117" s="55">
        <f t="shared" ca="1" si="138"/>
        <v>0</v>
      </c>
      <c r="CT117" s="55">
        <f t="shared" ca="1" si="139"/>
        <v>0</v>
      </c>
      <c r="CU117" s="55">
        <f t="shared" ca="1" si="140"/>
        <v>0</v>
      </c>
      <c r="CV117" s="55">
        <f t="shared" ca="1" si="141"/>
        <v>0</v>
      </c>
      <c r="CW117" s="55">
        <f t="shared" ca="1" si="142"/>
        <v>0</v>
      </c>
      <c r="CX117" s="55">
        <f t="shared" ca="1" si="143"/>
        <v>0</v>
      </c>
      <c r="CY117" s="59">
        <f t="shared" ca="1" si="144"/>
        <v>0</v>
      </c>
      <c r="CZ117" s="55">
        <f t="shared" ca="1" si="145"/>
        <v>0</v>
      </c>
      <c r="DA117" s="55">
        <f t="shared" ca="1" si="146"/>
        <v>0</v>
      </c>
      <c r="DB117" s="55">
        <f t="shared" ca="1" si="147"/>
        <v>0</v>
      </c>
      <c r="DC117" s="55">
        <f t="shared" ca="1" si="148"/>
        <v>0</v>
      </c>
      <c r="DD117" s="55">
        <f t="shared" ca="1" si="149"/>
        <v>0</v>
      </c>
      <c r="DE117" s="55">
        <f t="shared" ca="1" si="150"/>
        <v>0</v>
      </c>
    </row>
    <row r="118" spans="1:109" ht="19.5" customHeight="1">
      <c r="A118" s="45"/>
      <c r="B118" s="61" t="str">
        <f t="array" aca="1" ref="B118" ca="1">IF(C118=0,"",IFERROR(INDIRECT("'"&amp;$C118&amp;"'!"&amp;"D5"),"Некорректное название листа"))</f>
        <v/>
      </c>
      <c r="C118" s="62"/>
      <c r="D118" s="55">
        <f t="array" aca="1" ref="D118" ca="1">IFERROR(INDIRECT("'"&amp;$C118&amp;"'!"&amp;"d18"),0)</f>
        <v>0</v>
      </c>
      <c r="E118" s="55">
        <f t="array" aca="1" ref="E118" ca="1">IFERROR(INDIRECT("'" &amp;$C118&amp; "'!" &amp;"d19"),0)</f>
        <v>0</v>
      </c>
      <c r="F118" s="55">
        <f t="array" aca="1" ref="F118" ca="1">IFERROR(INDIRECT("'" &amp;$C118&amp; "'!" &amp;"d20"),0)</f>
        <v>0</v>
      </c>
      <c r="G118" s="55">
        <f t="array" aca="1" ref="G118" ca="1">IFERROR(INDIRECT("'" &amp;$C118&amp; "'!" &amp;"d21"),0)</f>
        <v>0</v>
      </c>
      <c r="H118" s="55">
        <f t="array" aca="1" ref="H118" ca="1">IFERROR(INDIRECT("'" &amp;$C118&amp; "'!" &amp;"d22"),0)</f>
        <v>0</v>
      </c>
      <c r="I118" s="55">
        <f t="array" aca="1" ref="I118" ca="1">IFERROR(INDIRECT("'" &amp;$C118&amp; "'!" &amp;"f18"),0)</f>
        <v>0</v>
      </c>
      <c r="J118" s="55">
        <f t="array" aca="1" ref="J118" ca="1">IFERROR(INDIRECT("'" &amp;$C118&amp; "'!" &amp;"f19"),0)</f>
        <v>0</v>
      </c>
      <c r="K118" s="55">
        <f t="array" aca="1" ref="K118" ca="1">IFERROR(INDIRECT("'" &amp;$C118&amp; "'!" &amp;"f20"),0)</f>
        <v>0</v>
      </c>
      <c r="L118" s="55">
        <f t="array" aca="1" ref="L118" ca="1">IFERROR(INDIRECT("'" &amp;$C118&amp; "'!" &amp;"f21"),0)</f>
        <v>0</v>
      </c>
      <c r="M118" s="55">
        <f t="array" aca="1" ref="M118" ca="1">IFERROR(INDIRECT("'" &amp;$C118&amp; "'!" &amp;"f22"),0)</f>
        <v>0</v>
      </c>
      <c r="N118" s="55">
        <f t="shared" ca="1" si="163"/>
        <v>0</v>
      </c>
      <c r="O118" s="55">
        <f t="shared" ca="1" si="163"/>
        <v>0</v>
      </c>
      <c r="P118" s="55">
        <f t="shared" ca="1" si="163"/>
        <v>0</v>
      </c>
      <c r="Q118" s="55">
        <f t="shared" ca="1" si="163"/>
        <v>0</v>
      </c>
      <c r="R118" s="55">
        <f t="shared" ca="1" si="163"/>
        <v>0</v>
      </c>
      <c r="S118" s="55">
        <f t="shared" ca="1" si="163"/>
        <v>0</v>
      </c>
      <c r="T118" s="55">
        <f t="shared" ca="1" si="163"/>
        <v>0</v>
      </c>
      <c r="U118" s="55">
        <f t="shared" ca="1" si="163"/>
        <v>0</v>
      </c>
      <c r="V118" s="55">
        <f t="shared" ca="1" si="163"/>
        <v>0</v>
      </c>
      <c r="W118" s="55">
        <f t="shared" ca="1" si="163"/>
        <v>0</v>
      </c>
      <c r="X118" s="55">
        <f t="shared" ca="1" si="163"/>
        <v>0</v>
      </c>
      <c r="Y118" s="55">
        <f t="shared" ca="1" si="163"/>
        <v>0</v>
      </c>
      <c r="Z118" s="55">
        <f t="shared" ca="1" si="163"/>
        <v>0</v>
      </c>
      <c r="AA118" s="55">
        <f t="shared" ca="1" si="163"/>
        <v>0</v>
      </c>
      <c r="AB118" s="55">
        <f t="shared" ca="1" si="163"/>
        <v>0</v>
      </c>
      <c r="AC118" s="55">
        <f t="shared" ca="1" si="163"/>
        <v>0</v>
      </c>
      <c r="AD118" s="55">
        <f t="shared" ca="1" si="163"/>
        <v>0</v>
      </c>
      <c r="AE118" s="55">
        <f t="shared" ca="1" si="163"/>
        <v>0</v>
      </c>
      <c r="AF118" s="55">
        <f t="shared" ca="1" si="163"/>
        <v>0</v>
      </c>
      <c r="AG118" s="55">
        <f t="shared" ca="1" si="163"/>
        <v>0</v>
      </c>
      <c r="AH118" s="55">
        <f t="shared" ca="1" si="163"/>
        <v>0</v>
      </c>
      <c r="AI118" s="55">
        <f t="shared" ca="1" si="163"/>
        <v>0</v>
      </c>
      <c r="AJ118" s="55">
        <f t="shared" ca="1" si="163"/>
        <v>0</v>
      </c>
      <c r="AK118" s="55">
        <f t="shared" ca="1" si="163"/>
        <v>0</v>
      </c>
      <c r="AL118" s="55">
        <f t="shared" ca="1" si="163"/>
        <v>0</v>
      </c>
      <c r="AM118" s="55">
        <f t="shared" ca="1" si="163"/>
        <v>0</v>
      </c>
      <c r="AN118" s="55">
        <f t="shared" ca="1" si="151"/>
        <v>0</v>
      </c>
      <c r="AO118" s="55">
        <f t="shared" ca="1" si="152"/>
        <v>0</v>
      </c>
      <c r="AP118" s="55">
        <f t="shared" ca="1" si="153"/>
        <v>0</v>
      </c>
      <c r="AQ118" s="55">
        <f t="shared" ca="1" si="84"/>
        <v>0</v>
      </c>
      <c r="AR118" s="55">
        <f t="shared" ca="1" si="85"/>
        <v>0</v>
      </c>
      <c r="AS118" s="55">
        <f t="shared" ca="1" si="86"/>
        <v>0</v>
      </c>
      <c r="AT118" s="55">
        <f t="shared" ca="1" si="87"/>
        <v>0</v>
      </c>
      <c r="AU118" s="55">
        <f t="shared" ca="1" si="88"/>
        <v>0</v>
      </c>
      <c r="AV118" s="55">
        <f t="shared" ca="1" si="89"/>
        <v>0</v>
      </c>
      <c r="AW118" s="55">
        <f t="shared" ca="1" si="90"/>
        <v>0</v>
      </c>
      <c r="AX118" s="55">
        <f t="shared" ca="1" si="91"/>
        <v>0</v>
      </c>
      <c r="AY118" s="55">
        <f t="shared" ca="1" si="92"/>
        <v>0</v>
      </c>
      <c r="AZ118" s="55">
        <f t="shared" ca="1" si="93"/>
        <v>0</v>
      </c>
      <c r="BA118" s="55">
        <f t="shared" ca="1" si="94"/>
        <v>0</v>
      </c>
      <c r="BB118" s="55">
        <f t="shared" ca="1" si="95"/>
        <v>0</v>
      </c>
      <c r="BC118" s="55">
        <f t="shared" ca="1" si="96"/>
        <v>0</v>
      </c>
      <c r="BD118" s="55">
        <f t="shared" ca="1" si="97"/>
        <v>0</v>
      </c>
      <c r="BE118" s="55">
        <f t="shared" ca="1" si="98"/>
        <v>0</v>
      </c>
      <c r="BF118" s="55">
        <f t="shared" ca="1" si="99"/>
        <v>0</v>
      </c>
      <c r="BG118" s="55">
        <f t="shared" ca="1" si="100"/>
        <v>0</v>
      </c>
      <c r="BH118" s="55">
        <f t="shared" ca="1" si="101"/>
        <v>0</v>
      </c>
      <c r="BI118" s="55">
        <f t="shared" ca="1" si="102"/>
        <v>0</v>
      </c>
      <c r="BJ118" s="55">
        <f t="shared" ca="1" si="103"/>
        <v>0</v>
      </c>
      <c r="BK118" s="55">
        <f t="shared" ca="1" si="104"/>
        <v>0</v>
      </c>
      <c r="BL118" s="55">
        <f t="shared" ca="1" si="105"/>
        <v>0</v>
      </c>
      <c r="BM118" s="55">
        <f t="shared" ca="1" si="106"/>
        <v>0</v>
      </c>
      <c r="BN118" s="55">
        <f t="shared" ca="1" si="107"/>
        <v>0</v>
      </c>
      <c r="BO118" s="55">
        <f t="shared" ca="1" si="108"/>
        <v>0</v>
      </c>
      <c r="BP118" s="55">
        <f t="shared" ca="1" si="109"/>
        <v>0</v>
      </c>
      <c r="BQ118" s="55">
        <f t="shared" ca="1" si="110"/>
        <v>0</v>
      </c>
      <c r="BR118" s="55">
        <f t="shared" ca="1" si="111"/>
        <v>0</v>
      </c>
      <c r="BS118" s="55">
        <f t="shared" ca="1" si="112"/>
        <v>0</v>
      </c>
      <c r="BT118" s="55">
        <f t="shared" ca="1" si="113"/>
        <v>0</v>
      </c>
      <c r="BU118" s="55">
        <f t="shared" ca="1" si="114"/>
        <v>0</v>
      </c>
      <c r="BV118" s="55">
        <f t="shared" ca="1" si="115"/>
        <v>0</v>
      </c>
      <c r="BW118" s="55">
        <f t="shared" ca="1" si="116"/>
        <v>0</v>
      </c>
      <c r="BX118" s="55">
        <f t="shared" ca="1" si="117"/>
        <v>0</v>
      </c>
      <c r="BY118" s="55">
        <f t="shared" ca="1" si="118"/>
        <v>0</v>
      </c>
      <c r="BZ118" s="55">
        <f t="shared" ca="1" si="119"/>
        <v>0</v>
      </c>
      <c r="CA118" s="55">
        <f t="shared" ca="1" si="120"/>
        <v>0</v>
      </c>
      <c r="CB118" s="55">
        <f t="shared" ca="1" si="121"/>
        <v>0</v>
      </c>
      <c r="CC118" s="55">
        <f t="shared" ca="1" si="122"/>
        <v>0</v>
      </c>
      <c r="CD118" s="55">
        <f t="shared" ca="1" si="123"/>
        <v>0</v>
      </c>
      <c r="CE118" s="55">
        <f t="shared" ca="1" si="124"/>
        <v>0</v>
      </c>
      <c r="CF118" s="55">
        <f t="shared" ca="1" si="125"/>
        <v>0</v>
      </c>
      <c r="CG118" s="55">
        <f t="shared" ca="1" si="126"/>
        <v>0</v>
      </c>
      <c r="CH118" s="55">
        <f t="shared" ca="1" si="127"/>
        <v>0</v>
      </c>
      <c r="CI118" s="55">
        <f t="shared" ca="1" si="128"/>
        <v>0</v>
      </c>
      <c r="CJ118" s="55">
        <f t="shared" ca="1" si="129"/>
        <v>0</v>
      </c>
      <c r="CK118" s="55">
        <f t="shared" ca="1" si="130"/>
        <v>0</v>
      </c>
      <c r="CL118" s="55">
        <f t="shared" ca="1" si="131"/>
        <v>0</v>
      </c>
      <c r="CM118" s="55">
        <f t="shared" ca="1" si="132"/>
        <v>0</v>
      </c>
      <c r="CN118" s="55">
        <f t="shared" ca="1" si="133"/>
        <v>0</v>
      </c>
      <c r="CO118" s="55">
        <f t="shared" ca="1" si="134"/>
        <v>0</v>
      </c>
      <c r="CP118" s="55">
        <f t="shared" ca="1" si="135"/>
        <v>0</v>
      </c>
      <c r="CQ118" s="55">
        <f t="shared" ca="1" si="136"/>
        <v>0</v>
      </c>
      <c r="CR118" s="55">
        <f t="shared" ca="1" si="137"/>
        <v>0</v>
      </c>
      <c r="CS118" s="55">
        <f t="shared" ca="1" si="138"/>
        <v>0</v>
      </c>
      <c r="CT118" s="55">
        <f t="shared" ca="1" si="139"/>
        <v>0</v>
      </c>
      <c r="CU118" s="55">
        <f t="shared" ca="1" si="140"/>
        <v>0</v>
      </c>
      <c r="CV118" s="55">
        <f t="shared" ca="1" si="141"/>
        <v>0</v>
      </c>
      <c r="CW118" s="55">
        <f t="shared" ca="1" si="142"/>
        <v>0</v>
      </c>
      <c r="CX118" s="55">
        <f t="shared" ca="1" si="143"/>
        <v>0</v>
      </c>
      <c r="CY118" s="59">
        <f t="shared" ca="1" si="144"/>
        <v>0</v>
      </c>
      <c r="CZ118" s="55">
        <f t="shared" ca="1" si="145"/>
        <v>0</v>
      </c>
      <c r="DA118" s="55">
        <f t="shared" ca="1" si="146"/>
        <v>0</v>
      </c>
      <c r="DB118" s="55">
        <f t="shared" ca="1" si="147"/>
        <v>0</v>
      </c>
      <c r="DC118" s="55">
        <f t="shared" ca="1" si="148"/>
        <v>0</v>
      </c>
      <c r="DD118" s="55">
        <f t="shared" ca="1" si="149"/>
        <v>0</v>
      </c>
      <c r="DE118" s="55">
        <f t="shared" ca="1" si="150"/>
        <v>0</v>
      </c>
    </row>
    <row r="119" spans="1:109" ht="19.5" customHeight="1">
      <c r="A119" s="45"/>
      <c r="B119" s="61" t="str">
        <f t="array" aca="1" ref="B119" ca="1">IF(C119=0,"",IFERROR(INDIRECT("'"&amp;$C119&amp;"'!"&amp;"D5"),"Некорректное название листа"))</f>
        <v/>
      </c>
      <c r="C119" s="62"/>
      <c r="D119" s="55">
        <f t="array" aca="1" ref="D119" ca="1">IFERROR(INDIRECT("'"&amp;$C119&amp;"'!"&amp;"d18"),0)</f>
        <v>0</v>
      </c>
      <c r="E119" s="55">
        <f t="array" aca="1" ref="E119" ca="1">IFERROR(INDIRECT("'" &amp;$C119&amp; "'!" &amp;"d19"),0)</f>
        <v>0</v>
      </c>
      <c r="F119" s="55">
        <f t="array" aca="1" ref="F119" ca="1">IFERROR(INDIRECT("'" &amp;$C119&amp; "'!" &amp;"d20"),0)</f>
        <v>0</v>
      </c>
      <c r="G119" s="55">
        <f t="array" aca="1" ref="G119" ca="1">IFERROR(INDIRECT("'" &amp;$C119&amp; "'!" &amp;"d21"),0)</f>
        <v>0</v>
      </c>
      <c r="H119" s="55">
        <f t="array" aca="1" ref="H119" ca="1">IFERROR(INDIRECT("'" &amp;$C119&amp; "'!" &amp;"d22"),0)</f>
        <v>0</v>
      </c>
      <c r="I119" s="55">
        <f t="array" aca="1" ref="I119" ca="1">IFERROR(INDIRECT("'" &amp;$C119&amp; "'!" &amp;"f18"),0)</f>
        <v>0</v>
      </c>
      <c r="J119" s="55">
        <f t="array" aca="1" ref="J119" ca="1">IFERROR(INDIRECT("'" &amp;$C119&amp; "'!" &amp;"f19"),0)</f>
        <v>0</v>
      </c>
      <c r="K119" s="55">
        <f t="array" aca="1" ref="K119" ca="1">IFERROR(INDIRECT("'" &amp;$C119&amp; "'!" &amp;"f20"),0)</f>
        <v>0</v>
      </c>
      <c r="L119" s="55">
        <f t="array" aca="1" ref="L119" ca="1">IFERROR(INDIRECT("'" &amp;$C119&amp; "'!" &amp;"f21"),0)</f>
        <v>0</v>
      </c>
      <c r="M119" s="55">
        <f t="array" aca="1" ref="M119" ca="1">IFERROR(INDIRECT("'" &amp;$C119&amp; "'!" &amp;"f22"),0)</f>
        <v>0</v>
      </c>
      <c r="N119" s="55">
        <f t="shared" ca="1" si="163"/>
        <v>0</v>
      </c>
      <c r="O119" s="55">
        <f t="shared" ca="1" si="163"/>
        <v>0</v>
      </c>
      <c r="P119" s="55">
        <f t="shared" ca="1" si="163"/>
        <v>0</v>
      </c>
      <c r="Q119" s="55">
        <f t="shared" ca="1" si="163"/>
        <v>0</v>
      </c>
      <c r="R119" s="55">
        <f t="shared" ca="1" si="163"/>
        <v>0</v>
      </c>
      <c r="S119" s="55">
        <f t="shared" ca="1" si="163"/>
        <v>0</v>
      </c>
      <c r="T119" s="55">
        <f t="shared" ca="1" si="163"/>
        <v>0</v>
      </c>
      <c r="U119" s="55">
        <f t="shared" ca="1" si="163"/>
        <v>0</v>
      </c>
      <c r="V119" s="55">
        <f t="shared" ca="1" si="163"/>
        <v>0</v>
      </c>
      <c r="W119" s="55">
        <f t="shared" ca="1" si="163"/>
        <v>0</v>
      </c>
      <c r="X119" s="55">
        <f t="shared" ca="1" si="163"/>
        <v>0</v>
      </c>
      <c r="Y119" s="55">
        <f t="shared" ca="1" si="163"/>
        <v>0</v>
      </c>
      <c r="Z119" s="55">
        <f t="shared" ca="1" si="163"/>
        <v>0</v>
      </c>
      <c r="AA119" s="55">
        <f t="shared" ca="1" si="163"/>
        <v>0</v>
      </c>
      <c r="AB119" s="55">
        <f t="shared" ca="1" si="163"/>
        <v>0</v>
      </c>
      <c r="AC119" s="55">
        <f t="shared" ca="1" si="163"/>
        <v>0</v>
      </c>
      <c r="AD119" s="55">
        <f t="shared" ca="1" si="163"/>
        <v>0</v>
      </c>
      <c r="AE119" s="55">
        <f t="shared" ca="1" si="163"/>
        <v>0</v>
      </c>
      <c r="AF119" s="55">
        <f t="shared" ca="1" si="163"/>
        <v>0</v>
      </c>
      <c r="AG119" s="55">
        <f t="shared" ca="1" si="163"/>
        <v>0</v>
      </c>
      <c r="AH119" s="55">
        <f t="shared" ca="1" si="163"/>
        <v>0</v>
      </c>
      <c r="AI119" s="55">
        <f t="shared" ca="1" si="163"/>
        <v>0</v>
      </c>
      <c r="AJ119" s="55">
        <f t="shared" ca="1" si="163"/>
        <v>0</v>
      </c>
      <c r="AK119" s="55">
        <f t="shared" ca="1" si="163"/>
        <v>0</v>
      </c>
      <c r="AL119" s="55">
        <f t="shared" ca="1" si="163"/>
        <v>0</v>
      </c>
      <c r="AM119" s="55">
        <f t="shared" ca="1" si="163"/>
        <v>0</v>
      </c>
      <c r="AN119" s="55">
        <f t="shared" ca="1" si="151"/>
        <v>0</v>
      </c>
      <c r="AO119" s="55">
        <f t="shared" ca="1" si="152"/>
        <v>0</v>
      </c>
      <c r="AP119" s="55">
        <f t="shared" ca="1" si="153"/>
        <v>0</v>
      </c>
      <c r="AQ119" s="55">
        <f t="shared" ca="1" si="84"/>
        <v>0</v>
      </c>
      <c r="AR119" s="55">
        <f t="shared" ca="1" si="85"/>
        <v>0</v>
      </c>
      <c r="AS119" s="55">
        <f t="shared" ca="1" si="86"/>
        <v>0</v>
      </c>
      <c r="AT119" s="55">
        <f t="shared" ca="1" si="87"/>
        <v>0</v>
      </c>
      <c r="AU119" s="55">
        <f t="shared" ca="1" si="88"/>
        <v>0</v>
      </c>
      <c r="AV119" s="55">
        <f t="shared" ca="1" si="89"/>
        <v>0</v>
      </c>
      <c r="AW119" s="55">
        <f t="shared" ca="1" si="90"/>
        <v>0</v>
      </c>
      <c r="AX119" s="55">
        <f t="shared" ca="1" si="91"/>
        <v>0</v>
      </c>
      <c r="AY119" s="55">
        <f t="shared" ca="1" si="92"/>
        <v>0</v>
      </c>
      <c r="AZ119" s="55">
        <f t="shared" ca="1" si="93"/>
        <v>0</v>
      </c>
      <c r="BA119" s="55">
        <f t="shared" ca="1" si="94"/>
        <v>0</v>
      </c>
      <c r="BB119" s="55">
        <f t="shared" ca="1" si="95"/>
        <v>0</v>
      </c>
      <c r="BC119" s="55">
        <f t="shared" ca="1" si="96"/>
        <v>0</v>
      </c>
      <c r="BD119" s="55">
        <f t="shared" ca="1" si="97"/>
        <v>0</v>
      </c>
      <c r="BE119" s="55">
        <f t="shared" ca="1" si="98"/>
        <v>0</v>
      </c>
      <c r="BF119" s="55">
        <f t="shared" ca="1" si="99"/>
        <v>0</v>
      </c>
      <c r="BG119" s="55">
        <f t="shared" ca="1" si="100"/>
        <v>0</v>
      </c>
      <c r="BH119" s="55">
        <f t="shared" ca="1" si="101"/>
        <v>0</v>
      </c>
      <c r="BI119" s="55">
        <f t="shared" ca="1" si="102"/>
        <v>0</v>
      </c>
      <c r="BJ119" s="55">
        <f t="shared" ca="1" si="103"/>
        <v>0</v>
      </c>
      <c r="BK119" s="55">
        <f t="shared" ca="1" si="104"/>
        <v>0</v>
      </c>
      <c r="BL119" s="55">
        <f t="shared" ca="1" si="105"/>
        <v>0</v>
      </c>
      <c r="BM119" s="55">
        <f t="shared" ca="1" si="106"/>
        <v>0</v>
      </c>
      <c r="BN119" s="55">
        <f t="shared" ca="1" si="107"/>
        <v>0</v>
      </c>
      <c r="BO119" s="55">
        <f t="shared" ca="1" si="108"/>
        <v>0</v>
      </c>
      <c r="BP119" s="55">
        <f t="shared" ca="1" si="109"/>
        <v>0</v>
      </c>
      <c r="BQ119" s="55">
        <f t="shared" ca="1" si="110"/>
        <v>0</v>
      </c>
      <c r="BR119" s="55">
        <f t="shared" ca="1" si="111"/>
        <v>0</v>
      </c>
      <c r="BS119" s="55">
        <f t="shared" ca="1" si="112"/>
        <v>0</v>
      </c>
      <c r="BT119" s="55">
        <f t="shared" ca="1" si="113"/>
        <v>0</v>
      </c>
      <c r="BU119" s="55">
        <f t="shared" ca="1" si="114"/>
        <v>0</v>
      </c>
      <c r="BV119" s="55">
        <f t="shared" ca="1" si="115"/>
        <v>0</v>
      </c>
      <c r="BW119" s="55">
        <f t="shared" ca="1" si="116"/>
        <v>0</v>
      </c>
      <c r="BX119" s="55">
        <f t="shared" ca="1" si="117"/>
        <v>0</v>
      </c>
      <c r="BY119" s="55">
        <f t="shared" ca="1" si="118"/>
        <v>0</v>
      </c>
      <c r="BZ119" s="55">
        <f t="shared" ca="1" si="119"/>
        <v>0</v>
      </c>
      <c r="CA119" s="55">
        <f t="shared" ca="1" si="120"/>
        <v>0</v>
      </c>
      <c r="CB119" s="55">
        <f t="shared" ca="1" si="121"/>
        <v>0</v>
      </c>
      <c r="CC119" s="55">
        <f t="shared" ca="1" si="122"/>
        <v>0</v>
      </c>
      <c r="CD119" s="55">
        <f t="shared" ca="1" si="123"/>
        <v>0</v>
      </c>
      <c r="CE119" s="55">
        <f t="shared" ca="1" si="124"/>
        <v>0</v>
      </c>
      <c r="CF119" s="55">
        <f t="shared" ca="1" si="125"/>
        <v>0</v>
      </c>
      <c r="CG119" s="55">
        <f t="shared" ca="1" si="126"/>
        <v>0</v>
      </c>
      <c r="CH119" s="55">
        <f t="shared" ca="1" si="127"/>
        <v>0</v>
      </c>
      <c r="CI119" s="55">
        <f t="shared" ca="1" si="128"/>
        <v>0</v>
      </c>
      <c r="CJ119" s="55">
        <f t="shared" ca="1" si="129"/>
        <v>0</v>
      </c>
      <c r="CK119" s="55">
        <f t="shared" ca="1" si="130"/>
        <v>0</v>
      </c>
      <c r="CL119" s="55">
        <f t="shared" ca="1" si="131"/>
        <v>0</v>
      </c>
      <c r="CM119" s="55">
        <f t="shared" ca="1" si="132"/>
        <v>0</v>
      </c>
      <c r="CN119" s="55">
        <f t="shared" ca="1" si="133"/>
        <v>0</v>
      </c>
      <c r="CO119" s="55">
        <f t="shared" ca="1" si="134"/>
        <v>0</v>
      </c>
      <c r="CP119" s="55">
        <f t="shared" ca="1" si="135"/>
        <v>0</v>
      </c>
      <c r="CQ119" s="55">
        <f t="shared" ca="1" si="136"/>
        <v>0</v>
      </c>
      <c r="CR119" s="55">
        <f t="shared" ca="1" si="137"/>
        <v>0</v>
      </c>
      <c r="CS119" s="55">
        <f t="shared" ca="1" si="138"/>
        <v>0</v>
      </c>
      <c r="CT119" s="55">
        <f t="shared" ca="1" si="139"/>
        <v>0</v>
      </c>
      <c r="CU119" s="55">
        <f t="shared" ca="1" si="140"/>
        <v>0</v>
      </c>
      <c r="CV119" s="55">
        <f t="shared" ca="1" si="141"/>
        <v>0</v>
      </c>
      <c r="CW119" s="55">
        <f t="shared" ca="1" si="142"/>
        <v>0</v>
      </c>
      <c r="CX119" s="55">
        <f t="shared" ca="1" si="143"/>
        <v>0</v>
      </c>
      <c r="CY119" s="59">
        <f t="shared" ca="1" si="144"/>
        <v>0</v>
      </c>
      <c r="CZ119" s="55">
        <f t="shared" ca="1" si="145"/>
        <v>0</v>
      </c>
      <c r="DA119" s="55">
        <f t="shared" ca="1" si="146"/>
        <v>0</v>
      </c>
      <c r="DB119" s="55">
        <f t="shared" ca="1" si="147"/>
        <v>0</v>
      </c>
      <c r="DC119" s="55">
        <f t="shared" ca="1" si="148"/>
        <v>0</v>
      </c>
      <c r="DD119" s="55">
        <f t="shared" ca="1" si="149"/>
        <v>0</v>
      </c>
      <c r="DE119" s="55">
        <f t="shared" ca="1" si="150"/>
        <v>0</v>
      </c>
    </row>
    <row r="120" spans="1:109" ht="19.5" customHeight="1">
      <c r="A120" s="45"/>
      <c r="B120" s="61" t="str">
        <f t="array" aca="1" ref="B120" ca="1">IF(C120=0,"",IFERROR(INDIRECT("'"&amp;$C120&amp;"'!"&amp;"D5"),"Некорректное название листа"))</f>
        <v/>
      </c>
      <c r="C120" s="62"/>
      <c r="D120" s="55">
        <f t="array" aca="1" ref="D120" ca="1">IFERROR(INDIRECT("'"&amp;$C120&amp;"'!"&amp;"d18"),0)</f>
        <v>0</v>
      </c>
      <c r="E120" s="55">
        <f t="array" aca="1" ref="E120" ca="1">IFERROR(INDIRECT("'" &amp;$C120&amp; "'!" &amp;"d19"),0)</f>
        <v>0</v>
      </c>
      <c r="F120" s="55">
        <f t="array" aca="1" ref="F120" ca="1">IFERROR(INDIRECT("'" &amp;$C120&amp; "'!" &amp;"d20"),0)</f>
        <v>0</v>
      </c>
      <c r="G120" s="55">
        <f t="array" aca="1" ref="G120" ca="1">IFERROR(INDIRECT("'" &amp;$C120&amp; "'!" &amp;"d21"),0)</f>
        <v>0</v>
      </c>
      <c r="H120" s="55">
        <f t="array" aca="1" ref="H120" ca="1">IFERROR(INDIRECT("'" &amp;$C120&amp; "'!" &amp;"d22"),0)</f>
        <v>0</v>
      </c>
      <c r="I120" s="55">
        <f t="array" aca="1" ref="I120" ca="1">IFERROR(INDIRECT("'" &amp;$C120&amp; "'!" &amp;"f18"),0)</f>
        <v>0</v>
      </c>
      <c r="J120" s="55">
        <f t="array" aca="1" ref="J120" ca="1">IFERROR(INDIRECT("'" &amp;$C120&amp; "'!" &amp;"f19"),0)</f>
        <v>0</v>
      </c>
      <c r="K120" s="55">
        <f t="array" aca="1" ref="K120" ca="1">IFERROR(INDIRECT("'" &amp;$C120&amp; "'!" &amp;"f20"),0)</f>
        <v>0</v>
      </c>
      <c r="L120" s="55">
        <f t="array" aca="1" ref="L120" ca="1">IFERROR(INDIRECT("'" &amp;$C120&amp; "'!" &amp;"f21"),0)</f>
        <v>0</v>
      </c>
      <c r="M120" s="55">
        <f t="array" aca="1" ref="M120" ca="1">IFERROR(INDIRECT("'" &amp;$C120&amp; "'!" &amp;"f22"),0)</f>
        <v>0</v>
      </c>
      <c r="N120" s="55">
        <f t="shared" ca="1" si="163"/>
        <v>0</v>
      </c>
      <c r="O120" s="55">
        <f t="shared" ca="1" si="163"/>
        <v>0</v>
      </c>
      <c r="P120" s="55">
        <f t="shared" ca="1" si="163"/>
        <v>0</v>
      </c>
      <c r="Q120" s="55">
        <f t="shared" ca="1" si="163"/>
        <v>0</v>
      </c>
      <c r="R120" s="55">
        <f t="shared" ca="1" si="163"/>
        <v>0</v>
      </c>
      <c r="S120" s="55">
        <f t="shared" ca="1" si="163"/>
        <v>0</v>
      </c>
      <c r="T120" s="55">
        <f t="shared" ca="1" si="163"/>
        <v>0</v>
      </c>
      <c r="U120" s="55">
        <f t="shared" ca="1" si="163"/>
        <v>0</v>
      </c>
      <c r="V120" s="55">
        <f t="shared" ca="1" si="163"/>
        <v>0</v>
      </c>
      <c r="W120" s="55">
        <f t="shared" ca="1" si="163"/>
        <v>0</v>
      </c>
      <c r="X120" s="55">
        <f t="shared" ca="1" si="163"/>
        <v>0</v>
      </c>
      <c r="Y120" s="55">
        <f t="shared" ca="1" si="163"/>
        <v>0</v>
      </c>
      <c r="Z120" s="55">
        <f t="shared" ca="1" si="163"/>
        <v>0</v>
      </c>
      <c r="AA120" s="55">
        <f t="shared" ca="1" si="163"/>
        <v>0</v>
      </c>
      <c r="AB120" s="55">
        <f t="shared" ca="1" si="163"/>
        <v>0</v>
      </c>
      <c r="AC120" s="55">
        <f t="shared" ca="1" si="163"/>
        <v>0</v>
      </c>
      <c r="AD120" s="55">
        <f t="shared" ca="1" si="163"/>
        <v>0</v>
      </c>
      <c r="AE120" s="55">
        <f t="shared" ca="1" si="163"/>
        <v>0</v>
      </c>
      <c r="AF120" s="55">
        <f t="shared" ca="1" si="163"/>
        <v>0</v>
      </c>
      <c r="AG120" s="55">
        <f t="shared" ca="1" si="163"/>
        <v>0</v>
      </c>
      <c r="AH120" s="55">
        <f t="shared" ca="1" si="163"/>
        <v>0</v>
      </c>
      <c r="AI120" s="55">
        <f t="shared" ca="1" si="163"/>
        <v>0</v>
      </c>
      <c r="AJ120" s="55">
        <f t="shared" ca="1" si="163"/>
        <v>0</v>
      </c>
      <c r="AK120" s="55">
        <f t="shared" ca="1" si="163"/>
        <v>0</v>
      </c>
      <c r="AL120" s="55">
        <f t="shared" ca="1" si="163"/>
        <v>0</v>
      </c>
      <c r="AM120" s="55">
        <f t="shared" ca="1" si="163"/>
        <v>0</v>
      </c>
      <c r="AN120" s="55">
        <f t="shared" ca="1" si="151"/>
        <v>0</v>
      </c>
      <c r="AO120" s="55">
        <f t="shared" ca="1" si="152"/>
        <v>0</v>
      </c>
      <c r="AP120" s="55">
        <f t="shared" ca="1" si="153"/>
        <v>0</v>
      </c>
      <c r="AQ120" s="55">
        <f t="shared" ca="1" si="84"/>
        <v>0</v>
      </c>
      <c r="AR120" s="55">
        <f t="shared" ca="1" si="85"/>
        <v>0</v>
      </c>
      <c r="AS120" s="55">
        <f t="shared" ca="1" si="86"/>
        <v>0</v>
      </c>
      <c r="AT120" s="55">
        <f t="shared" ca="1" si="87"/>
        <v>0</v>
      </c>
      <c r="AU120" s="55">
        <f t="shared" ca="1" si="88"/>
        <v>0</v>
      </c>
      <c r="AV120" s="55">
        <f t="shared" ca="1" si="89"/>
        <v>0</v>
      </c>
      <c r="AW120" s="55">
        <f t="shared" ca="1" si="90"/>
        <v>0</v>
      </c>
      <c r="AX120" s="55">
        <f t="shared" ca="1" si="91"/>
        <v>0</v>
      </c>
      <c r="AY120" s="55">
        <f t="shared" ca="1" si="92"/>
        <v>0</v>
      </c>
      <c r="AZ120" s="55">
        <f t="shared" ca="1" si="93"/>
        <v>0</v>
      </c>
      <c r="BA120" s="55">
        <f t="shared" ca="1" si="94"/>
        <v>0</v>
      </c>
      <c r="BB120" s="55">
        <f t="shared" ca="1" si="95"/>
        <v>0</v>
      </c>
      <c r="BC120" s="55">
        <f t="shared" ca="1" si="96"/>
        <v>0</v>
      </c>
      <c r="BD120" s="55">
        <f t="shared" ca="1" si="97"/>
        <v>0</v>
      </c>
      <c r="BE120" s="55">
        <f t="shared" ca="1" si="98"/>
        <v>0</v>
      </c>
      <c r="BF120" s="55">
        <f t="shared" ca="1" si="99"/>
        <v>0</v>
      </c>
      <c r="BG120" s="55">
        <f t="shared" ca="1" si="100"/>
        <v>0</v>
      </c>
      <c r="BH120" s="55">
        <f t="shared" ca="1" si="101"/>
        <v>0</v>
      </c>
      <c r="BI120" s="55">
        <f t="shared" ca="1" si="102"/>
        <v>0</v>
      </c>
      <c r="BJ120" s="55">
        <f t="shared" ca="1" si="103"/>
        <v>0</v>
      </c>
      <c r="BK120" s="55">
        <f t="shared" ca="1" si="104"/>
        <v>0</v>
      </c>
      <c r="BL120" s="55">
        <f t="shared" ca="1" si="105"/>
        <v>0</v>
      </c>
      <c r="BM120" s="55">
        <f t="shared" ca="1" si="106"/>
        <v>0</v>
      </c>
      <c r="BN120" s="55">
        <f t="shared" ca="1" si="107"/>
        <v>0</v>
      </c>
      <c r="BO120" s="55">
        <f t="shared" ca="1" si="108"/>
        <v>0</v>
      </c>
      <c r="BP120" s="55">
        <f t="shared" ca="1" si="109"/>
        <v>0</v>
      </c>
      <c r="BQ120" s="55">
        <f t="shared" ca="1" si="110"/>
        <v>0</v>
      </c>
      <c r="BR120" s="55">
        <f t="shared" ca="1" si="111"/>
        <v>0</v>
      </c>
      <c r="BS120" s="55">
        <f t="shared" ca="1" si="112"/>
        <v>0</v>
      </c>
      <c r="BT120" s="55">
        <f t="shared" ca="1" si="113"/>
        <v>0</v>
      </c>
      <c r="BU120" s="55">
        <f t="shared" ca="1" si="114"/>
        <v>0</v>
      </c>
      <c r="BV120" s="55">
        <f t="shared" ca="1" si="115"/>
        <v>0</v>
      </c>
      <c r="BW120" s="55">
        <f t="shared" ca="1" si="116"/>
        <v>0</v>
      </c>
      <c r="BX120" s="55">
        <f t="shared" ca="1" si="117"/>
        <v>0</v>
      </c>
      <c r="BY120" s="55">
        <f t="shared" ca="1" si="118"/>
        <v>0</v>
      </c>
      <c r="BZ120" s="55">
        <f t="shared" ca="1" si="119"/>
        <v>0</v>
      </c>
      <c r="CA120" s="55">
        <f t="shared" ca="1" si="120"/>
        <v>0</v>
      </c>
      <c r="CB120" s="55">
        <f t="shared" ca="1" si="121"/>
        <v>0</v>
      </c>
      <c r="CC120" s="55">
        <f t="shared" ca="1" si="122"/>
        <v>0</v>
      </c>
      <c r="CD120" s="55">
        <f t="shared" ca="1" si="123"/>
        <v>0</v>
      </c>
      <c r="CE120" s="55">
        <f t="shared" ca="1" si="124"/>
        <v>0</v>
      </c>
      <c r="CF120" s="55">
        <f t="shared" ca="1" si="125"/>
        <v>0</v>
      </c>
      <c r="CG120" s="55">
        <f t="shared" ca="1" si="126"/>
        <v>0</v>
      </c>
      <c r="CH120" s="55">
        <f t="shared" ca="1" si="127"/>
        <v>0</v>
      </c>
      <c r="CI120" s="55">
        <f t="shared" ca="1" si="128"/>
        <v>0</v>
      </c>
      <c r="CJ120" s="55">
        <f t="shared" ca="1" si="129"/>
        <v>0</v>
      </c>
      <c r="CK120" s="55">
        <f t="shared" ca="1" si="130"/>
        <v>0</v>
      </c>
      <c r="CL120" s="55">
        <f t="shared" ca="1" si="131"/>
        <v>0</v>
      </c>
      <c r="CM120" s="55">
        <f t="shared" ca="1" si="132"/>
        <v>0</v>
      </c>
      <c r="CN120" s="55">
        <f t="shared" ca="1" si="133"/>
        <v>0</v>
      </c>
      <c r="CO120" s="55">
        <f t="shared" ca="1" si="134"/>
        <v>0</v>
      </c>
      <c r="CP120" s="55">
        <f t="shared" ca="1" si="135"/>
        <v>0</v>
      </c>
      <c r="CQ120" s="55">
        <f t="shared" ca="1" si="136"/>
        <v>0</v>
      </c>
      <c r="CR120" s="55">
        <f t="shared" ca="1" si="137"/>
        <v>0</v>
      </c>
      <c r="CS120" s="55">
        <f t="shared" ca="1" si="138"/>
        <v>0</v>
      </c>
      <c r="CT120" s="55">
        <f t="shared" ca="1" si="139"/>
        <v>0</v>
      </c>
      <c r="CU120" s="55">
        <f t="shared" ca="1" si="140"/>
        <v>0</v>
      </c>
      <c r="CV120" s="55">
        <f t="shared" ca="1" si="141"/>
        <v>0</v>
      </c>
      <c r="CW120" s="55">
        <f t="shared" ca="1" si="142"/>
        <v>0</v>
      </c>
      <c r="CX120" s="55">
        <f t="shared" ca="1" si="143"/>
        <v>0</v>
      </c>
      <c r="CY120" s="59">
        <f t="shared" ca="1" si="144"/>
        <v>0</v>
      </c>
      <c r="CZ120" s="55">
        <f t="shared" ca="1" si="145"/>
        <v>0</v>
      </c>
      <c r="DA120" s="55">
        <f t="shared" ca="1" si="146"/>
        <v>0</v>
      </c>
      <c r="DB120" s="55">
        <f t="shared" ca="1" si="147"/>
        <v>0</v>
      </c>
      <c r="DC120" s="55">
        <f t="shared" ca="1" si="148"/>
        <v>0</v>
      </c>
      <c r="DD120" s="55">
        <f t="shared" ca="1" si="149"/>
        <v>0</v>
      </c>
      <c r="DE120" s="55">
        <f t="shared" ca="1" si="150"/>
        <v>0</v>
      </c>
    </row>
    <row r="121" spans="1:109" ht="19.5" customHeight="1">
      <c r="A121" s="45"/>
      <c r="B121" s="61" t="str">
        <f t="array" aca="1" ref="B121" ca="1">IF(C121=0,"",IFERROR(INDIRECT("'"&amp;$C121&amp;"'!"&amp;"D5"),"Некорректное название листа"))</f>
        <v/>
      </c>
      <c r="C121" s="62"/>
      <c r="D121" s="55">
        <f t="array" aca="1" ref="D121" ca="1">IFERROR(INDIRECT("'"&amp;$C121&amp;"'!"&amp;"d18"),0)</f>
        <v>0</v>
      </c>
      <c r="E121" s="55">
        <f t="array" aca="1" ref="E121" ca="1">IFERROR(INDIRECT("'" &amp;$C121&amp; "'!" &amp;"d19"),0)</f>
        <v>0</v>
      </c>
      <c r="F121" s="55">
        <f t="array" aca="1" ref="F121" ca="1">IFERROR(INDIRECT("'" &amp;$C121&amp; "'!" &amp;"d20"),0)</f>
        <v>0</v>
      </c>
      <c r="G121" s="55">
        <f t="array" aca="1" ref="G121" ca="1">IFERROR(INDIRECT("'" &amp;$C121&amp; "'!" &amp;"d21"),0)</f>
        <v>0</v>
      </c>
      <c r="H121" s="55">
        <f t="array" aca="1" ref="H121" ca="1">IFERROR(INDIRECT("'" &amp;$C121&amp; "'!" &amp;"d22"),0)</f>
        <v>0</v>
      </c>
      <c r="I121" s="55">
        <f t="array" aca="1" ref="I121" ca="1">IFERROR(INDIRECT("'" &amp;$C121&amp; "'!" &amp;"f18"),0)</f>
        <v>0</v>
      </c>
      <c r="J121" s="55">
        <f t="array" aca="1" ref="J121" ca="1">IFERROR(INDIRECT("'" &amp;$C121&amp; "'!" &amp;"f19"),0)</f>
        <v>0</v>
      </c>
      <c r="K121" s="55">
        <f t="array" aca="1" ref="K121" ca="1">IFERROR(INDIRECT("'" &amp;$C121&amp; "'!" &amp;"f20"),0)</f>
        <v>0</v>
      </c>
      <c r="L121" s="55">
        <f t="array" aca="1" ref="L121" ca="1">IFERROR(INDIRECT("'" &amp;$C121&amp; "'!" &amp;"f21"),0)</f>
        <v>0</v>
      </c>
      <c r="M121" s="55">
        <f t="array" aca="1" ref="M121" ca="1">IFERROR(INDIRECT("'" &amp;$C121&amp; "'!" &amp;"f22"),0)</f>
        <v>0</v>
      </c>
      <c r="N121" s="55">
        <f t="shared" ca="1" si="163"/>
        <v>0</v>
      </c>
      <c r="O121" s="55">
        <f t="shared" ca="1" si="163"/>
        <v>0</v>
      </c>
      <c r="P121" s="55">
        <f t="shared" ca="1" si="163"/>
        <v>0</v>
      </c>
      <c r="Q121" s="55">
        <f t="shared" ca="1" si="163"/>
        <v>0</v>
      </c>
      <c r="R121" s="55">
        <f t="shared" ca="1" si="163"/>
        <v>0</v>
      </c>
      <c r="S121" s="55">
        <f t="shared" ca="1" si="163"/>
        <v>0</v>
      </c>
      <c r="T121" s="55">
        <f t="shared" ca="1" si="163"/>
        <v>0</v>
      </c>
      <c r="U121" s="55">
        <f t="shared" ca="1" si="163"/>
        <v>0</v>
      </c>
      <c r="V121" s="55">
        <f t="shared" ca="1" si="163"/>
        <v>0</v>
      </c>
      <c r="W121" s="55">
        <f t="shared" ca="1" si="163"/>
        <v>0</v>
      </c>
      <c r="X121" s="55">
        <f t="shared" ca="1" si="163"/>
        <v>0</v>
      </c>
      <c r="Y121" s="55">
        <f t="shared" ca="1" si="163"/>
        <v>0</v>
      </c>
      <c r="Z121" s="55">
        <f t="shared" ca="1" si="163"/>
        <v>0</v>
      </c>
      <c r="AA121" s="55">
        <f t="shared" ca="1" si="163"/>
        <v>0</v>
      </c>
      <c r="AB121" s="55">
        <f t="shared" ca="1" si="163"/>
        <v>0</v>
      </c>
      <c r="AC121" s="55">
        <f t="shared" ca="1" si="163"/>
        <v>0</v>
      </c>
      <c r="AD121" s="55">
        <f t="shared" ca="1" si="163"/>
        <v>0</v>
      </c>
      <c r="AE121" s="55">
        <f t="shared" ca="1" si="163"/>
        <v>0</v>
      </c>
      <c r="AF121" s="55">
        <f t="shared" ca="1" si="163"/>
        <v>0</v>
      </c>
      <c r="AG121" s="55">
        <f t="shared" ca="1" si="163"/>
        <v>0</v>
      </c>
      <c r="AH121" s="55">
        <f t="shared" ca="1" si="163"/>
        <v>0</v>
      </c>
      <c r="AI121" s="55">
        <f t="shared" ca="1" si="163"/>
        <v>0</v>
      </c>
      <c r="AJ121" s="55">
        <f t="shared" ca="1" si="163"/>
        <v>0</v>
      </c>
      <c r="AK121" s="55">
        <f t="shared" ca="1" si="163"/>
        <v>0</v>
      </c>
      <c r="AL121" s="55">
        <f t="shared" ca="1" si="163"/>
        <v>0</v>
      </c>
      <c r="AM121" s="55">
        <f t="shared" ca="1" si="163"/>
        <v>0</v>
      </c>
      <c r="AN121" s="55">
        <f t="shared" ca="1" si="151"/>
        <v>0</v>
      </c>
      <c r="AO121" s="55">
        <f t="shared" ca="1" si="152"/>
        <v>0</v>
      </c>
      <c r="AP121" s="55">
        <f t="shared" ca="1" si="153"/>
        <v>0</v>
      </c>
      <c r="AQ121" s="55">
        <f t="shared" ca="1" si="84"/>
        <v>0</v>
      </c>
      <c r="AR121" s="55">
        <f t="shared" ca="1" si="85"/>
        <v>0</v>
      </c>
      <c r="AS121" s="55">
        <f t="shared" ca="1" si="86"/>
        <v>0</v>
      </c>
      <c r="AT121" s="55">
        <f t="shared" ca="1" si="87"/>
        <v>0</v>
      </c>
      <c r="AU121" s="55">
        <f t="shared" ca="1" si="88"/>
        <v>0</v>
      </c>
      <c r="AV121" s="55">
        <f t="shared" ca="1" si="89"/>
        <v>0</v>
      </c>
      <c r="AW121" s="55">
        <f t="shared" ca="1" si="90"/>
        <v>0</v>
      </c>
      <c r="AX121" s="55">
        <f t="shared" ca="1" si="91"/>
        <v>0</v>
      </c>
      <c r="AY121" s="55">
        <f t="shared" ca="1" si="92"/>
        <v>0</v>
      </c>
      <c r="AZ121" s="55">
        <f t="shared" ca="1" si="93"/>
        <v>0</v>
      </c>
      <c r="BA121" s="55">
        <f t="shared" ca="1" si="94"/>
        <v>0</v>
      </c>
      <c r="BB121" s="55">
        <f t="shared" ca="1" si="95"/>
        <v>0</v>
      </c>
      <c r="BC121" s="55">
        <f t="shared" ca="1" si="96"/>
        <v>0</v>
      </c>
      <c r="BD121" s="55">
        <f t="shared" ca="1" si="97"/>
        <v>0</v>
      </c>
      <c r="BE121" s="55">
        <f t="shared" ca="1" si="98"/>
        <v>0</v>
      </c>
      <c r="BF121" s="55">
        <f t="shared" ca="1" si="99"/>
        <v>0</v>
      </c>
      <c r="BG121" s="55">
        <f t="shared" ca="1" si="100"/>
        <v>0</v>
      </c>
      <c r="BH121" s="55">
        <f t="shared" ca="1" si="101"/>
        <v>0</v>
      </c>
      <c r="BI121" s="55">
        <f t="shared" ca="1" si="102"/>
        <v>0</v>
      </c>
      <c r="BJ121" s="55">
        <f t="shared" ca="1" si="103"/>
        <v>0</v>
      </c>
      <c r="BK121" s="55">
        <f t="shared" ca="1" si="104"/>
        <v>0</v>
      </c>
      <c r="BL121" s="55">
        <f t="shared" ca="1" si="105"/>
        <v>0</v>
      </c>
      <c r="BM121" s="55">
        <f t="shared" ca="1" si="106"/>
        <v>0</v>
      </c>
      <c r="BN121" s="55">
        <f t="shared" ca="1" si="107"/>
        <v>0</v>
      </c>
      <c r="BO121" s="55">
        <f t="shared" ca="1" si="108"/>
        <v>0</v>
      </c>
      <c r="BP121" s="55">
        <f t="shared" ca="1" si="109"/>
        <v>0</v>
      </c>
      <c r="BQ121" s="55">
        <f t="shared" ca="1" si="110"/>
        <v>0</v>
      </c>
      <c r="BR121" s="55">
        <f t="shared" ca="1" si="111"/>
        <v>0</v>
      </c>
      <c r="BS121" s="55">
        <f t="shared" ca="1" si="112"/>
        <v>0</v>
      </c>
      <c r="BT121" s="55">
        <f t="shared" ca="1" si="113"/>
        <v>0</v>
      </c>
      <c r="BU121" s="55">
        <f t="shared" ca="1" si="114"/>
        <v>0</v>
      </c>
      <c r="BV121" s="55">
        <f t="shared" ca="1" si="115"/>
        <v>0</v>
      </c>
      <c r="BW121" s="55">
        <f t="shared" ca="1" si="116"/>
        <v>0</v>
      </c>
      <c r="BX121" s="55">
        <f t="shared" ca="1" si="117"/>
        <v>0</v>
      </c>
      <c r="BY121" s="55">
        <f t="shared" ca="1" si="118"/>
        <v>0</v>
      </c>
      <c r="BZ121" s="55">
        <f t="shared" ca="1" si="119"/>
        <v>0</v>
      </c>
      <c r="CA121" s="55">
        <f t="shared" ca="1" si="120"/>
        <v>0</v>
      </c>
      <c r="CB121" s="55">
        <f t="shared" ca="1" si="121"/>
        <v>0</v>
      </c>
      <c r="CC121" s="55">
        <f t="shared" ca="1" si="122"/>
        <v>0</v>
      </c>
      <c r="CD121" s="55">
        <f t="shared" ca="1" si="123"/>
        <v>0</v>
      </c>
      <c r="CE121" s="55">
        <f t="shared" ca="1" si="124"/>
        <v>0</v>
      </c>
      <c r="CF121" s="55">
        <f t="shared" ca="1" si="125"/>
        <v>0</v>
      </c>
      <c r="CG121" s="55">
        <f t="shared" ca="1" si="126"/>
        <v>0</v>
      </c>
      <c r="CH121" s="55">
        <f t="shared" ca="1" si="127"/>
        <v>0</v>
      </c>
      <c r="CI121" s="55">
        <f t="shared" ca="1" si="128"/>
        <v>0</v>
      </c>
      <c r="CJ121" s="55">
        <f t="shared" ca="1" si="129"/>
        <v>0</v>
      </c>
      <c r="CK121" s="55">
        <f t="shared" ca="1" si="130"/>
        <v>0</v>
      </c>
      <c r="CL121" s="55">
        <f t="shared" ca="1" si="131"/>
        <v>0</v>
      </c>
      <c r="CM121" s="55">
        <f t="shared" ca="1" si="132"/>
        <v>0</v>
      </c>
      <c r="CN121" s="55">
        <f t="shared" ca="1" si="133"/>
        <v>0</v>
      </c>
      <c r="CO121" s="55">
        <f t="shared" ca="1" si="134"/>
        <v>0</v>
      </c>
      <c r="CP121" s="55">
        <f t="shared" ca="1" si="135"/>
        <v>0</v>
      </c>
      <c r="CQ121" s="55">
        <f t="shared" ca="1" si="136"/>
        <v>0</v>
      </c>
      <c r="CR121" s="55">
        <f t="shared" ca="1" si="137"/>
        <v>0</v>
      </c>
      <c r="CS121" s="55">
        <f t="shared" ca="1" si="138"/>
        <v>0</v>
      </c>
      <c r="CT121" s="55">
        <f t="shared" ca="1" si="139"/>
        <v>0</v>
      </c>
      <c r="CU121" s="55">
        <f t="shared" ca="1" si="140"/>
        <v>0</v>
      </c>
      <c r="CV121" s="55">
        <f t="shared" ca="1" si="141"/>
        <v>0</v>
      </c>
      <c r="CW121" s="55">
        <f t="shared" ca="1" si="142"/>
        <v>0</v>
      </c>
      <c r="CX121" s="55">
        <f t="shared" ca="1" si="143"/>
        <v>0</v>
      </c>
      <c r="CY121" s="59">
        <f t="shared" ca="1" si="144"/>
        <v>0</v>
      </c>
      <c r="CZ121" s="55">
        <f t="shared" ca="1" si="145"/>
        <v>0</v>
      </c>
      <c r="DA121" s="55">
        <f t="shared" ca="1" si="146"/>
        <v>0</v>
      </c>
      <c r="DB121" s="55">
        <f t="shared" ca="1" si="147"/>
        <v>0</v>
      </c>
      <c r="DC121" s="55">
        <f t="shared" ca="1" si="148"/>
        <v>0</v>
      </c>
      <c r="DD121" s="55">
        <f t="shared" ca="1" si="149"/>
        <v>0</v>
      </c>
      <c r="DE121" s="55">
        <f t="shared" ca="1" si="150"/>
        <v>0</v>
      </c>
    </row>
    <row r="122" spans="1:109" ht="19.5" customHeight="1">
      <c r="A122" s="45"/>
      <c r="B122" s="61" t="str">
        <f t="array" aca="1" ref="B122" ca="1">IF(C122=0,"",IFERROR(INDIRECT("'"&amp;$C122&amp;"'!"&amp;"D5"),"Некорректное название листа"))</f>
        <v/>
      </c>
      <c r="C122" s="62"/>
      <c r="D122" s="55">
        <f t="array" aca="1" ref="D122" ca="1">IFERROR(INDIRECT("'"&amp;$C122&amp;"'!"&amp;"d18"),0)</f>
        <v>0</v>
      </c>
      <c r="E122" s="55">
        <f t="array" aca="1" ref="E122" ca="1">IFERROR(INDIRECT("'" &amp;$C122&amp; "'!" &amp;"d19"),0)</f>
        <v>0</v>
      </c>
      <c r="F122" s="55">
        <f t="array" aca="1" ref="F122" ca="1">IFERROR(INDIRECT("'" &amp;$C122&amp; "'!" &amp;"d20"),0)</f>
        <v>0</v>
      </c>
      <c r="G122" s="55">
        <f t="array" aca="1" ref="G122" ca="1">IFERROR(INDIRECT("'" &amp;$C122&amp; "'!" &amp;"d21"),0)</f>
        <v>0</v>
      </c>
      <c r="H122" s="55">
        <f t="array" aca="1" ref="H122" ca="1">IFERROR(INDIRECT("'" &amp;$C122&amp; "'!" &amp;"d22"),0)</f>
        <v>0</v>
      </c>
      <c r="I122" s="55">
        <f t="array" aca="1" ref="I122" ca="1">IFERROR(INDIRECT("'" &amp;$C122&amp; "'!" &amp;"f18"),0)</f>
        <v>0</v>
      </c>
      <c r="J122" s="55">
        <f t="array" aca="1" ref="J122" ca="1">IFERROR(INDIRECT("'" &amp;$C122&amp; "'!" &amp;"f19"),0)</f>
        <v>0</v>
      </c>
      <c r="K122" s="55">
        <f t="array" aca="1" ref="K122" ca="1">IFERROR(INDIRECT("'" &amp;$C122&amp; "'!" &amp;"f20"),0)</f>
        <v>0</v>
      </c>
      <c r="L122" s="55">
        <f t="array" aca="1" ref="L122" ca="1">IFERROR(INDIRECT("'" &amp;$C122&amp; "'!" &amp;"f21"),0)</f>
        <v>0</v>
      </c>
      <c r="M122" s="55">
        <f t="array" aca="1" ref="M122" ca="1">IFERROR(INDIRECT("'" &amp;$C122&amp; "'!" &amp;"f22"),0)</f>
        <v>0</v>
      </c>
      <c r="N122" s="55">
        <f t="shared" ca="1" si="163"/>
        <v>0</v>
      </c>
      <c r="O122" s="55">
        <f t="shared" ca="1" si="163"/>
        <v>0</v>
      </c>
      <c r="P122" s="55">
        <f t="shared" ca="1" si="163"/>
        <v>0</v>
      </c>
      <c r="Q122" s="55">
        <f t="shared" ca="1" si="163"/>
        <v>0</v>
      </c>
      <c r="R122" s="55">
        <f t="shared" ca="1" si="163"/>
        <v>0</v>
      </c>
      <c r="S122" s="55">
        <f t="shared" ca="1" si="163"/>
        <v>0</v>
      </c>
      <c r="T122" s="55">
        <f t="shared" ca="1" si="163"/>
        <v>0</v>
      </c>
      <c r="U122" s="55">
        <f t="shared" ca="1" si="163"/>
        <v>0</v>
      </c>
      <c r="V122" s="55">
        <f t="shared" ca="1" si="163"/>
        <v>0</v>
      </c>
      <c r="W122" s="55">
        <f t="shared" ca="1" si="163"/>
        <v>0</v>
      </c>
      <c r="X122" s="55">
        <f t="shared" ca="1" si="163"/>
        <v>0</v>
      </c>
      <c r="Y122" s="55">
        <f t="shared" ca="1" si="163"/>
        <v>0</v>
      </c>
      <c r="Z122" s="55">
        <f t="shared" ca="1" si="163"/>
        <v>0</v>
      </c>
      <c r="AA122" s="55">
        <f t="shared" ca="1" si="163"/>
        <v>0</v>
      </c>
      <c r="AB122" s="55">
        <f t="shared" ca="1" si="163"/>
        <v>0</v>
      </c>
      <c r="AC122" s="55">
        <f t="shared" ca="1" si="163"/>
        <v>0</v>
      </c>
      <c r="AD122" s="55">
        <f t="shared" ca="1" si="163"/>
        <v>0</v>
      </c>
      <c r="AE122" s="55">
        <f t="shared" ca="1" si="163"/>
        <v>0</v>
      </c>
      <c r="AF122" s="55">
        <f t="shared" ca="1" si="163"/>
        <v>0</v>
      </c>
      <c r="AG122" s="55">
        <f t="shared" ca="1" si="163"/>
        <v>0</v>
      </c>
      <c r="AH122" s="55">
        <f t="shared" ca="1" si="163"/>
        <v>0</v>
      </c>
      <c r="AI122" s="55">
        <f t="shared" ca="1" si="163"/>
        <v>0</v>
      </c>
      <c r="AJ122" s="55">
        <f t="shared" ca="1" si="163"/>
        <v>0</v>
      </c>
      <c r="AK122" s="55">
        <f t="shared" ca="1" si="163"/>
        <v>0</v>
      </c>
      <c r="AL122" s="55">
        <f t="shared" ca="1" si="163"/>
        <v>0</v>
      </c>
      <c r="AM122" s="55">
        <f t="shared" ca="1" si="163"/>
        <v>0</v>
      </c>
      <c r="AN122" s="55">
        <f t="shared" ca="1" si="151"/>
        <v>0</v>
      </c>
      <c r="AO122" s="55">
        <f t="shared" ca="1" si="152"/>
        <v>0</v>
      </c>
      <c r="AP122" s="55">
        <f t="shared" ca="1" si="153"/>
        <v>0</v>
      </c>
      <c r="AQ122" s="55">
        <f t="shared" ca="1" si="84"/>
        <v>0</v>
      </c>
      <c r="AR122" s="55">
        <f t="shared" ca="1" si="85"/>
        <v>0</v>
      </c>
      <c r="AS122" s="55">
        <f t="shared" ca="1" si="86"/>
        <v>0</v>
      </c>
      <c r="AT122" s="55">
        <f t="shared" ca="1" si="87"/>
        <v>0</v>
      </c>
      <c r="AU122" s="55">
        <f t="shared" ca="1" si="88"/>
        <v>0</v>
      </c>
      <c r="AV122" s="55">
        <f t="shared" ca="1" si="89"/>
        <v>0</v>
      </c>
      <c r="AW122" s="55">
        <f t="shared" ca="1" si="90"/>
        <v>0</v>
      </c>
      <c r="AX122" s="55">
        <f t="shared" ca="1" si="91"/>
        <v>0</v>
      </c>
      <c r="AY122" s="55">
        <f t="shared" ca="1" si="92"/>
        <v>0</v>
      </c>
      <c r="AZ122" s="55">
        <f t="shared" ca="1" si="93"/>
        <v>0</v>
      </c>
      <c r="BA122" s="55">
        <f t="shared" ca="1" si="94"/>
        <v>0</v>
      </c>
      <c r="BB122" s="55">
        <f t="shared" ca="1" si="95"/>
        <v>0</v>
      </c>
      <c r="BC122" s="55">
        <f t="shared" ca="1" si="96"/>
        <v>0</v>
      </c>
      <c r="BD122" s="55">
        <f t="shared" ca="1" si="97"/>
        <v>0</v>
      </c>
      <c r="BE122" s="55">
        <f t="shared" ca="1" si="98"/>
        <v>0</v>
      </c>
      <c r="BF122" s="55">
        <f t="shared" ca="1" si="99"/>
        <v>0</v>
      </c>
      <c r="BG122" s="55">
        <f t="shared" ca="1" si="100"/>
        <v>0</v>
      </c>
      <c r="BH122" s="55">
        <f t="shared" ca="1" si="101"/>
        <v>0</v>
      </c>
      <c r="BI122" s="55">
        <f t="shared" ca="1" si="102"/>
        <v>0</v>
      </c>
      <c r="BJ122" s="55">
        <f t="shared" ca="1" si="103"/>
        <v>0</v>
      </c>
      <c r="BK122" s="55">
        <f t="shared" ca="1" si="104"/>
        <v>0</v>
      </c>
      <c r="BL122" s="55">
        <f t="shared" ca="1" si="105"/>
        <v>0</v>
      </c>
      <c r="BM122" s="55">
        <f t="shared" ca="1" si="106"/>
        <v>0</v>
      </c>
      <c r="BN122" s="55">
        <f t="shared" ca="1" si="107"/>
        <v>0</v>
      </c>
      <c r="BO122" s="55">
        <f t="shared" ca="1" si="108"/>
        <v>0</v>
      </c>
      <c r="BP122" s="55">
        <f t="shared" ca="1" si="109"/>
        <v>0</v>
      </c>
      <c r="BQ122" s="55">
        <f t="shared" ca="1" si="110"/>
        <v>0</v>
      </c>
      <c r="BR122" s="55">
        <f t="shared" ca="1" si="111"/>
        <v>0</v>
      </c>
      <c r="BS122" s="55">
        <f t="shared" ca="1" si="112"/>
        <v>0</v>
      </c>
      <c r="BT122" s="55">
        <f t="shared" ca="1" si="113"/>
        <v>0</v>
      </c>
      <c r="BU122" s="55">
        <f t="shared" ca="1" si="114"/>
        <v>0</v>
      </c>
      <c r="BV122" s="55">
        <f t="shared" ca="1" si="115"/>
        <v>0</v>
      </c>
      <c r="BW122" s="55">
        <f t="shared" ca="1" si="116"/>
        <v>0</v>
      </c>
      <c r="BX122" s="55">
        <f t="shared" ca="1" si="117"/>
        <v>0</v>
      </c>
      <c r="BY122" s="55">
        <f t="shared" ca="1" si="118"/>
        <v>0</v>
      </c>
      <c r="BZ122" s="55">
        <f t="shared" ca="1" si="119"/>
        <v>0</v>
      </c>
      <c r="CA122" s="55">
        <f t="shared" ca="1" si="120"/>
        <v>0</v>
      </c>
      <c r="CB122" s="55">
        <f t="shared" ca="1" si="121"/>
        <v>0</v>
      </c>
      <c r="CC122" s="55">
        <f t="shared" ca="1" si="122"/>
        <v>0</v>
      </c>
      <c r="CD122" s="55">
        <f t="shared" ca="1" si="123"/>
        <v>0</v>
      </c>
      <c r="CE122" s="55">
        <f t="shared" ca="1" si="124"/>
        <v>0</v>
      </c>
      <c r="CF122" s="55">
        <f t="shared" ca="1" si="125"/>
        <v>0</v>
      </c>
      <c r="CG122" s="55">
        <f t="shared" ca="1" si="126"/>
        <v>0</v>
      </c>
      <c r="CH122" s="55">
        <f t="shared" ca="1" si="127"/>
        <v>0</v>
      </c>
      <c r="CI122" s="55">
        <f t="shared" ca="1" si="128"/>
        <v>0</v>
      </c>
      <c r="CJ122" s="55">
        <f t="shared" ca="1" si="129"/>
        <v>0</v>
      </c>
      <c r="CK122" s="55">
        <f t="shared" ca="1" si="130"/>
        <v>0</v>
      </c>
      <c r="CL122" s="55">
        <f t="shared" ca="1" si="131"/>
        <v>0</v>
      </c>
      <c r="CM122" s="55">
        <f t="shared" ca="1" si="132"/>
        <v>0</v>
      </c>
      <c r="CN122" s="55">
        <f t="shared" ca="1" si="133"/>
        <v>0</v>
      </c>
      <c r="CO122" s="55">
        <f t="shared" ca="1" si="134"/>
        <v>0</v>
      </c>
      <c r="CP122" s="55">
        <f t="shared" ca="1" si="135"/>
        <v>0</v>
      </c>
      <c r="CQ122" s="55">
        <f t="shared" ca="1" si="136"/>
        <v>0</v>
      </c>
      <c r="CR122" s="55">
        <f t="shared" ca="1" si="137"/>
        <v>0</v>
      </c>
      <c r="CS122" s="55">
        <f t="shared" ca="1" si="138"/>
        <v>0</v>
      </c>
      <c r="CT122" s="55">
        <f t="shared" ca="1" si="139"/>
        <v>0</v>
      </c>
      <c r="CU122" s="55">
        <f t="shared" ca="1" si="140"/>
        <v>0</v>
      </c>
      <c r="CV122" s="55">
        <f t="shared" ca="1" si="141"/>
        <v>0</v>
      </c>
      <c r="CW122" s="55">
        <f t="shared" ca="1" si="142"/>
        <v>0</v>
      </c>
      <c r="CX122" s="55">
        <f t="shared" ca="1" si="143"/>
        <v>0</v>
      </c>
      <c r="CY122" s="59">
        <f t="shared" ca="1" si="144"/>
        <v>0</v>
      </c>
      <c r="CZ122" s="55">
        <f t="shared" ca="1" si="145"/>
        <v>0</v>
      </c>
      <c r="DA122" s="55">
        <f t="shared" ca="1" si="146"/>
        <v>0</v>
      </c>
      <c r="DB122" s="55">
        <f t="shared" ca="1" si="147"/>
        <v>0</v>
      </c>
      <c r="DC122" s="55">
        <f t="shared" ca="1" si="148"/>
        <v>0</v>
      </c>
      <c r="DD122" s="55">
        <f t="shared" ca="1" si="149"/>
        <v>0</v>
      </c>
      <c r="DE122" s="55">
        <f t="shared" ca="1" si="150"/>
        <v>0</v>
      </c>
    </row>
    <row r="123" spans="1:109" ht="19.5" customHeight="1">
      <c r="A123" s="45"/>
      <c r="B123" s="61" t="str">
        <f t="array" aca="1" ref="B123" ca="1">IF(C123=0,"",IFERROR(INDIRECT("'"&amp;$C123&amp;"'!"&amp;"D5"),"Некорректное название листа"))</f>
        <v/>
      </c>
      <c r="C123" s="62"/>
      <c r="D123" s="55">
        <f t="array" aca="1" ref="D123" ca="1">IFERROR(INDIRECT("'"&amp;$C123&amp;"'!"&amp;"d18"),0)</f>
        <v>0</v>
      </c>
      <c r="E123" s="55">
        <f t="array" aca="1" ref="E123" ca="1">IFERROR(INDIRECT("'" &amp;$C123&amp; "'!" &amp;"d19"),0)</f>
        <v>0</v>
      </c>
      <c r="F123" s="55">
        <f t="array" aca="1" ref="F123" ca="1">IFERROR(INDIRECT("'" &amp;$C123&amp; "'!" &amp;"d20"),0)</f>
        <v>0</v>
      </c>
      <c r="G123" s="55">
        <f t="array" aca="1" ref="G123" ca="1">IFERROR(INDIRECT("'" &amp;$C123&amp; "'!" &amp;"d21"),0)</f>
        <v>0</v>
      </c>
      <c r="H123" s="55">
        <f t="array" aca="1" ref="H123" ca="1">IFERROR(INDIRECT("'" &amp;$C123&amp; "'!" &amp;"d22"),0)</f>
        <v>0</v>
      </c>
      <c r="I123" s="55">
        <f t="array" aca="1" ref="I123" ca="1">IFERROR(INDIRECT("'" &amp;$C123&amp; "'!" &amp;"f18"),0)</f>
        <v>0</v>
      </c>
      <c r="J123" s="55">
        <f t="array" aca="1" ref="J123" ca="1">IFERROR(INDIRECT("'" &amp;$C123&amp; "'!" &amp;"f19"),0)</f>
        <v>0</v>
      </c>
      <c r="K123" s="55">
        <f t="array" aca="1" ref="K123" ca="1">IFERROR(INDIRECT("'" &amp;$C123&amp; "'!" &amp;"f20"),0)</f>
        <v>0</v>
      </c>
      <c r="L123" s="55">
        <f t="array" aca="1" ref="L123" ca="1">IFERROR(INDIRECT("'" &amp;$C123&amp; "'!" &amp;"f21"),0)</f>
        <v>0</v>
      </c>
      <c r="M123" s="55">
        <f t="array" aca="1" ref="M123" ca="1">IFERROR(INDIRECT("'" &amp;$C123&amp; "'!" &amp;"f22"),0)</f>
        <v>0</v>
      </c>
      <c r="N123" s="55">
        <f t="shared" ca="1" si="163"/>
        <v>0</v>
      </c>
      <c r="O123" s="55">
        <f t="shared" ca="1" si="163"/>
        <v>0</v>
      </c>
      <c r="P123" s="55">
        <f t="shared" ca="1" si="163"/>
        <v>0</v>
      </c>
      <c r="Q123" s="55">
        <f t="shared" ca="1" si="163"/>
        <v>0</v>
      </c>
      <c r="R123" s="55">
        <f t="shared" ca="1" si="163"/>
        <v>0</v>
      </c>
      <c r="S123" s="55">
        <f t="shared" ca="1" si="163"/>
        <v>0</v>
      </c>
      <c r="T123" s="55">
        <f t="shared" ca="1" si="163"/>
        <v>0</v>
      </c>
      <c r="U123" s="55">
        <f t="shared" ca="1" si="163"/>
        <v>0</v>
      </c>
      <c r="V123" s="55">
        <f t="shared" ca="1" si="163"/>
        <v>0</v>
      </c>
      <c r="W123" s="55">
        <f t="shared" ca="1" si="163"/>
        <v>0</v>
      </c>
      <c r="X123" s="55">
        <f t="shared" ca="1" si="163"/>
        <v>0</v>
      </c>
      <c r="Y123" s="55">
        <f t="shared" ca="1" si="163"/>
        <v>0</v>
      </c>
      <c r="Z123" s="55">
        <f t="shared" ca="1" si="163"/>
        <v>0</v>
      </c>
      <c r="AA123" s="55">
        <f t="shared" ca="1" si="163"/>
        <v>0</v>
      </c>
      <c r="AB123" s="55">
        <f t="shared" ca="1" si="163"/>
        <v>0</v>
      </c>
      <c r="AC123" s="55">
        <f t="shared" ca="1" si="163"/>
        <v>0</v>
      </c>
      <c r="AD123" s="55">
        <f t="shared" ca="1" si="163"/>
        <v>0</v>
      </c>
      <c r="AE123" s="55">
        <f t="shared" ca="1" si="163"/>
        <v>0</v>
      </c>
      <c r="AF123" s="55">
        <f t="shared" ca="1" si="163"/>
        <v>0</v>
      </c>
      <c r="AG123" s="55">
        <f t="shared" ca="1" si="163"/>
        <v>0</v>
      </c>
      <c r="AH123" s="55">
        <f t="shared" ca="1" si="163"/>
        <v>0</v>
      </c>
      <c r="AI123" s="55">
        <f t="shared" ref="AI123:AM123" ca="1" si="164">IFERROR(INDEX(INDIRECT("'" &amp;$C123&amp; "'!" &amp;"E:E"),MATCH(AI$3,INDIRECT("'" &amp;$C123&amp; "'!" &amp;"C:C"),0),1),0)</f>
        <v>0</v>
      </c>
      <c r="AJ123" s="55">
        <f t="shared" ca="1" si="164"/>
        <v>0</v>
      </c>
      <c r="AK123" s="55">
        <f t="shared" ca="1" si="164"/>
        <v>0</v>
      </c>
      <c r="AL123" s="55">
        <f t="shared" ca="1" si="164"/>
        <v>0</v>
      </c>
      <c r="AM123" s="55">
        <f t="shared" ca="1" si="164"/>
        <v>0</v>
      </c>
      <c r="AN123" s="55">
        <f t="shared" ca="1" si="151"/>
        <v>0</v>
      </c>
      <c r="AO123" s="55">
        <f t="shared" ca="1" si="152"/>
        <v>0</v>
      </c>
      <c r="AP123" s="55">
        <f t="shared" ca="1" si="153"/>
        <v>0</v>
      </c>
      <c r="AQ123" s="55">
        <f t="shared" ca="1" si="84"/>
        <v>0</v>
      </c>
      <c r="AR123" s="55">
        <f t="shared" ca="1" si="85"/>
        <v>0</v>
      </c>
      <c r="AS123" s="55">
        <f t="shared" ca="1" si="86"/>
        <v>0</v>
      </c>
      <c r="AT123" s="55">
        <f t="shared" ca="1" si="87"/>
        <v>0</v>
      </c>
      <c r="AU123" s="55">
        <f t="shared" ca="1" si="88"/>
        <v>0</v>
      </c>
      <c r="AV123" s="55">
        <f t="shared" ca="1" si="89"/>
        <v>0</v>
      </c>
      <c r="AW123" s="55">
        <f t="shared" ca="1" si="90"/>
        <v>0</v>
      </c>
      <c r="AX123" s="55">
        <f t="shared" ca="1" si="91"/>
        <v>0</v>
      </c>
      <c r="AY123" s="55">
        <f t="shared" ca="1" si="92"/>
        <v>0</v>
      </c>
      <c r="AZ123" s="55">
        <f t="shared" ca="1" si="93"/>
        <v>0</v>
      </c>
      <c r="BA123" s="55">
        <f t="shared" ca="1" si="94"/>
        <v>0</v>
      </c>
      <c r="BB123" s="55">
        <f t="shared" ca="1" si="95"/>
        <v>0</v>
      </c>
      <c r="BC123" s="55">
        <f t="shared" ca="1" si="96"/>
        <v>0</v>
      </c>
      <c r="BD123" s="55">
        <f t="shared" ca="1" si="97"/>
        <v>0</v>
      </c>
      <c r="BE123" s="55">
        <f t="shared" ca="1" si="98"/>
        <v>0</v>
      </c>
      <c r="BF123" s="55">
        <f t="shared" ca="1" si="99"/>
        <v>0</v>
      </c>
      <c r="BG123" s="55">
        <f t="shared" ca="1" si="100"/>
        <v>0</v>
      </c>
      <c r="BH123" s="55">
        <f t="shared" ca="1" si="101"/>
        <v>0</v>
      </c>
      <c r="BI123" s="55">
        <f t="shared" ca="1" si="102"/>
        <v>0</v>
      </c>
      <c r="BJ123" s="55">
        <f t="shared" ca="1" si="103"/>
        <v>0</v>
      </c>
      <c r="BK123" s="55">
        <f t="shared" ca="1" si="104"/>
        <v>0</v>
      </c>
      <c r="BL123" s="55">
        <f t="shared" ca="1" si="105"/>
        <v>0</v>
      </c>
      <c r="BM123" s="55">
        <f t="shared" ca="1" si="106"/>
        <v>0</v>
      </c>
      <c r="BN123" s="55">
        <f t="shared" ca="1" si="107"/>
        <v>0</v>
      </c>
      <c r="BO123" s="55">
        <f t="shared" ca="1" si="108"/>
        <v>0</v>
      </c>
      <c r="BP123" s="55">
        <f t="shared" ca="1" si="109"/>
        <v>0</v>
      </c>
      <c r="BQ123" s="55">
        <f t="shared" ca="1" si="110"/>
        <v>0</v>
      </c>
      <c r="BR123" s="55">
        <f t="shared" ca="1" si="111"/>
        <v>0</v>
      </c>
      <c r="BS123" s="55">
        <f t="shared" ca="1" si="112"/>
        <v>0</v>
      </c>
      <c r="BT123" s="55">
        <f t="shared" ca="1" si="113"/>
        <v>0</v>
      </c>
      <c r="BU123" s="55">
        <f t="shared" ca="1" si="114"/>
        <v>0</v>
      </c>
      <c r="BV123" s="55">
        <f t="shared" ca="1" si="115"/>
        <v>0</v>
      </c>
      <c r="BW123" s="55">
        <f t="shared" ca="1" si="116"/>
        <v>0</v>
      </c>
      <c r="BX123" s="55">
        <f t="shared" ca="1" si="117"/>
        <v>0</v>
      </c>
      <c r="BY123" s="55">
        <f t="shared" ca="1" si="118"/>
        <v>0</v>
      </c>
      <c r="BZ123" s="55">
        <f t="shared" ca="1" si="119"/>
        <v>0</v>
      </c>
      <c r="CA123" s="55">
        <f t="shared" ca="1" si="120"/>
        <v>0</v>
      </c>
      <c r="CB123" s="55">
        <f t="shared" ca="1" si="121"/>
        <v>0</v>
      </c>
      <c r="CC123" s="55">
        <f t="shared" ca="1" si="122"/>
        <v>0</v>
      </c>
      <c r="CD123" s="55">
        <f t="shared" ca="1" si="123"/>
        <v>0</v>
      </c>
      <c r="CE123" s="55">
        <f t="shared" ca="1" si="124"/>
        <v>0</v>
      </c>
      <c r="CF123" s="55">
        <f t="shared" ca="1" si="125"/>
        <v>0</v>
      </c>
      <c r="CG123" s="55">
        <f t="shared" ca="1" si="126"/>
        <v>0</v>
      </c>
      <c r="CH123" s="55">
        <f t="shared" ca="1" si="127"/>
        <v>0</v>
      </c>
      <c r="CI123" s="55">
        <f t="shared" ca="1" si="128"/>
        <v>0</v>
      </c>
      <c r="CJ123" s="55">
        <f t="shared" ca="1" si="129"/>
        <v>0</v>
      </c>
      <c r="CK123" s="55">
        <f t="shared" ca="1" si="130"/>
        <v>0</v>
      </c>
      <c r="CL123" s="55">
        <f t="shared" ca="1" si="131"/>
        <v>0</v>
      </c>
      <c r="CM123" s="55">
        <f t="shared" ca="1" si="132"/>
        <v>0</v>
      </c>
      <c r="CN123" s="55">
        <f t="shared" ca="1" si="133"/>
        <v>0</v>
      </c>
      <c r="CO123" s="55">
        <f t="shared" ca="1" si="134"/>
        <v>0</v>
      </c>
      <c r="CP123" s="55">
        <f t="shared" ca="1" si="135"/>
        <v>0</v>
      </c>
      <c r="CQ123" s="55">
        <f t="shared" ca="1" si="136"/>
        <v>0</v>
      </c>
      <c r="CR123" s="55">
        <f t="shared" ca="1" si="137"/>
        <v>0</v>
      </c>
      <c r="CS123" s="55">
        <f t="shared" ca="1" si="138"/>
        <v>0</v>
      </c>
      <c r="CT123" s="55">
        <f t="shared" ca="1" si="139"/>
        <v>0</v>
      </c>
      <c r="CU123" s="55">
        <f t="shared" ca="1" si="140"/>
        <v>0</v>
      </c>
      <c r="CV123" s="55">
        <f t="shared" ca="1" si="141"/>
        <v>0</v>
      </c>
      <c r="CW123" s="55">
        <f t="shared" ca="1" si="142"/>
        <v>0</v>
      </c>
      <c r="CX123" s="55">
        <f t="shared" ca="1" si="143"/>
        <v>0</v>
      </c>
      <c r="CY123" s="59">
        <f t="shared" ca="1" si="144"/>
        <v>0</v>
      </c>
      <c r="CZ123" s="55">
        <f t="shared" ca="1" si="145"/>
        <v>0</v>
      </c>
      <c r="DA123" s="55">
        <f t="shared" ca="1" si="146"/>
        <v>0</v>
      </c>
      <c r="DB123" s="55">
        <f t="shared" ca="1" si="147"/>
        <v>0</v>
      </c>
      <c r="DC123" s="55">
        <f t="shared" ca="1" si="148"/>
        <v>0</v>
      </c>
      <c r="DD123" s="55">
        <f t="shared" ca="1" si="149"/>
        <v>0</v>
      </c>
      <c r="DE123" s="55">
        <f t="shared" ca="1" si="150"/>
        <v>0</v>
      </c>
    </row>
    <row r="124" spans="1:109" ht="19.5" customHeight="1">
      <c r="A124" s="45"/>
      <c r="B124" s="61" t="str">
        <f t="array" aca="1" ref="B124" ca="1">IF(C124=0,"",IFERROR(INDIRECT("'"&amp;$C124&amp;"'!"&amp;"D5"),"Некорректное название листа"))</f>
        <v/>
      </c>
      <c r="C124" s="62"/>
      <c r="D124" s="55">
        <f t="array" aca="1" ref="D124" ca="1">IFERROR(INDIRECT("'"&amp;$C124&amp;"'!"&amp;"d18"),0)</f>
        <v>0</v>
      </c>
      <c r="E124" s="55">
        <f t="array" aca="1" ref="E124" ca="1">IFERROR(INDIRECT("'" &amp;$C124&amp; "'!" &amp;"d19"),0)</f>
        <v>0</v>
      </c>
      <c r="F124" s="55">
        <f t="array" aca="1" ref="F124" ca="1">IFERROR(INDIRECT("'" &amp;$C124&amp; "'!" &amp;"d20"),0)</f>
        <v>0</v>
      </c>
      <c r="G124" s="55">
        <f t="array" aca="1" ref="G124" ca="1">IFERROR(INDIRECT("'" &amp;$C124&amp; "'!" &amp;"d21"),0)</f>
        <v>0</v>
      </c>
      <c r="H124" s="55">
        <f t="array" aca="1" ref="H124" ca="1">IFERROR(INDIRECT("'" &amp;$C124&amp; "'!" &amp;"d22"),0)</f>
        <v>0</v>
      </c>
      <c r="I124" s="55">
        <f t="array" aca="1" ref="I124" ca="1">IFERROR(INDIRECT("'" &amp;$C124&amp; "'!" &amp;"f18"),0)</f>
        <v>0</v>
      </c>
      <c r="J124" s="55">
        <f t="array" aca="1" ref="J124" ca="1">IFERROR(INDIRECT("'" &amp;$C124&amp; "'!" &amp;"f19"),0)</f>
        <v>0</v>
      </c>
      <c r="K124" s="55">
        <f t="array" aca="1" ref="K124" ca="1">IFERROR(INDIRECT("'" &amp;$C124&amp; "'!" &amp;"f20"),0)</f>
        <v>0</v>
      </c>
      <c r="L124" s="55">
        <f t="array" aca="1" ref="L124" ca="1">IFERROR(INDIRECT("'" &amp;$C124&amp; "'!" &amp;"f21"),0)</f>
        <v>0</v>
      </c>
      <c r="M124" s="55">
        <f t="array" aca="1" ref="M124" ca="1">IFERROR(INDIRECT("'" &amp;$C124&amp; "'!" &amp;"f22"),0)</f>
        <v>0</v>
      </c>
      <c r="N124" s="55">
        <f t="shared" ref="N124:AM133" ca="1" si="165">IFERROR(INDEX(INDIRECT("'" &amp;$C124&amp; "'!" &amp;"E:E"),MATCH(N$3,INDIRECT("'" &amp;$C124&amp; "'!" &amp;"C:C"),0),1),0)</f>
        <v>0</v>
      </c>
      <c r="O124" s="55">
        <f t="shared" ca="1" si="165"/>
        <v>0</v>
      </c>
      <c r="P124" s="55">
        <f t="shared" ca="1" si="165"/>
        <v>0</v>
      </c>
      <c r="Q124" s="55">
        <f t="shared" ca="1" si="165"/>
        <v>0</v>
      </c>
      <c r="R124" s="55">
        <f t="shared" ca="1" si="165"/>
        <v>0</v>
      </c>
      <c r="S124" s="55">
        <f t="shared" ca="1" si="165"/>
        <v>0</v>
      </c>
      <c r="T124" s="55">
        <f t="shared" ca="1" si="165"/>
        <v>0</v>
      </c>
      <c r="U124" s="55">
        <f t="shared" ca="1" si="165"/>
        <v>0</v>
      </c>
      <c r="V124" s="55">
        <f t="shared" ca="1" si="165"/>
        <v>0</v>
      </c>
      <c r="W124" s="55">
        <f t="shared" ca="1" si="165"/>
        <v>0</v>
      </c>
      <c r="X124" s="55">
        <f t="shared" ca="1" si="165"/>
        <v>0</v>
      </c>
      <c r="Y124" s="55">
        <f t="shared" ca="1" si="165"/>
        <v>0</v>
      </c>
      <c r="Z124" s="55">
        <f t="shared" ca="1" si="165"/>
        <v>0</v>
      </c>
      <c r="AA124" s="55">
        <f t="shared" ca="1" si="165"/>
        <v>0</v>
      </c>
      <c r="AB124" s="55">
        <f t="shared" ca="1" si="165"/>
        <v>0</v>
      </c>
      <c r="AC124" s="55">
        <f t="shared" ca="1" si="165"/>
        <v>0</v>
      </c>
      <c r="AD124" s="55">
        <f t="shared" ca="1" si="165"/>
        <v>0</v>
      </c>
      <c r="AE124" s="55">
        <f t="shared" ca="1" si="165"/>
        <v>0</v>
      </c>
      <c r="AF124" s="55">
        <f t="shared" ca="1" si="165"/>
        <v>0</v>
      </c>
      <c r="AG124" s="55">
        <f t="shared" ca="1" si="165"/>
        <v>0</v>
      </c>
      <c r="AH124" s="55">
        <f t="shared" ca="1" si="165"/>
        <v>0</v>
      </c>
      <c r="AI124" s="55">
        <f t="shared" ca="1" si="165"/>
        <v>0</v>
      </c>
      <c r="AJ124" s="55">
        <f t="shared" ca="1" si="165"/>
        <v>0</v>
      </c>
      <c r="AK124" s="55">
        <f t="shared" ca="1" si="165"/>
        <v>0</v>
      </c>
      <c r="AL124" s="55">
        <f t="shared" ca="1" si="165"/>
        <v>0</v>
      </c>
      <c r="AM124" s="55">
        <f t="shared" ca="1" si="165"/>
        <v>0</v>
      </c>
      <c r="AN124" s="55">
        <f t="shared" ca="1" si="151"/>
        <v>0</v>
      </c>
      <c r="AO124" s="55">
        <f t="shared" ca="1" si="152"/>
        <v>0</v>
      </c>
      <c r="AP124" s="55">
        <f t="shared" ca="1" si="153"/>
        <v>0</v>
      </c>
      <c r="AQ124" s="55">
        <f t="shared" ca="1" si="84"/>
        <v>0</v>
      </c>
      <c r="AR124" s="55">
        <f t="shared" ca="1" si="85"/>
        <v>0</v>
      </c>
      <c r="AS124" s="55">
        <f t="shared" ca="1" si="86"/>
        <v>0</v>
      </c>
      <c r="AT124" s="55">
        <f t="shared" ca="1" si="87"/>
        <v>0</v>
      </c>
      <c r="AU124" s="55">
        <f t="shared" ca="1" si="88"/>
        <v>0</v>
      </c>
      <c r="AV124" s="55">
        <f t="shared" ca="1" si="89"/>
        <v>0</v>
      </c>
      <c r="AW124" s="55">
        <f t="shared" ca="1" si="90"/>
        <v>0</v>
      </c>
      <c r="AX124" s="55">
        <f t="shared" ca="1" si="91"/>
        <v>0</v>
      </c>
      <c r="AY124" s="55">
        <f t="shared" ca="1" si="92"/>
        <v>0</v>
      </c>
      <c r="AZ124" s="55">
        <f t="shared" ca="1" si="93"/>
        <v>0</v>
      </c>
      <c r="BA124" s="55">
        <f t="shared" ca="1" si="94"/>
        <v>0</v>
      </c>
      <c r="BB124" s="55">
        <f t="shared" ca="1" si="95"/>
        <v>0</v>
      </c>
      <c r="BC124" s="55">
        <f t="shared" ca="1" si="96"/>
        <v>0</v>
      </c>
      <c r="BD124" s="55">
        <f t="shared" ca="1" si="97"/>
        <v>0</v>
      </c>
      <c r="BE124" s="55">
        <f t="shared" ca="1" si="98"/>
        <v>0</v>
      </c>
      <c r="BF124" s="55">
        <f t="shared" ca="1" si="99"/>
        <v>0</v>
      </c>
      <c r="BG124" s="55">
        <f t="shared" ca="1" si="100"/>
        <v>0</v>
      </c>
      <c r="BH124" s="55">
        <f t="shared" ca="1" si="101"/>
        <v>0</v>
      </c>
      <c r="BI124" s="55">
        <f t="shared" ca="1" si="102"/>
        <v>0</v>
      </c>
      <c r="BJ124" s="55">
        <f t="shared" ca="1" si="103"/>
        <v>0</v>
      </c>
      <c r="BK124" s="55">
        <f t="shared" ca="1" si="104"/>
        <v>0</v>
      </c>
      <c r="BL124" s="55">
        <f t="shared" ca="1" si="105"/>
        <v>0</v>
      </c>
      <c r="BM124" s="55">
        <f t="shared" ca="1" si="106"/>
        <v>0</v>
      </c>
      <c r="BN124" s="55">
        <f t="shared" ca="1" si="107"/>
        <v>0</v>
      </c>
      <c r="BO124" s="55">
        <f t="shared" ca="1" si="108"/>
        <v>0</v>
      </c>
      <c r="BP124" s="55">
        <f t="shared" ca="1" si="109"/>
        <v>0</v>
      </c>
      <c r="BQ124" s="55">
        <f t="shared" ca="1" si="110"/>
        <v>0</v>
      </c>
      <c r="BR124" s="55">
        <f t="shared" ca="1" si="111"/>
        <v>0</v>
      </c>
      <c r="BS124" s="55">
        <f t="shared" ca="1" si="112"/>
        <v>0</v>
      </c>
      <c r="BT124" s="55">
        <f t="shared" ca="1" si="113"/>
        <v>0</v>
      </c>
      <c r="BU124" s="55">
        <f t="shared" ca="1" si="114"/>
        <v>0</v>
      </c>
      <c r="BV124" s="55">
        <f t="shared" ca="1" si="115"/>
        <v>0</v>
      </c>
      <c r="BW124" s="55">
        <f t="shared" ca="1" si="116"/>
        <v>0</v>
      </c>
      <c r="BX124" s="55">
        <f t="shared" ca="1" si="117"/>
        <v>0</v>
      </c>
      <c r="BY124" s="55">
        <f t="shared" ca="1" si="118"/>
        <v>0</v>
      </c>
      <c r="BZ124" s="55">
        <f t="shared" ca="1" si="119"/>
        <v>0</v>
      </c>
      <c r="CA124" s="55">
        <f t="shared" ca="1" si="120"/>
        <v>0</v>
      </c>
      <c r="CB124" s="55">
        <f t="shared" ca="1" si="121"/>
        <v>0</v>
      </c>
      <c r="CC124" s="55">
        <f t="shared" ca="1" si="122"/>
        <v>0</v>
      </c>
      <c r="CD124" s="55">
        <f t="shared" ca="1" si="123"/>
        <v>0</v>
      </c>
      <c r="CE124" s="55">
        <f t="shared" ca="1" si="124"/>
        <v>0</v>
      </c>
      <c r="CF124" s="55">
        <f t="shared" ca="1" si="125"/>
        <v>0</v>
      </c>
      <c r="CG124" s="55">
        <f t="shared" ca="1" si="126"/>
        <v>0</v>
      </c>
      <c r="CH124" s="55">
        <f t="shared" ca="1" si="127"/>
        <v>0</v>
      </c>
      <c r="CI124" s="55">
        <f t="shared" ca="1" si="128"/>
        <v>0</v>
      </c>
      <c r="CJ124" s="55">
        <f t="shared" ca="1" si="129"/>
        <v>0</v>
      </c>
      <c r="CK124" s="55">
        <f t="shared" ca="1" si="130"/>
        <v>0</v>
      </c>
      <c r="CL124" s="55">
        <f t="shared" ca="1" si="131"/>
        <v>0</v>
      </c>
      <c r="CM124" s="55">
        <f t="shared" ca="1" si="132"/>
        <v>0</v>
      </c>
      <c r="CN124" s="55">
        <f t="shared" ca="1" si="133"/>
        <v>0</v>
      </c>
      <c r="CO124" s="55">
        <f t="shared" ca="1" si="134"/>
        <v>0</v>
      </c>
      <c r="CP124" s="55">
        <f t="shared" ca="1" si="135"/>
        <v>0</v>
      </c>
      <c r="CQ124" s="55">
        <f t="shared" ca="1" si="136"/>
        <v>0</v>
      </c>
      <c r="CR124" s="55">
        <f t="shared" ca="1" si="137"/>
        <v>0</v>
      </c>
      <c r="CS124" s="55">
        <f t="shared" ca="1" si="138"/>
        <v>0</v>
      </c>
      <c r="CT124" s="55">
        <f t="shared" ca="1" si="139"/>
        <v>0</v>
      </c>
      <c r="CU124" s="55">
        <f t="shared" ca="1" si="140"/>
        <v>0</v>
      </c>
      <c r="CV124" s="55">
        <f t="shared" ca="1" si="141"/>
        <v>0</v>
      </c>
      <c r="CW124" s="55">
        <f t="shared" ca="1" si="142"/>
        <v>0</v>
      </c>
      <c r="CX124" s="55">
        <f t="shared" ca="1" si="143"/>
        <v>0</v>
      </c>
      <c r="CY124" s="59">
        <f t="shared" ca="1" si="144"/>
        <v>0</v>
      </c>
      <c r="CZ124" s="55">
        <f t="shared" ca="1" si="145"/>
        <v>0</v>
      </c>
      <c r="DA124" s="55">
        <f t="shared" ca="1" si="146"/>
        <v>0</v>
      </c>
      <c r="DB124" s="55">
        <f t="shared" ca="1" si="147"/>
        <v>0</v>
      </c>
      <c r="DC124" s="55">
        <f t="shared" ca="1" si="148"/>
        <v>0</v>
      </c>
      <c r="DD124" s="55">
        <f t="shared" ca="1" si="149"/>
        <v>0</v>
      </c>
      <c r="DE124" s="55">
        <f t="shared" ca="1" si="150"/>
        <v>0</v>
      </c>
    </row>
    <row r="125" spans="1:109" ht="19.5" customHeight="1">
      <c r="A125" s="45"/>
      <c r="B125" s="61" t="str">
        <f t="array" aca="1" ref="B125" ca="1">IF(C125=0,"",IFERROR(INDIRECT("'"&amp;$C125&amp;"'!"&amp;"D5"),"Некорректное название листа"))</f>
        <v/>
      </c>
      <c r="C125" s="62"/>
      <c r="D125" s="55">
        <f t="array" aca="1" ref="D125" ca="1">IFERROR(INDIRECT("'"&amp;$C125&amp;"'!"&amp;"d18"),0)</f>
        <v>0</v>
      </c>
      <c r="E125" s="55">
        <f t="array" aca="1" ref="E125" ca="1">IFERROR(INDIRECT("'" &amp;$C125&amp; "'!" &amp;"d19"),0)</f>
        <v>0</v>
      </c>
      <c r="F125" s="55">
        <f t="array" aca="1" ref="F125" ca="1">IFERROR(INDIRECT("'" &amp;$C125&amp; "'!" &amp;"d20"),0)</f>
        <v>0</v>
      </c>
      <c r="G125" s="55">
        <f t="array" aca="1" ref="G125" ca="1">IFERROR(INDIRECT("'" &amp;$C125&amp; "'!" &amp;"d21"),0)</f>
        <v>0</v>
      </c>
      <c r="H125" s="55">
        <f t="array" aca="1" ref="H125" ca="1">IFERROR(INDIRECT("'" &amp;$C125&amp; "'!" &amp;"d22"),0)</f>
        <v>0</v>
      </c>
      <c r="I125" s="55">
        <f t="array" aca="1" ref="I125" ca="1">IFERROR(INDIRECT("'" &amp;$C125&amp; "'!" &amp;"f18"),0)</f>
        <v>0</v>
      </c>
      <c r="J125" s="55">
        <f t="array" aca="1" ref="J125" ca="1">IFERROR(INDIRECT("'" &amp;$C125&amp; "'!" &amp;"f19"),0)</f>
        <v>0</v>
      </c>
      <c r="K125" s="55">
        <f t="array" aca="1" ref="K125" ca="1">IFERROR(INDIRECT("'" &amp;$C125&amp; "'!" &amp;"f20"),0)</f>
        <v>0</v>
      </c>
      <c r="L125" s="55">
        <f t="array" aca="1" ref="L125" ca="1">IFERROR(INDIRECT("'" &amp;$C125&amp; "'!" &amp;"f21"),0)</f>
        <v>0</v>
      </c>
      <c r="M125" s="55">
        <f t="array" aca="1" ref="M125" ca="1">IFERROR(INDIRECT("'" &amp;$C125&amp; "'!" &amp;"f22"),0)</f>
        <v>0</v>
      </c>
      <c r="N125" s="55">
        <f t="shared" ca="1" si="165"/>
        <v>0</v>
      </c>
      <c r="O125" s="55">
        <f t="shared" ca="1" si="165"/>
        <v>0</v>
      </c>
      <c r="P125" s="55">
        <f t="shared" ca="1" si="165"/>
        <v>0</v>
      </c>
      <c r="Q125" s="55">
        <f t="shared" ca="1" si="165"/>
        <v>0</v>
      </c>
      <c r="R125" s="55">
        <f t="shared" ca="1" si="165"/>
        <v>0</v>
      </c>
      <c r="S125" s="55">
        <f t="shared" ca="1" si="165"/>
        <v>0</v>
      </c>
      <c r="T125" s="55">
        <f t="shared" ca="1" si="165"/>
        <v>0</v>
      </c>
      <c r="U125" s="55">
        <f t="shared" ca="1" si="165"/>
        <v>0</v>
      </c>
      <c r="V125" s="55">
        <f t="shared" ca="1" si="165"/>
        <v>0</v>
      </c>
      <c r="W125" s="55">
        <f t="shared" ca="1" si="165"/>
        <v>0</v>
      </c>
      <c r="X125" s="55">
        <f t="shared" ca="1" si="165"/>
        <v>0</v>
      </c>
      <c r="Y125" s="55">
        <f t="shared" ca="1" si="165"/>
        <v>0</v>
      </c>
      <c r="Z125" s="55">
        <f t="shared" ca="1" si="165"/>
        <v>0</v>
      </c>
      <c r="AA125" s="55">
        <f t="shared" ca="1" si="165"/>
        <v>0</v>
      </c>
      <c r="AB125" s="55">
        <f t="shared" ca="1" si="165"/>
        <v>0</v>
      </c>
      <c r="AC125" s="55">
        <f t="shared" ca="1" si="165"/>
        <v>0</v>
      </c>
      <c r="AD125" s="55">
        <f t="shared" ca="1" si="165"/>
        <v>0</v>
      </c>
      <c r="AE125" s="55">
        <f t="shared" ca="1" si="165"/>
        <v>0</v>
      </c>
      <c r="AF125" s="55">
        <f t="shared" ca="1" si="165"/>
        <v>0</v>
      </c>
      <c r="AG125" s="55">
        <f t="shared" ca="1" si="165"/>
        <v>0</v>
      </c>
      <c r="AH125" s="55">
        <f t="shared" ca="1" si="165"/>
        <v>0</v>
      </c>
      <c r="AI125" s="55">
        <f t="shared" ca="1" si="165"/>
        <v>0</v>
      </c>
      <c r="AJ125" s="55">
        <f t="shared" ca="1" si="165"/>
        <v>0</v>
      </c>
      <c r="AK125" s="55">
        <f t="shared" ca="1" si="165"/>
        <v>0</v>
      </c>
      <c r="AL125" s="55">
        <f t="shared" ca="1" si="165"/>
        <v>0</v>
      </c>
      <c r="AM125" s="55">
        <f t="shared" ca="1" si="165"/>
        <v>0</v>
      </c>
      <c r="AN125" s="55">
        <f t="shared" ca="1" si="151"/>
        <v>0</v>
      </c>
      <c r="AO125" s="55">
        <f t="shared" ca="1" si="152"/>
        <v>0</v>
      </c>
      <c r="AP125" s="55">
        <f t="shared" ca="1" si="153"/>
        <v>0</v>
      </c>
      <c r="AQ125" s="55">
        <f t="shared" ca="1" si="84"/>
        <v>0</v>
      </c>
      <c r="AR125" s="55">
        <f t="shared" ca="1" si="85"/>
        <v>0</v>
      </c>
      <c r="AS125" s="55">
        <f t="shared" ca="1" si="86"/>
        <v>0</v>
      </c>
      <c r="AT125" s="55">
        <f t="shared" ca="1" si="87"/>
        <v>0</v>
      </c>
      <c r="AU125" s="55">
        <f t="shared" ca="1" si="88"/>
        <v>0</v>
      </c>
      <c r="AV125" s="55">
        <f t="shared" ca="1" si="89"/>
        <v>0</v>
      </c>
      <c r="AW125" s="55">
        <f t="shared" ca="1" si="90"/>
        <v>0</v>
      </c>
      <c r="AX125" s="55">
        <f t="shared" ca="1" si="91"/>
        <v>0</v>
      </c>
      <c r="AY125" s="55">
        <f t="shared" ca="1" si="92"/>
        <v>0</v>
      </c>
      <c r="AZ125" s="55">
        <f t="shared" ca="1" si="93"/>
        <v>0</v>
      </c>
      <c r="BA125" s="55">
        <f t="shared" ca="1" si="94"/>
        <v>0</v>
      </c>
      <c r="BB125" s="55">
        <f t="shared" ca="1" si="95"/>
        <v>0</v>
      </c>
      <c r="BC125" s="55">
        <f t="shared" ca="1" si="96"/>
        <v>0</v>
      </c>
      <c r="BD125" s="55">
        <f t="shared" ca="1" si="97"/>
        <v>0</v>
      </c>
      <c r="BE125" s="55">
        <f t="shared" ca="1" si="98"/>
        <v>0</v>
      </c>
      <c r="BF125" s="55">
        <f t="shared" ca="1" si="99"/>
        <v>0</v>
      </c>
      <c r="BG125" s="55">
        <f t="shared" ca="1" si="100"/>
        <v>0</v>
      </c>
      <c r="BH125" s="55">
        <f t="shared" ca="1" si="101"/>
        <v>0</v>
      </c>
      <c r="BI125" s="55">
        <f t="shared" ca="1" si="102"/>
        <v>0</v>
      </c>
      <c r="BJ125" s="55">
        <f t="shared" ca="1" si="103"/>
        <v>0</v>
      </c>
      <c r="BK125" s="55">
        <f t="shared" ca="1" si="104"/>
        <v>0</v>
      </c>
      <c r="BL125" s="55">
        <f t="shared" ca="1" si="105"/>
        <v>0</v>
      </c>
      <c r="BM125" s="55">
        <f t="shared" ca="1" si="106"/>
        <v>0</v>
      </c>
      <c r="BN125" s="55">
        <f t="shared" ca="1" si="107"/>
        <v>0</v>
      </c>
      <c r="BO125" s="55">
        <f t="shared" ca="1" si="108"/>
        <v>0</v>
      </c>
      <c r="BP125" s="55">
        <f t="shared" ca="1" si="109"/>
        <v>0</v>
      </c>
      <c r="BQ125" s="55">
        <f t="shared" ca="1" si="110"/>
        <v>0</v>
      </c>
      <c r="BR125" s="55">
        <f t="shared" ca="1" si="111"/>
        <v>0</v>
      </c>
      <c r="BS125" s="55">
        <f t="shared" ca="1" si="112"/>
        <v>0</v>
      </c>
      <c r="BT125" s="55">
        <f t="shared" ca="1" si="113"/>
        <v>0</v>
      </c>
      <c r="BU125" s="55">
        <f t="shared" ca="1" si="114"/>
        <v>0</v>
      </c>
      <c r="BV125" s="55">
        <f t="shared" ca="1" si="115"/>
        <v>0</v>
      </c>
      <c r="BW125" s="55">
        <f t="shared" ca="1" si="116"/>
        <v>0</v>
      </c>
      <c r="BX125" s="55">
        <f t="shared" ca="1" si="117"/>
        <v>0</v>
      </c>
      <c r="BY125" s="55">
        <f t="shared" ca="1" si="118"/>
        <v>0</v>
      </c>
      <c r="BZ125" s="55">
        <f t="shared" ca="1" si="119"/>
        <v>0</v>
      </c>
      <c r="CA125" s="55">
        <f t="shared" ca="1" si="120"/>
        <v>0</v>
      </c>
      <c r="CB125" s="55">
        <f t="shared" ca="1" si="121"/>
        <v>0</v>
      </c>
      <c r="CC125" s="55">
        <f t="shared" ca="1" si="122"/>
        <v>0</v>
      </c>
      <c r="CD125" s="55">
        <f t="shared" ca="1" si="123"/>
        <v>0</v>
      </c>
      <c r="CE125" s="55">
        <f t="shared" ca="1" si="124"/>
        <v>0</v>
      </c>
      <c r="CF125" s="55">
        <f t="shared" ca="1" si="125"/>
        <v>0</v>
      </c>
      <c r="CG125" s="55">
        <f t="shared" ca="1" si="126"/>
        <v>0</v>
      </c>
      <c r="CH125" s="55">
        <f t="shared" ca="1" si="127"/>
        <v>0</v>
      </c>
      <c r="CI125" s="55">
        <f t="shared" ca="1" si="128"/>
        <v>0</v>
      </c>
      <c r="CJ125" s="55">
        <f t="shared" ca="1" si="129"/>
        <v>0</v>
      </c>
      <c r="CK125" s="55">
        <f t="shared" ca="1" si="130"/>
        <v>0</v>
      </c>
      <c r="CL125" s="55">
        <f t="shared" ca="1" si="131"/>
        <v>0</v>
      </c>
      <c r="CM125" s="55">
        <f t="shared" ca="1" si="132"/>
        <v>0</v>
      </c>
      <c r="CN125" s="55">
        <f t="shared" ca="1" si="133"/>
        <v>0</v>
      </c>
      <c r="CO125" s="55">
        <f t="shared" ca="1" si="134"/>
        <v>0</v>
      </c>
      <c r="CP125" s="55">
        <f t="shared" ca="1" si="135"/>
        <v>0</v>
      </c>
      <c r="CQ125" s="55">
        <f t="shared" ca="1" si="136"/>
        <v>0</v>
      </c>
      <c r="CR125" s="55">
        <f t="shared" ca="1" si="137"/>
        <v>0</v>
      </c>
      <c r="CS125" s="55">
        <f t="shared" ca="1" si="138"/>
        <v>0</v>
      </c>
      <c r="CT125" s="55">
        <f t="shared" ca="1" si="139"/>
        <v>0</v>
      </c>
      <c r="CU125" s="55">
        <f t="shared" ca="1" si="140"/>
        <v>0</v>
      </c>
      <c r="CV125" s="55">
        <f t="shared" ca="1" si="141"/>
        <v>0</v>
      </c>
      <c r="CW125" s="55">
        <f t="shared" ca="1" si="142"/>
        <v>0</v>
      </c>
      <c r="CX125" s="55">
        <f t="shared" ca="1" si="143"/>
        <v>0</v>
      </c>
      <c r="CY125" s="59">
        <f t="shared" ca="1" si="144"/>
        <v>0</v>
      </c>
      <c r="CZ125" s="55">
        <f t="shared" ca="1" si="145"/>
        <v>0</v>
      </c>
      <c r="DA125" s="55">
        <f t="shared" ca="1" si="146"/>
        <v>0</v>
      </c>
      <c r="DB125" s="55">
        <f t="shared" ca="1" si="147"/>
        <v>0</v>
      </c>
      <c r="DC125" s="55">
        <f t="shared" ca="1" si="148"/>
        <v>0</v>
      </c>
      <c r="DD125" s="55">
        <f t="shared" ca="1" si="149"/>
        <v>0</v>
      </c>
      <c r="DE125" s="55">
        <f t="shared" ca="1" si="150"/>
        <v>0</v>
      </c>
    </row>
    <row r="126" spans="1:109" ht="19.5" customHeight="1">
      <c r="A126" s="45"/>
      <c r="B126" s="61" t="str">
        <f t="array" aca="1" ref="B126" ca="1">IF(C126=0,"",IFERROR(INDIRECT("'"&amp;$C126&amp;"'!"&amp;"D5"),"Некорректное название листа"))</f>
        <v/>
      </c>
      <c r="C126" s="62"/>
      <c r="D126" s="55">
        <f t="array" aca="1" ref="D126" ca="1">IFERROR(INDIRECT("'"&amp;$C126&amp;"'!"&amp;"d18"),0)</f>
        <v>0</v>
      </c>
      <c r="E126" s="55">
        <f t="array" aca="1" ref="E126" ca="1">IFERROR(INDIRECT("'" &amp;$C126&amp; "'!" &amp;"d19"),0)</f>
        <v>0</v>
      </c>
      <c r="F126" s="55">
        <f t="array" aca="1" ref="F126" ca="1">IFERROR(INDIRECT("'" &amp;$C126&amp; "'!" &amp;"d20"),0)</f>
        <v>0</v>
      </c>
      <c r="G126" s="55">
        <f t="array" aca="1" ref="G126" ca="1">IFERROR(INDIRECT("'" &amp;$C126&amp; "'!" &amp;"d21"),0)</f>
        <v>0</v>
      </c>
      <c r="H126" s="55">
        <f t="array" aca="1" ref="H126" ca="1">IFERROR(INDIRECT("'" &amp;$C126&amp; "'!" &amp;"d22"),0)</f>
        <v>0</v>
      </c>
      <c r="I126" s="55">
        <f t="array" aca="1" ref="I126" ca="1">IFERROR(INDIRECT("'" &amp;$C126&amp; "'!" &amp;"f18"),0)</f>
        <v>0</v>
      </c>
      <c r="J126" s="55">
        <f t="array" aca="1" ref="J126" ca="1">IFERROR(INDIRECT("'" &amp;$C126&amp; "'!" &amp;"f19"),0)</f>
        <v>0</v>
      </c>
      <c r="K126" s="55">
        <f t="array" aca="1" ref="K126" ca="1">IFERROR(INDIRECT("'" &amp;$C126&amp; "'!" &amp;"f20"),0)</f>
        <v>0</v>
      </c>
      <c r="L126" s="55">
        <f t="array" aca="1" ref="L126" ca="1">IFERROR(INDIRECT("'" &amp;$C126&amp; "'!" &amp;"f21"),0)</f>
        <v>0</v>
      </c>
      <c r="M126" s="55">
        <f t="array" aca="1" ref="M126" ca="1">IFERROR(INDIRECT("'" &amp;$C126&amp; "'!" &amp;"f22"),0)</f>
        <v>0</v>
      </c>
      <c r="N126" s="55">
        <f t="shared" ca="1" si="165"/>
        <v>0</v>
      </c>
      <c r="O126" s="55">
        <f t="shared" ca="1" si="165"/>
        <v>0</v>
      </c>
      <c r="P126" s="55">
        <f t="shared" ca="1" si="165"/>
        <v>0</v>
      </c>
      <c r="Q126" s="55">
        <f t="shared" ca="1" si="165"/>
        <v>0</v>
      </c>
      <c r="R126" s="55">
        <f t="shared" ca="1" si="165"/>
        <v>0</v>
      </c>
      <c r="S126" s="55">
        <f t="shared" ca="1" si="165"/>
        <v>0</v>
      </c>
      <c r="T126" s="55">
        <f t="shared" ca="1" si="165"/>
        <v>0</v>
      </c>
      <c r="U126" s="55">
        <f t="shared" ca="1" si="165"/>
        <v>0</v>
      </c>
      <c r="V126" s="55">
        <f t="shared" ca="1" si="165"/>
        <v>0</v>
      </c>
      <c r="W126" s="55">
        <f t="shared" ca="1" si="165"/>
        <v>0</v>
      </c>
      <c r="X126" s="55">
        <f t="shared" ca="1" si="165"/>
        <v>0</v>
      </c>
      <c r="Y126" s="55">
        <f t="shared" ca="1" si="165"/>
        <v>0</v>
      </c>
      <c r="Z126" s="55">
        <f t="shared" ca="1" si="165"/>
        <v>0</v>
      </c>
      <c r="AA126" s="55">
        <f t="shared" ca="1" si="165"/>
        <v>0</v>
      </c>
      <c r="AB126" s="55">
        <f t="shared" ca="1" si="165"/>
        <v>0</v>
      </c>
      <c r="AC126" s="55">
        <f t="shared" ca="1" si="165"/>
        <v>0</v>
      </c>
      <c r="AD126" s="55">
        <f t="shared" ca="1" si="165"/>
        <v>0</v>
      </c>
      <c r="AE126" s="55">
        <f t="shared" ca="1" si="165"/>
        <v>0</v>
      </c>
      <c r="AF126" s="55">
        <f t="shared" ca="1" si="165"/>
        <v>0</v>
      </c>
      <c r="AG126" s="55">
        <f t="shared" ca="1" si="165"/>
        <v>0</v>
      </c>
      <c r="AH126" s="55">
        <f t="shared" ca="1" si="165"/>
        <v>0</v>
      </c>
      <c r="AI126" s="55">
        <f t="shared" ca="1" si="165"/>
        <v>0</v>
      </c>
      <c r="AJ126" s="55">
        <f t="shared" ca="1" si="165"/>
        <v>0</v>
      </c>
      <c r="AK126" s="55">
        <f t="shared" ca="1" si="165"/>
        <v>0</v>
      </c>
      <c r="AL126" s="55">
        <f t="shared" ca="1" si="165"/>
        <v>0</v>
      </c>
      <c r="AM126" s="55">
        <f t="shared" ca="1" si="165"/>
        <v>0</v>
      </c>
      <c r="AN126" s="55">
        <f t="shared" ca="1" si="151"/>
        <v>0</v>
      </c>
      <c r="AO126" s="55">
        <f t="shared" ca="1" si="152"/>
        <v>0</v>
      </c>
      <c r="AP126" s="55">
        <f t="shared" ca="1" si="153"/>
        <v>0</v>
      </c>
      <c r="AQ126" s="55">
        <f t="shared" ca="1" si="84"/>
        <v>0</v>
      </c>
      <c r="AR126" s="55">
        <f t="shared" ca="1" si="85"/>
        <v>0</v>
      </c>
      <c r="AS126" s="55">
        <f t="shared" ca="1" si="86"/>
        <v>0</v>
      </c>
      <c r="AT126" s="55">
        <f t="shared" ca="1" si="87"/>
        <v>0</v>
      </c>
      <c r="AU126" s="55">
        <f t="shared" ca="1" si="88"/>
        <v>0</v>
      </c>
      <c r="AV126" s="55">
        <f t="shared" ca="1" si="89"/>
        <v>0</v>
      </c>
      <c r="AW126" s="55">
        <f t="shared" ca="1" si="90"/>
        <v>0</v>
      </c>
      <c r="AX126" s="55">
        <f t="shared" ca="1" si="91"/>
        <v>0</v>
      </c>
      <c r="AY126" s="55">
        <f t="shared" ca="1" si="92"/>
        <v>0</v>
      </c>
      <c r="AZ126" s="55">
        <f t="shared" ca="1" si="93"/>
        <v>0</v>
      </c>
      <c r="BA126" s="55">
        <f t="shared" ca="1" si="94"/>
        <v>0</v>
      </c>
      <c r="BB126" s="55">
        <f t="shared" ca="1" si="95"/>
        <v>0</v>
      </c>
      <c r="BC126" s="55">
        <f t="shared" ca="1" si="96"/>
        <v>0</v>
      </c>
      <c r="BD126" s="55">
        <f t="shared" ca="1" si="97"/>
        <v>0</v>
      </c>
      <c r="BE126" s="55">
        <f t="shared" ca="1" si="98"/>
        <v>0</v>
      </c>
      <c r="BF126" s="55">
        <f t="shared" ca="1" si="99"/>
        <v>0</v>
      </c>
      <c r="BG126" s="55">
        <f t="shared" ca="1" si="100"/>
        <v>0</v>
      </c>
      <c r="BH126" s="55">
        <f t="shared" ca="1" si="101"/>
        <v>0</v>
      </c>
      <c r="BI126" s="55">
        <f t="shared" ca="1" si="102"/>
        <v>0</v>
      </c>
      <c r="BJ126" s="55">
        <f t="shared" ca="1" si="103"/>
        <v>0</v>
      </c>
      <c r="BK126" s="55">
        <f t="shared" ca="1" si="104"/>
        <v>0</v>
      </c>
      <c r="BL126" s="55">
        <f t="shared" ca="1" si="105"/>
        <v>0</v>
      </c>
      <c r="BM126" s="55">
        <f t="shared" ca="1" si="106"/>
        <v>0</v>
      </c>
      <c r="BN126" s="55">
        <f t="shared" ca="1" si="107"/>
        <v>0</v>
      </c>
      <c r="BO126" s="55">
        <f t="shared" ca="1" si="108"/>
        <v>0</v>
      </c>
      <c r="BP126" s="55">
        <f t="shared" ca="1" si="109"/>
        <v>0</v>
      </c>
      <c r="BQ126" s="55">
        <f t="shared" ca="1" si="110"/>
        <v>0</v>
      </c>
      <c r="BR126" s="55">
        <f t="shared" ca="1" si="111"/>
        <v>0</v>
      </c>
      <c r="BS126" s="55">
        <f t="shared" ca="1" si="112"/>
        <v>0</v>
      </c>
      <c r="BT126" s="55">
        <f t="shared" ca="1" si="113"/>
        <v>0</v>
      </c>
      <c r="BU126" s="55">
        <f t="shared" ca="1" si="114"/>
        <v>0</v>
      </c>
      <c r="BV126" s="55">
        <f t="shared" ca="1" si="115"/>
        <v>0</v>
      </c>
      <c r="BW126" s="55">
        <f t="shared" ca="1" si="116"/>
        <v>0</v>
      </c>
      <c r="BX126" s="55">
        <f t="shared" ca="1" si="117"/>
        <v>0</v>
      </c>
      <c r="BY126" s="55">
        <f t="shared" ca="1" si="118"/>
        <v>0</v>
      </c>
      <c r="BZ126" s="55">
        <f t="shared" ca="1" si="119"/>
        <v>0</v>
      </c>
      <c r="CA126" s="55">
        <f t="shared" ca="1" si="120"/>
        <v>0</v>
      </c>
      <c r="CB126" s="55">
        <f t="shared" ca="1" si="121"/>
        <v>0</v>
      </c>
      <c r="CC126" s="55">
        <f t="shared" ca="1" si="122"/>
        <v>0</v>
      </c>
      <c r="CD126" s="55">
        <f t="shared" ca="1" si="123"/>
        <v>0</v>
      </c>
      <c r="CE126" s="55">
        <f t="shared" ca="1" si="124"/>
        <v>0</v>
      </c>
      <c r="CF126" s="55">
        <f t="shared" ca="1" si="125"/>
        <v>0</v>
      </c>
      <c r="CG126" s="55">
        <f t="shared" ca="1" si="126"/>
        <v>0</v>
      </c>
      <c r="CH126" s="55">
        <f t="shared" ca="1" si="127"/>
        <v>0</v>
      </c>
      <c r="CI126" s="55">
        <f t="shared" ca="1" si="128"/>
        <v>0</v>
      </c>
      <c r="CJ126" s="55">
        <f t="shared" ca="1" si="129"/>
        <v>0</v>
      </c>
      <c r="CK126" s="55">
        <f t="shared" ca="1" si="130"/>
        <v>0</v>
      </c>
      <c r="CL126" s="55">
        <f t="shared" ca="1" si="131"/>
        <v>0</v>
      </c>
      <c r="CM126" s="55">
        <f t="shared" ca="1" si="132"/>
        <v>0</v>
      </c>
      <c r="CN126" s="55">
        <f t="shared" ca="1" si="133"/>
        <v>0</v>
      </c>
      <c r="CO126" s="55">
        <f t="shared" ca="1" si="134"/>
        <v>0</v>
      </c>
      <c r="CP126" s="55">
        <f t="shared" ca="1" si="135"/>
        <v>0</v>
      </c>
      <c r="CQ126" s="55">
        <f t="shared" ca="1" si="136"/>
        <v>0</v>
      </c>
      <c r="CR126" s="55">
        <f t="shared" ca="1" si="137"/>
        <v>0</v>
      </c>
      <c r="CS126" s="55">
        <f t="shared" ca="1" si="138"/>
        <v>0</v>
      </c>
      <c r="CT126" s="55">
        <f t="shared" ca="1" si="139"/>
        <v>0</v>
      </c>
      <c r="CU126" s="55">
        <f t="shared" ca="1" si="140"/>
        <v>0</v>
      </c>
      <c r="CV126" s="55">
        <f t="shared" ca="1" si="141"/>
        <v>0</v>
      </c>
      <c r="CW126" s="55">
        <f t="shared" ca="1" si="142"/>
        <v>0</v>
      </c>
      <c r="CX126" s="55">
        <f t="shared" ca="1" si="143"/>
        <v>0</v>
      </c>
      <c r="CY126" s="59">
        <f t="shared" ca="1" si="144"/>
        <v>0</v>
      </c>
      <c r="CZ126" s="55">
        <f t="shared" ca="1" si="145"/>
        <v>0</v>
      </c>
      <c r="DA126" s="55">
        <f t="shared" ca="1" si="146"/>
        <v>0</v>
      </c>
      <c r="DB126" s="55">
        <f t="shared" ca="1" si="147"/>
        <v>0</v>
      </c>
      <c r="DC126" s="55">
        <f t="shared" ca="1" si="148"/>
        <v>0</v>
      </c>
      <c r="DD126" s="55">
        <f t="shared" ca="1" si="149"/>
        <v>0</v>
      </c>
      <c r="DE126" s="55">
        <f t="shared" ca="1" si="150"/>
        <v>0</v>
      </c>
    </row>
    <row r="127" spans="1:109" ht="19.5" customHeight="1">
      <c r="A127" s="45"/>
      <c r="B127" s="61" t="str">
        <f t="array" aca="1" ref="B127" ca="1">IF(C127=0,"",IFERROR(INDIRECT("'"&amp;$C127&amp;"'!"&amp;"D5"),"Некорректное название листа"))</f>
        <v/>
      </c>
      <c r="C127" s="62"/>
      <c r="D127" s="55">
        <f t="array" aca="1" ref="D127" ca="1">IFERROR(INDIRECT("'"&amp;$C127&amp;"'!"&amp;"d18"),0)</f>
        <v>0</v>
      </c>
      <c r="E127" s="55">
        <f t="array" aca="1" ref="E127" ca="1">IFERROR(INDIRECT("'" &amp;$C127&amp; "'!" &amp;"d19"),0)</f>
        <v>0</v>
      </c>
      <c r="F127" s="55">
        <f t="array" aca="1" ref="F127" ca="1">IFERROR(INDIRECT("'" &amp;$C127&amp; "'!" &amp;"d20"),0)</f>
        <v>0</v>
      </c>
      <c r="G127" s="55">
        <f t="array" aca="1" ref="G127" ca="1">IFERROR(INDIRECT("'" &amp;$C127&amp; "'!" &amp;"d21"),0)</f>
        <v>0</v>
      </c>
      <c r="H127" s="55">
        <f t="array" aca="1" ref="H127" ca="1">IFERROR(INDIRECT("'" &amp;$C127&amp; "'!" &amp;"d22"),0)</f>
        <v>0</v>
      </c>
      <c r="I127" s="55">
        <f t="array" aca="1" ref="I127" ca="1">IFERROR(INDIRECT("'" &amp;$C127&amp; "'!" &amp;"f18"),0)</f>
        <v>0</v>
      </c>
      <c r="J127" s="55">
        <f t="array" aca="1" ref="J127" ca="1">IFERROR(INDIRECT("'" &amp;$C127&amp; "'!" &amp;"f19"),0)</f>
        <v>0</v>
      </c>
      <c r="K127" s="55">
        <f t="array" aca="1" ref="K127" ca="1">IFERROR(INDIRECT("'" &amp;$C127&amp; "'!" &amp;"f20"),0)</f>
        <v>0</v>
      </c>
      <c r="L127" s="55">
        <f t="array" aca="1" ref="L127" ca="1">IFERROR(INDIRECT("'" &amp;$C127&amp; "'!" &amp;"f21"),0)</f>
        <v>0</v>
      </c>
      <c r="M127" s="55">
        <f t="array" aca="1" ref="M127" ca="1">IFERROR(INDIRECT("'" &amp;$C127&amp; "'!" &amp;"f22"),0)</f>
        <v>0</v>
      </c>
      <c r="N127" s="55">
        <f t="shared" ca="1" si="165"/>
        <v>0</v>
      </c>
      <c r="O127" s="55">
        <f t="shared" ca="1" si="165"/>
        <v>0</v>
      </c>
      <c r="P127" s="55">
        <f t="shared" ca="1" si="165"/>
        <v>0</v>
      </c>
      <c r="Q127" s="55">
        <f t="shared" ca="1" si="165"/>
        <v>0</v>
      </c>
      <c r="R127" s="55">
        <f t="shared" ca="1" si="165"/>
        <v>0</v>
      </c>
      <c r="S127" s="55">
        <f t="shared" ca="1" si="165"/>
        <v>0</v>
      </c>
      <c r="T127" s="55">
        <f t="shared" ca="1" si="165"/>
        <v>0</v>
      </c>
      <c r="U127" s="55">
        <f t="shared" ca="1" si="165"/>
        <v>0</v>
      </c>
      <c r="V127" s="55">
        <f t="shared" ca="1" si="165"/>
        <v>0</v>
      </c>
      <c r="W127" s="55">
        <f t="shared" ca="1" si="165"/>
        <v>0</v>
      </c>
      <c r="X127" s="55">
        <f t="shared" ca="1" si="165"/>
        <v>0</v>
      </c>
      <c r="Y127" s="55">
        <f t="shared" ca="1" si="165"/>
        <v>0</v>
      </c>
      <c r="Z127" s="55">
        <f t="shared" ca="1" si="165"/>
        <v>0</v>
      </c>
      <c r="AA127" s="55">
        <f t="shared" ca="1" si="165"/>
        <v>0</v>
      </c>
      <c r="AB127" s="55">
        <f t="shared" ca="1" si="165"/>
        <v>0</v>
      </c>
      <c r="AC127" s="55">
        <f t="shared" ca="1" si="165"/>
        <v>0</v>
      </c>
      <c r="AD127" s="55">
        <f t="shared" ca="1" si="165"/>
        <v>0</v>
      </c>
      <c r="AE127" s="55">
        <f t="shared" ca="1" si="165"/>
        <v>0</v>
      </c>
      <c r="AF127" s="55">
        <f t="shared" ca="1" si="165"/>
        <v>0</v>
      </c>
      <c r="AG127" s="55">
        <f t="shared" ca="1" si="165"/>
        <v>0</v>
      </c>
      <c r="AH127" s="55">
        <f t="shared" ca="1" si="165"/>
        <v>0</v>
      </c>
      <c r="AI127" s="55">
        <f t="shared" ca="1" si="165"/>
        <v>0</v>
      </c>
      <c r="AJ127" s="55">
        <f t="shared" ca="1" si="165"/>
        <v>0</v>
      </c>
      <c r="AK127" s="55">
        <f t="shared" ca="1" si="165"/>
        <v>0</v>
      </c>
      <c r="AL127" s="55">
        <f t="shared" ca="1" si="165"/>
        <v>0</v>
      </c>
      <c r="AM127" s="55">
        <f t="shared" ca="1" si="165"/>
        <v>0</v>
      </c>
      <c r="AN127" s="55">
        <f t="shared" ca="1" si="151"/>
        <v>0</v>
      </c>
      <c r="AO127" s="55">
        <f t="shared" ca="1" si="152"/>
        <v>0</v>
      </c>
      <c r="AP127" s="55">
        <f t="shared" ca="1" si="153"/>
        <v>0</v>
      </c>
      <c r="AQ127" s="55">
        <f t="shared" ca="1" si="84"/>
        <v>0</v>
      </c>
      <c r="AR127" s="55">
        <f t="shared" ca="1" si="85"/>
        <v>0</v>
      </c>
      <c r="AS127" s="55">
        <f t="shared" ca="1" si="86"/>
        <v>0</v>
      </c>
      <c r="AT127" s="55">
        <f t="shared" ca="1" si="87"/>
        <v>0</v>
      </c>
      <c r="AU127" s="55">
        <f t="shared" ca="1" si="88"/>
        <v>0</v>
      </c>
      <c r="AV127" s="55">
        <f t="shared" ca="1" si="89"/>
        <v>0</v>
      </c>
      <c r="AW127" s="55">
        <f t="shared" ca="1" si="90"/>
        <v>0</v>
      </c>
      <c r="AX127" s="55">
        <f t="shared" ca="1" si="91"/>
        <v>0</v>
      </c>
      <c r="AY127" s="55">
        <f t="shared" ca="1" si="92"/>
        <v>0</v>
      </c>
      <c r="AZ127" s="55">
        <f t="shared" ca="1" si="93"/>
        <v>0</v>
      </c>
      <c r="BA127" s="55">
        <f t="shared" ca="1" si="94"/>
        <v>0</v>
      </c>
      <c r="BB127" s="55">
        <f t="shared" ca="1" si="95"/>
        <v>0</v>
      </c>
      <c r="BC127" s="55">
        <f t="shared" ca="1" si="96"/>
        <v>0</v>
      </c>
      <c r="BD127" s="55">
        <f t="shared" ca="1" si="97"/>
        <v>0</v>
      </c>
      <c r="BE127" s="55">
        <f t="shared" ca="1" si="98"/>
        <v>0</v>
      </c>
      <c r="BF127" s="55">
        <f t="shared" ca="1" si="99"/>
        <v>0</v>
      </c>
      <c r="BG127" s="55">
        <f t="shared" ca="1" si="100"/>
        <v>0</v>
      </c>
      <c r="BH127" s="55">
        <f t="shared" ca="1" si="101"/>
        <v>0</v>
      </c>
      <c r="BI127" s="55">
        <f t="shared" ca="1" si="102"/>
        <v>0</v>
      </c>
      <c r="BJ127" s="55">
        <f t="shared" ca="1" si="103"/>
        <v>0</v>
      </c>
      <c r="BK127" s="55">
        <f t="shared" ca="1" si="104"/>
        <v>0</v>
      </c>
      <c r="BL127" s="55">
        <f t="shared" ca="1" si="105"/>
        <v>0</v>
      </c>
      <c r="BM127" s="55">
        <f t="shared" ca="1" si="106"/>
        <v>0</v>
      </c>
      <c r="BN127" s="55">
        <f t="shared" ca="1" si="107"/>
        <v>0</v>
      </c>
      <c r="BO127" s="55">
        <f t="shared" ca="1" si="108"/>
        <v>0</v>
      </c>
      <c r="BP127" s="55">
        <f t="shared" ca="1" si="109"/>
        <v>0</v>
      </c>
      <c r="BQ127" s="55">
        <f t="shared" ca="1" si="110"/>
        <v>0</v>
      </c>
      <c r="BR127" s="55">
        <f t="shared" ca="1" si="111"/>
        <v>0</v>
      </c>
      <c r="BS127" s="55">
        <f t="shared" ca="1" si="112"/>
        <v>0</v>
      </c>
      <c r="BT127" s="55">
        <f t="shared" ca="1" si="113"/>
        <v>0</v>
      </c>
      <c r="BU127" s="55">
        <f t="shared" ca="1" si="114"/>
        <v>0</v>
      </c>
      <c r="BV127" s="55">
        <f t="shared" ca="1" si="115"/>
        <v>0</v>
      </c>
      <c r="BW127" s="55">
        <f t="shared" ca="1" si="116"/>
        <v>0</v>
      </c>
      <c r="BX127" s="55">
        <f t="shared" ca="1" si="117"/>
        <v>0</v>
      </c>
      <c r="BY127" s="55">
        <f t="shared" ca="1" si="118"/>
        <v>0</v>
      </c>
      <c r="BZ127" s="55">
        <f t="shared" ca="1" si="119"/>
        <v>0</v>
      </c>
      <c r="CA127" s="55">
        <f t="shared" ca="1" si="120"/>
        <v>0</v>
      </c>
      <c r="CB127" s="55">
        <f t="shared" ca="1" si="121"/>
        <v>0</v>
      </c>
      <c r="CC127" s="55">
        <f t="shared" ca="1" si="122"/>
        <v>0</v>
      </c>
      <c r="CD127" s="55">
        <f t="shared" ca="1" si="123"/>
        <v>0</v>
      </c>
      <c r="CE127" s="55">
        <f t="shared" ca="1" si="124"/>
        <v>0</v>
      </c>
      <c r="CF127" s="55">
        <f t="shared" ca="1" si="125"/>
        <v>0</v>
      </c>
      <c r="CG127" s="55">
        <f t="shared" ca="1" si="126"/>
        <v>0</v>
      </c>
      <c r="CH127" s="55">
        <f t="shared" ca="1" si="127"/>
        <v>0</v>
      </c>
      <c r="CI127" s="55">
        <f t="shared" ca="1" si="128"/>
        <v>0</v>
      </c>
      <c r="CJ127" s="55">
        <f t="shared" ca="1" si="129"/>
        <v>0</v>
      </c>
      <c r="CK127" s="55">
        <f t="shared" ca="1" si="130"/>
        <v>0</v>
      </c>
      <c r="CL127" s="55">
        <f t="shared" ca="1" si="131"/>
        <v>0</v>
      </c>
      <c r="CM127" s="55">
        <f t="shared" ca="1" si="132"/>
        <v>0</v>
      </c>
      <c r="CN127" s="55">
        <f t="shared" ca="1" si="133"/>
        <v>0</v>
      </c>
      <c r="CO127" s="55">
        <f t="shared" ca="1" si="134"/>
        <v>0</v>
      </c>
      <c r="CP127" s="55">
        <f t="shared" ca="1" si="135"/>
        <v>0</v>
      </c>
      <c r="CQ127" s="55">
        <f t="shared" ca="1" si="136"/>
        <v>0</v>
      </c>
      <c r="CR127" s="55">
        <f t="shared" ca="1" si="137"/>
        <v>0</v>
      </c>
      <c r="CS127" s="55">
        <f t="shared" ca="1" si="138"/>
        <v>0</v>
      </c>
      <c r="CT127" s="55">
        <f t="shared" ca="1" si="139"/>
        <v>0</v>
      </c>
      <c r="CU127" s="55">
        <f t="shared" ca="1" si="140"/>
        <v>0</v>
      </c>
      <c r="CV127" s="55">
        <f t="shared" ca="1" si="141"/>
        <v>0</v>
      </c>
      <c r="CW127" s="55">
        <f t="shared" ca="1" si="142"/>
        <v>0</v>
      </c>
      <c r="CX127" s="55">
        <f t="shared" ca="1" si="143"/>
        <v>0</v>
      </c>
      <c r="CY127" s="59">
        <f t="shared" ca="1" si="144"/>
        <v>0</v>
      </c>
      <c r="CZ127" s="55">
        <f t="shared" ca="1" si="145"/>
        <v>0</v>
      </c>
      <c r="DA127" s="55">
        <f t="shared" ca="1" si="146"/>
        <v>0</v>
      </c>
      <c r="DB127" s="55">
        <f t="shared" ca="1" si="147"/>
        <v>0</v>
      </c>
      <c r="DC127" s="55">
        <f t="shared" ca="1" si="148"/>
        <v>0</v>
      </c>
      <c r="DD127" s="55">
        <f t="shared" ca="1" si="149"/>
        <v>0</v>
      </c>
      <c r="DE127" s="55">
        <f t="shared" ca="1" si="150"/>
        <v>0</v>
      </c>
    </row>
    <row r="128" spans="1:109" ht="19.5" customHeight="1">
      <c r="A128" s="45"/>
      <c r="B128" s="61" t="str">
        <f t="array" aca="1" ref="B128" ca="1">IF(C128=0,"",IFERROR(INDIRECT("'"&amp;$C128&amp;"'!"&amp;"D5"),"Некорректное название листа"))</f>
        <v/>
      </c>
      <c r="C128" s="62"/>
      <c r="D128" s="55">
        <f t="array" aca="1" ref="D128" ca="1">IFERROR(INDIRECT("'"&amp;$C128&amp;"'!"&amp;"d18"),0)</f>
        <v>0</v>
      </c>
      <c r="E128" s="55">
        <f t="array" aca="1" ref="E128" ca="1">IFERROR(INDIRECT("'" &amp;$C128&amp; "'!" &amp;"d19"),0)</f>
        <v>0</v>
      </c>
      <c r="F128" s="55">
        <f t="array" aca="1" ref="F128" ca="1">IFERROR(INDIRECT("'" &amp;$C128&amp; "'!" &amp;"d20"),0)</f>
        <v>0</v>
      </c>
      <c r="G128" s="55">
        <f t="array" aca="1" ref="G128" ca="1">IFERROR(INDIRECT("'" &amp;$C128&amp; "'!" &amp;"d21"),0)</f>
        <v>0</v>
      </c>
      <c r="H128" s="55">
        <f t="array" aca="1" ref="H128" ca="1">IFERROR(INDIRECT("'" &amp;$C128&amp; "'!" &amp;"d22"),0)</f>
        <v>0</v>
      </c>
      <c r="I128" s="55">
        <f t="array" aca="1" ref="I128" ca="1">IFERROR(INDIRECT("'" &amp;$C128&amp; "'!" &amp;"f18"),0)</f>
        <v>0</v>
      </c>
      <c r="J128" s="55">
        <f t="array" aca="1" ref="J128" ca="1">IFERROR(INDIRECT("'" &amp;$C128&amp; "'!" &amp;"f19"),0)</f>
        <v>0</v>
      </c>
      <c r="K128" s="55">
        <f t="array" aca="1" ref="K128" ca="1">IFERROR(INDIRECT("'" &amp;$C128&amp; "'!" &amp;"f20"),0)</f>
        <v>0</v>
      </c>
      <c r="L128" s="55">
        <f t="array" aca="1" ref="L128" ca="1">IFERROR(INDIRECT("'" &amp;$C128&amp; "'!" &amp;"f21"),0)</f>
        <v>0</v>
      </c>
      <c r="M128" s="55">
        <f t="array" aca="1" ref="M128" ca="1">IFERROR(INDIRECT("'" &amp;$C128&amp; "'!" &amp;"f22"),0)</f>
        <v>0</v>
      </c>
      <c r="N128" s="55">
        <f t="shared" ca="1" si="165"/>
        <v>0</v>
      </c>
      <c r="O128" s="55">
        <f t="shared" ca="1" si="165"/>
        <v>0</v>
      </c>
      <c r="P128" s="55">
        <f t="shared" ca="1" si="165"/>
        <v>0</v>
      </c>
      <c r="Q128" s="55">
        <f t="shared" ca="1" si="165"/>
        <v>0</v>
      </c>
      <c r="R128" s="55">
        <f t="shared" ca="1" si="165"/>
        <v>0</v>
      </c>
      <c r="S128" s="55">
        <f t="shared" ca="1" si="165"/>
        <v>0</v>
      </c>
      <c r="T128" s="55">
        <f t="shared" ca="1" si="165"/>
        <v>0</v>
      </c>
      <c r="U128" s="55">
        <f t="shared" ca="1" si="165"/>
        <v>0</v>
      </c>
      <c r="V128" s="55">
        <f t="shared" ca="1" si="165"/>
        <v>0</v>
      </c>
      <c r="W128" s="55">
        <f t="shared" ca="1" si="165"/>
        <v>0</v>
      </c>
      <c r="X128" s="55">
        <f t="shared" ca="1" si="165"/>
        <v>0</v>
      </c>
      <c r="Y128" s="55">
        <f t="shared" ca="1" si="165"/>
        <v>0</v>
      </c>
      <c r="Z128" s="55">
        <f t="shared" ca="1" si="165"/>
        <v>0</v>
      </c>
      <c r="AA128" s="55">
        <f t="shared" ca="1" si="165"/>
        <v>0</v>
      </c>
      <c r="AB128" s="55">
        <f t="shared" ca="1" si="165"/>
        <v>0</v>
      </c>
      <c r="AC128" s="55">
        <f t="shared" ca="1" si="165"/>
        <v>0</v>
      </c>
      <c r="AD128" s="55">
        <f t="shared" ca="1" si="165"/>
        <v>0</v>
      </c>
      <c r="AE128" s="55">
        <f t="shared" ca="1" si="165"/>
        <v>0</v>
      </c>
      <c r="AF128" s="55">
        <f t="shared" ca="1" si="165"/>
        <v>0</v>
      </c>
      <c r="AG128" s="55">
        <f t="shared" ca="1" si="165"/>
        <v>0</v>
      </c>
      <c r="AH128" s="55">
        <f t="shared" ca="1" si="165"/>
        <v>0</v>
      </c>
      <c r="AI128" s="55">
        <f t="shared" ca="1" si="165"/>
        <v>0</v>
      </c>
      <c r="AJ128" s="55">
        <f t="shared" ca="1" si="165"/>
        <v>0</v>
      </c>
      <c r="AK128" s="55">
        <f t="shared" ca="1" si="165"/>
        <v>0</v>
      </c>
      <c r="AL128" s="55">
        <f t="shared" ca="1" si="165"/>
        <v>0</v>
      </c>
      <c r="AM128" s="55">
        <f t="shared" ca="1" si="165"/>
        <v>0</v>
      </c>
      <c r="AN128" s="55">
        <f t="shared" ca="1" si="151"/>
        <v>0</v>
      </c>
      <c r="AO128" s="55">
        <f t="shared" ca="1" si="152"/>
        <v>0</v>
      </c>
      <c r="AP128" s="55">
        <f t="shared" ca="1" si="153"/>
        <v>0</v>
      </c>
      <c r="AQ128" s="55">
        <f t="shared" ca="1" si="84"/>
        <v>0</v>
      </c>
      <c r="AR128" s="55">
        <f t="shared" ca="1" si="85"/>
        <v>0</v>
      </c>
      <c r="AS128" s="55">
        <f t="shared" ca="1" si="86"/>
        <v>0</v>
      </c>
      <c r="AT128" s="55">
        <f t="shared" ca="1" si="87"/>
        <v>0</v>
      </c>
      <c r="AU128" s="55">
        <f t="shared" ca="1" si="88"/>
        <v>0</v>
      </c>
      <c r="AV128" s="55">
        <f t="shared" ca="1" si="89"/>
        <v>0</v>
      </c>
      <c r="AW128" s="55">
        <f t="shared" ca="1" si="90"/>
        <v>0</v>
      </c>
      <c r="AX128" s="55">
        <f t="shared" ca="1" si="91"/>
        <v>0</v>
      </c>
      <c r="AY128" s="55">
        <f t="shared" ca="1" si="92"/>
        <v>0</v>
      </c>
      <c r="AZ128" s="55">
        <f t="shared" ca="1" si="93"/>
        <v>0</v>
      </c>
      <c r="BA128" s="55">
        <f t="shared" ca="1" si="94"/>
        <v>0</v>
      </c>
      <c r="BB128" s="55">
        <f t="shared" ca="1" si="95"/>
        <v>0</v>
      </c>
      <c r="BC128" s="55">
        <f t="shared" ca="1" si="96"/>
        <v>0</v>
      </c>
      <c r="BD128" s="55">
        <f t="shared" ca="1" si="97"/>
        <v>0</v>
      </c>
      <c r="BE128" s="55">
        <f t="shared" ca="1" si="98"/>
        <v>0</v>
      </c>
      <c r="BF128" s="55">
        <f t="shared" ca="1" si="99"/>
        <v>0</v>
      </c>
      <c r="BG128" s="55">
        <f t="shared" ca="1" si="100"/>
        <v>0</v>
      </c>
      <c r="BH128" s="55">
        <f t="shared" ca="1" si="101"/>
        <v>0</v>
      </c>
      <c r="BI128" s="55">
        <f t="shared" ca="1" si="102"/>
        <v>0</v>
      </c>
      <c r="BJ128" s="55">
        <f t="shared" ca="1" si="103"/>
        <v>0</v>
      </c>
      <c r="BK128" s="55">
        <f t="shared" ca="1" si="104"/>
        <v>0</v>
      </c>
      <c r="BL128" s="55">
        <f t="shared" ca="1" si="105"/>
        <v>0</v>
      </c>
      <c r="BM128" s="55">
        <f t="shared" ca="1" si="106"/>
        <v>0</v>
      </c>
      <c r="BN128" s="55">
        <f t="shared" ca="1" si="107"/>
        <v>0</v>
      </c>
      <c r="BO128" s="55">
        <f t="shared" ca="1" si="108"/>
        <v>0</v>
      </c>
      <c r="BP128" s="55">
        <f t="shared" ca="1" si="109"/>
        <v>0</v>
      </c>
      <c r="BQ128" s="55">
        <f t="shared" ca="1" si="110"/>
        <v>0</v>
      </c>
      <c r="BR128" s="55">
        <f t="shared" ca="1" si="111"/>
        <v>0</v>
      </c>
      <c r="BS128" s="55">
        <f t="shared" ca="1" si="112"/>
        <v>0</v>
      </c>
      <c r="BT128" s="55">
        <f t="shared" ca="1" si="113"/>
        <v>0</v>
      </c>
      <c r="BU128" s="55">
        <f t="shared" ca="1" si="114"/>
        <v>0</v>
      </c>
      <c r="BV128" s="55">
        <f t="shared" ca="1" si="115"/>
        <v>0</v>
      </c>
      <c r="BW128" s="55">
        <f t="shared" ca="1" si="116"/>
        <v>0</v>
      </c>
      <c r="BX128" s="55">
        <f t="shared" ca="1" si="117"/>
        <v>0</v>
      </c>
      <c r="BY128" s="55">
        <f t="shared" ca="1" si="118"/>
        <v>0</v>
      </c>
      <c r="BZ128" s="55">
        <f t="shared" ca="1" si="119"/>
        <v>0</v>
      </c>
      <c r="CA128" s="55">
        <f t="shared" ca="1" si="120"/>
        <v>0</v>
      </c>
      <c r="CB128" s="55">
        <f t="shared" ca="1" si="121"/>
        <v>0</v>
      </c>
      <c r="CC128" s="55">
        <f t="shared" ca="1" si="122"/>
        <v>0</v>
      </c>
      <c r="CD128" s="55">
        <f t="shared" ca="1" si="123"/>
        <v>0</v>
      </c>
      <c r="CE128" s="55">
        <f t="shared" ca="1" si="124"/>
        <v>0</v>
      </c>
      <c r="CF128" s="55">
        <f t="shared" ca="1" si="125"/>
        <v>0</v>
      </c>
      <c r="CG128" s="55">
        <f t="shared" ca="1" si="126"/>
        <v>0</v>
      </c>
      <c r="CH128" s="55">
        <f t="shared" ca="1" si="127"/>
        <v>0</v>
      </c>
      <c r="CI128" s="55">
        <f t="shared" ca="1" si="128"/>
        <v>0</v>
      </c>
      <c r="CJ128" s="55">
        <f t="shared" ca="1" si="129"/>
        <v>0</v>
      </c>
      <c r="CK128" s="55">
        <f t="shared" ca="1" si="130"/>
        <v>0</v>
      </c>
      <c r="CL128" s="55">
        <f t="shared" ca="1" si="131"/>
        <v>0</v>
      </c>
      <c r="CM128" s="55">
        <f t="shared" ca="1" si="132"/>
        <v>0</v>
      </c>
      <c r="CN128" s="55">
        <f t="shared" ca="1" si="133"/>
        <v>0</v>
      </c>
      <c r="CO128" s="55">
        <f t="shared" ca="1" si="134"/>
        <v>0</v>
      </c>
      <c r="CP128" s="55">
        <f t="shared" ca="1" si="135"/>
        <v>0</v>
      </c>
      <c r="CQ128" s="55">
        <f t="shared" ca="1" si="136"/>
        <v>0</v>
      </c>
      <c r="CR128" s="55">
        <f t="shared" ca="1" si="137"/>
        <v>0</v>
      </c>
      <c r="CS128" s="55">
        <f t="shared" ca="1" si="138"/>
        <v>0</v>
      </c>
      <c r="CT128" s="55">
        <f t="shared" ca="1" si="139"/>
        <v>0</v>
      </c>
      <c r="CU128" s="55">
        <f t="shared" ca="1" si="140"/>
        <v>0</v>
      </c>
      <c r="CV128" s="55">
        <f t="shared" ca="1" si="141"/>
        <v>0</v>
      </c>
      <c r="CW128" s="55">
        <f t="shared" ca="1" si="142"/>
        <v>0</v>
      </c>
      <c r="CX128" s="55">
        <f t="shared" ca="1" si="143"/>
        <v>0</v>
      </c>
      <c r="CY128" s="59">
        <f t="shared" ca="1" si="144"/>
        <v>0</v>
      </c>
      <c r="CZ128" s="55">
        <f t="shared" ca="1" si="145"/>
        <v>0</v>
      </c>
      <c r="DA128" s="55">
        <f t="shared" ca="1" si="146"/>
        <v>0</v>
      </c>
      <c r="DB128" s="55">
        <f t="shared" ca="1" si="147"/>
        <v>0</v>
      </c>
      <c r="DC128" s="55">
        <f t="shared" ca="1" si="148"/>
        <v>0</v>
      </c>
      <c r="DD128" s="55">
        <f t="shared" ca="1" si="149"/>
        <v>0</v>
      </c>
      <c r="DE128" s="55">
        <f t="shared" ca="1" si="150"/>
        <v>0</v>
      </c>
    </row>
    <row r="129" spans="1:109" ht="19.5" customHeight="1">
      <c r="A129" s="45"/>
      <c r="B129" s="61" t="str">
        <f t="array" aca="1" ref="B129" ca="1">IF(C129=0,"",IFERROR(INDIRECT("'"&amp;$C129&amp;"'!"&amp;"D5"),"Некорректное название листа"))</f>
        <v/>
      </c>
      <c r="C129" s="62"/>
      <c r="D129" s="55">
        <f t="array" aca="1" ref="D129" ca="1">IFERROR(INDIRECT("'"&amp;$C129&amp;"'!"&amp;"d18"),0)</f>
        <v>0</v>
      </c>
      <c r="E129" s="55">
        <f t="array" aca="1" ref="E129" ca="1">IFERROR(INDIRECT("'" &amp;$C129&amp; "'!" &amp;"d19"),0)</f>
        <v>0</v>
      </c>
      <c r="F129" s="55">
        <f t="array" aca="1" ref="F129" ca="1">IFERROR(INDIRECT("'" &amp;$C129&amp; "'!" &amp;"d20"),0)</f>
        <v>0</v>
      </c>
      <c r="G129" s="55">
        <f t="array" aca="1" ref="G129" ca="1">IFERROR(INDIRECT("'" &amp;$C129&amp; "'!" &amp;"d21"),0)</f>
        <v>0</v>
      </c>
      <c r="H129" s="55">
        <f t="array" aca="1" ref="H129" ca="1">IFERROR(INDIRECT("'" &amp;$C129&amp; "'!" &amp;"d22"),0)</f>
        <v>0</v>
      </c>
      <c r="I129" s="55">
        <f t="array" aca="1" ref="I129" ca="1">IFERROR(INDIRECT("'" &amp;$C129&amp; "'!" &amp;"f18"),0)</f>
        <v>0</v>
      </c>
      <c r="J129" s="55">
        <f t="array" aca="1" ref="J129" ca="1">IFERROR(INDIRECT("'" &amp;$C129&amp; "'!" &amp;"f19"),0)</f>
        <v>0</v>
      </c>
      <c r="K129" s="55">
        <f t="array" aca="1" ref="K129" ca="1">IFERROR(INDIRECT("'" &amp;$C129&amp; "'!" &amp;"f20"),0)</f>
        <v>0</v>
      </c>
      <c r="L129" s="55">
        <f t="array" aca="1" ref="L129" ca="1">IFERROR(INDIRECT("'" &amp;$C129&amp; "'!" &amp;"f21"),0)</f>
        <v>0</v>
      </c>
      <c r="M129" s="55">
        <f t="array" aca="1" ref="M129" ca="1">IFERROR(INDIRECT("'" &amp;$C129&amp; "'!" &amp;"f22"),0)</f>
        <v>0</v>
      </c>
      <c r="N129" s="55">
        <f t="shared" ca="1" si="165"/>
        <v>0</v>
      </c>
      <c r="O129" s="55">
        <f t="shared" ca="1" si="165"/>
        <v>0</v>
      </c>
      <c r="P129" s="55">
        <f t="shared" ca="1" si="165"/>
        <v>0</v>
      </c>
      <c r="Q129" s="55">
        <f t="shared" ca="1" si="165"/>
        <v>0</v>
      </c>
      <c r="R129" s="55">
        <f t="shared" ca="1" si="165"/>
        <v>0</v>
      </c>
      <c r="S129" s="55">
        <f t="shared" ca="1" si="165"/>
        <v>0</v>
      </c>
      <c r="T129" s="55">
        <f t="shared" ca="1" si="165"/>
        <v>0</v>
      </c>
      <c r="U129" s="55">
        <f t="shared" ca="1" si="165"/>
        <v>0</v>
      </c>
      <c r="V129" s="55">
        <f t="shared" ca="1" si="165"/>
        <v>0</v>
      </c>
      <c r="W129" s="55">
        <f t="shared" ca="1" si="165"/>
        <v>0</v>
      </c>
      <c r="X129" s="55">
        <f t="shared" ca="1" si="165"/>
        <v>0</v>
      </c>
      <c r="Y129" s="55">
        <f t="shared" ca="1" si="165"/>
        <v>0</v>
      </c>
      <c r="Z129" s="55">
        <f t="shared" ca="1" si="165"/>
        <v>0</v>
      </c>
      <c r="AA129" s="55">
        <f t="shared" ca="1" si="165"/>
        <v>0</v>
      </c>
      <c r="AB129" s="55">
        <f t="shared" ca="1" si="165"/>
        <v>0</v>
      </c>
      <c r="AC129" s="55">
        <f t="shared" ca="1" si="165"/>
        <v>0</v>
      </c>
      <c r="AD129" s="55">
        <f t="shared" ca="1" si="165"/>
        <v>0</v>
      </c>
      <c r="AE129" s="55">
        <f t="shared" ca="1" si="165"/>
        <v>0</v>
      </c>
      <c r="AF129" s="55">
        <f t="shared" ca="1" si="165"/>
        <v>0</v>
      </c>
      <c r="AG129" s="55">
        <f t="shared" ca="1" si="165"/>
        <v>0</v>
      </c>
      <c r="AH129" s="55">
        <f t="shared" ca="1" si="165"/>
        <v>0</v>
      </c>
      <c r="AI129" s="55">
        <f t="shared" ca="1" si="165"/>
        <v>0</v>
      </c>
      <c r="AJ129" s="55">
        <f t="shared" ca="1" si="165"/>
        <v>0</v>
      </c>
      <c r="AK129" s="55">
        <f t="shared" ca="1" si="165"/>
        <v>0</v>
      </c>
      <c r="AL129" s="55">
        <f t="shared" ca="1" si="165"/>
        <v>0</v>
      </c>
      <c r="AM129" s="55">
        <f t="shared" ca="1" si="165"/>
        <v>0</v>
      </c>
      <c r="AN129" s="55">
        <f t="shared" ca="1" si="151"/>
        <v>0</v>
      </c>
      <c r="AO129" s="55">
        <f t="shared" ca="1" si="152"/>
        <v>0</v>
      </c>
      <c r="AP129" s="55">
        <f t="shared" ca="1" si="153"/>
        <v>0</v>
      </c>
      <c r="AQ129" s="55">
        <f t="shared" ca="1" si="84"/>
        <v>0</v>
      </c>
      <c r="AR129" s="55">
        <f t="shared" ca="1" si="85"/>
        <v>0</v>
      </c>
      <c r="AS129" s="55">
        <f t="shared" ca="1" si="86"/>
        <v>0</v>
      </c>
      <c r="AT129" s="55">
        <f t="shared" ca="1" si="87"/>
        <v>0</v>
      </c>
      <c r="AU129" s="55">
        <f t="shared" ca="1" si="88"/>
        <v>0</v>
      </c>
      <c r="AV129" s="55">
        <f t="shared" ca="1" si="89"/>
        <v>0</v>
      </c>
      <c r="AW129" s="55">
        <f t="shared" ca="1" si="90"/>
        <v>0</v>
      </c>
      <c r="AX129" s="55">
        <f t="shared" ca="1" si="91"/>
        <v>0</v>
      </c>
      <c r="AY129" s="55">
        <f t="shared" ca="1" si="92"/>
        <v>0</v>
      </c>
      <c r="AZ129" s="55">
        <f t="shared" ca="1" si="93"/>
        <v>0</v>
      </c>
      <c r="BA129" s="55">
        <f t="shared" ca="1" si="94"/>
        <v>0</v>
      </c>
      <c r="BB129" s="55">
        <f t="shared" ca="1" si="95"/>
        <v>0</v>
      </c>
      <c r="BC129" s="55">
        <f t="shared" ca="1" si="96"/>
        <v>0</v>
      </c>
      <c r="BD129" s="55">
        <f t="shared" ca="1" si="97"/>
        <v>0</v>
      </c>
      <c r="BE129" s="55">
        <f t="shared" ca="1" si="98"/>
        <v>0</v>
      </c>
      <c r="BF129" s="55">
        <f t="shared" ca="1" si="99"/>
        <v>0</v>
      </c>
      <c r="BG129" s="55">
        <f t="shared" ca="1" si="100"/>
        <v>0</v>
      </c>
      <c r="BH129" s="55">
        <f t="shared" ca="1" si="101"/>
        <v>0</v>
      </c>
      <c r="BI129" s="55">
        <f t="shared" ca="1" si="102"/>
        <v>0</v>
      </c>
      <c r="BJ129" s="55">
        <f t="shared" ca="1" si="103"/>
        <v>0</v>
      </c>
      <c r="BK129" s="55">
        <f t="shared" ca="1" si="104"/>
        <v>0</v>
      </c>
      <c r="BL129" s="55">
        <f t="shared" ca="1" si="105"/>
        <v>0</v>
      </c>
      <c r="BM129" s="55">
        <f t="shared" ca="1" si="106"/>
        <v>0</v>
      </c>
      <c r="BN129" s="55">
        <f t="shared" ca="1" si="107"/>
        <v>0</v>
      </c>
      <c r="BO129" s="55">
        <f t="shared" ca="1" si="108"/>
        <v>0</v>
      </c>
      <c r="BP129" s="55">
        <f t="shared" ca="1" si="109"/>
        <v>0</v>
      </c>
      <c r="BQ129" s="55">
        <f t="shared" ca="1" si="110"/>
        <v>0</v>
      </c>
      <c r="BR129" s="55">
        <f t="shared" ca="1" si="111"/>
        <v>0</v>
      </c>
      <c r="BS129" s="55">
        <f t="shared" ca="1" si="112"/>
        <v>0</v>
      </c>
      <c r="BT129" s="55">
        <f t="shared" ca="1" si="113"/>
        <v>0</v>
      </c>
      <c r="BU129" s="55">
        <f t="shared" ca="1" si="114"/>
        <v>0</v>
      </c>
      <c r="BV129" s="55">
        <f t="shared" ca="1" si="115"/>
        <v>0</v>
      </c>
      <c r="BW129" s="55">
        <f t="shared" ca="1" si="116"/>
        <v>0</v>
      </c>
      <c r="BX129" s="55">
        <f t="shared" ca="1" si="117"/>
        <v>0</v>
      </c>
      <c r="BY129" s="55">
        <f t="shared" ca="1" si="118"/>
        <v>0</v>
      </c>
      <c r="BZ129" s="55">
        <f t="shared" ca="1" si="119"/>
        <v>0</v>
      </c>
      <c r="CA129" s="55">
        <f t="shared" ca="1" si="120"/>
        <v>0</v>
      </c>
      <c r="CB129" s="55">
        <f t="shared" ca="1" si="121"/>
        <v>0</v>
      </c>
      <c r="CC129" s="55">
        <f t="shared" ca="1" si="122"/>
        <v>0</v>
      </c>
      <c r="CD129" s="55">
        <f t="shared" ca="1" si="123"/>
        <v>0</v>
      </c>
      <c r="CE129" s="55">
        <f t="shared" ca="1" si="124"/>
        <v>0</v>
      </c>
      <c r="CF129" s="55">
        <f t="shared" ca="1" si="125"/>
        <v>0</v>
      </c>
      <c r="CG129" s="55">
        <f t="shared" ca="1" si="126"/>
        <v>0</v>
      </c>
      <c r="CH129" s="55">
        <f t="shared" ca="1" si="127"/>
        <v>0</v>
      </c>
      <c r="CI129" s="55">
        <f t="shared" ca="1" si="128"/>
        <v>0</v>
      </c>
      <c r="CJ129" s="55">
        <f t="shared" ca="1" si="129"/>
        <v>0</v>
      </c>
      <c r="CK129" s="55">
        <f t="shared" ca="1" si="130"/>
        <v>0</v>
      </c>
      <c r="CL129" s="55">
        <f t="shared" ca="1" si="131"/>
        <v>0</v>
      </c>
      <c r="CM129" s="55">
        <f t="shared" ca="1" si="132"/>
        <v>0</v>
      </c>
      <c r="CN129" s="55">
        <f t="shared" ca="1" si="133"/>
        <v>0</v>
      </c>
      <c r="CO129" s="55">
        <f t="shared" ca="1" si="134"/>
        <v>0</v>
      </c>
      <c r="CP129" s="55">
        <f t="shared" ca="1" si="135"/>
        <v>0</v>
      </c>
      <c r="CQ129" s="55">
        <f t="shared" ca="1" si="136"/>
        <v>0</v>
      </c>
      <c r="CR129" s="55">
        <f t="shared" ca="1" si="137"/>
        <v>0</v>
      </c>
      <c r="CS129" s="55">
        <f t="shared" ca="1" si="138"/>
        <v>0</v>
      </c>
      <c r="CT129" s="55">
        <f t="shared" ca="1" si="139"/>
        <v>0</v>
      </c>
      <c r="CU129" s="55">
        <f t="shared" ca="1" si="140"/>
        <v>0</v>
      </c>
      <c r="CV129" s="55">
        <f t="shared" ca="1" si="141"/>
        <v>0</v>
      </c>
      <c r="CW129" s="55">
        <f t="shared" ca="1" si="142"/>
        <v>0</v>
      </c>
      <c r="CX129" s="55">
        <f t="shared" ca="1" si="143"/>
        <v>0</v>
      </c>
      <c r="CY129" s="59">
        <f t="shared" ca="1" si="144"/>
        <v>0</v>
      </c>
      <c r="CZ129" s="55">
        <f t="shared" ca="1" si="145"/>
        <v>0</v>
      </c>
      <c r="DA129" s="55">
        <f t="shared" ca="1" si="146"/>
        <v>0</v>
      </c>
      <c r="DB129" s="55">
        <f t="shared" ca="1" si="147"/>
        <v>0</v>
      </c>
      <c r="DC129" s="55">
        <f t="shared" ca="1" si="148"/>
        <v>0</v>
      </c>
      <c r="DD129" s="55">
        <f t="shared" ca="1" si="149"/>
        <v>0</v>
      </c>
      <c r="DE129" s="55">
        <f t="shared" ca="1" si="150"/>
        <v>0</v>
      </c>
    </row>
    <row r="130" spans="1:109" ht="19.5" customHeight="1">
      <c r="A130" s="45"/>
      <c r="B130" s="61" t="str">
        <f t="array" aca="1" ref="B130" ca="1">IF(C130=0,"",IFERROR(INDIRECT("'"&amp;$C130&amp;"'!"&amp;"D5"),"Некорректное название листа"))</f>
        <v/>
      </c>
      <c r="C130" s="62"/>
      <c r="D130" s="55">
        <f t="array" aca="1" ref="D130" ca="1">IFERROR(INDIRECT("'"&amp;$C130&amp;"'!"&amp;"d18"),0)</f>
        <v>0</v>
      </c>
      <c r="E130" s="55">
        <f t="array" aca="1" ref="E130" ca="1">IFERROR(INDIRECT("'" &amp;$C130&amp; "'!" &amp;"d19"),0)</f>
        <v>0</v>
      </c>
      <c r="F130" s="55">
        <f t="array" aca="1" ref="F130" ca="1">IFERROR(INDIRECT("'" &amp;$C130&amp; "'!" &amp;"d20"),0)</f>
        <v>0</v>
      </c>
      <c r="G130" s="55">
        <f t="array" aca="1" ref="G130" ca="1">IFERROR(INDIRECT("'" &amp;$C130&amp; "'!" &amp;"d21"),0)</f>
        <v>0</v>
      </c>
      <c r="H130" s="55">
        <f t="array" aca="1" ref="H130" ca="1">IFERROR(INDIRECT("'" &amp;$C130&amp; "'!" &amp;"d22"),0)</f>
        <v>0</v>
      </c>
      <c r="I130" s="55">
        <f t="array" aca="1" ref="I130" ca="1">IFERROR(INDIRECT("'" &amp;$C130&amp; "'!" &amp;"f18"),0)</f>
        <v>0</v>
      </c>
      <c r="J130" s="55">
        <f t="array" aca="1" ref="J130" ca="1">IFERROR(INDIRECT("'" &amp;$C130&amp; "'!" &amp;"f19"),0)</f>
        <v>0</v>
      </c>
      <c r="K130" s="55">
        <f t="array" aca="1" ref="K130" ca="1">IFERROR(INDIRECT("'" &amp;$C130&amp; "'!" &amp;"f20"),0)</f>
        <v>0</v>
      </c>
      <c r="L130" s="55">
        <f t="array" aca="1" ref="L130" ca="1">IFERROR(INDIRECT("'" &amp;$C130&amp; "'!" &amp;"f21"),0)</f>
        <v>0</v>
      </c>
      <c r="M130" s="55">
        <f t="array" aca="1" ref="M130" ca="1">IFERROR(INDIRECT("'" &amp;$C130&amp; "'!" &amp;"f22"),0)</f>
        <v>0</v>
      </c>
      <c r="N130" s="55">
        <f t="shared" ca="1" si="165"/>
        <v>0</v>
      </c>
      <c r="O130" s="55">
        <f t="shared" ca="1" si="165"/>
        <v>0</v>
      </c>
      <c r="P130" s="55">
        <f t="shared" ca="1" si="165"/>
        <v>0</v>
      </c>
      <c r="Q130" s="55">
        <f t="shared" ca="1" si="165"/>
        <v>0</v>
      </c>
      <c r="R130" s="55">
        <f t="shared" ca="1" si="165"/>
        <v>0</v>
      </c>
      <c r="S130" s="55">
        <f t="shared" ca="1" si="165"/>
        <v>0</v>
      </c>
      <c r="T130" s="55">
        <f t="shared" ca="1" si="165"/>
        <v>0</v>
      </c>
      <c r="U130" s="55">
        <f t="shared" ca="1" si="165"/>
        <v>0</v>
      </c>
      <c r="V130" s="55">
        <f t="shared" ca="1" si="165"/>
        <v>0</v>
      </c>
      <c r="W130" s="55">
        <f t="shared" ca="1" si="165"/>
        <v>0</v>
      </c>
      <c r="X130" s="55">
        <f t="shared" ca="1" si="165"/>
        <v>0</v>
      </c>
      <c r="Y130" s="55">
        <f t="shared" ca="1" si="165"/>
        <v>0</v>
      </c>
      <c r="Z130" s="55">
        <f t="shared" ca="1" si="165"/>
        <v>0</v>
      </c>
      <c r="AA130" s="55">
        <f t="shared" ca="1" si="165"/>
        <v>0</v>
      </c>
      <c r="AB130" s="55">
        <f t="shared" ca="1" si="165"/>
        <v>0</v>
      </c>
      <c r="AC130" s="55">
        <f t="shared" ca="1" si="165"/>
        <v>0</v>
      </c>
      <c r="AD130" s="55">
        <f t="shared" ca="1" si="165"/>
        <v>0</v>
      </c>
      <c r="AE130" s="55">
        <f t="shared" ca="1" si="165"/>
        <v>0</v>
      </c>
      <c r="AF130" s="55">
        <f t="shared" ca="1" si="165"/>
        <v>0</v>
      </c>
      <c r="AG130" s="55">
        <f t="shared" ca="1" si="165"/>
        <v>0</v>
      </c>
      <c r="AH130" s="55">
        <f t="shared" ca="1" si="165"/>
        <v>0</v>
      </c>
      <c r="AI130" s="55">
        <f t="shared" ca="1" si="165"/>
        <v>0</v>
      </c>
      <c r="AJ130" s="55">
        <f t="shared" ca="1" si="165"/>
        <v>0</v>
      </c>
      <c r="AK130" s="55">
        <f t="shared" ca="1" si="165"/>
        <v>0</v>
      </c>
      <c r="AL130" s="55">
        <f t="shared" ca="1" si="165"/>
        <v>0</v>
      </c>
      <c r="AM130" s="55">
        <f t="shared" ca="1" si="165"/>
        <v>0</v>
      </c>
      <c r="AN130" s="55">
        <f t="shared" ca="1" si="151"/>
        <v>0</v>
      </c>
      <c r="AO130" s="55">
        <f t="shared" ca="1" si="152"/>
        <v>0</v>
      </c>
      <c r="AP130" s="55">
        <f t="shared" ca="1" si="153"/>
        <v>0</v>
      </c>
      <c r="AQ130" s="55">
        <f t="shared" ca="1" si="84"/>
        <v>0</v>
      </c>
      <c r="AR130" s="55">
        <f t="shared" ca="1" si="85"/>
        <v>0</v>
      </c>
      <c r="AS130" s="55">
        <f t="shared" ca="1" si="86"/>
        <v>0</v>
      </c>
      <c r="AT130" s="55">
        <f t="shared" ca="1" si="87"/>
        <v>0</v>
      </c>
      <c r="AU130" s="55">
        <f t="shared" ca="1" si="88"/>
        <v>0</v>
      </c>
      <c r="AV130" s="55">
        <f t="shared" ca="1" si="89"/>
        <v>0</v>
      </c>
      <c r="AW130" s="55">
        <f t="shared" ca="1" si="90"/>
        <v>0</v>
      </c>
      <c r="AX130" s="55">
        <f t="shared" ca="1" si="91"/>
        <v>0</v>
      </c>
      <c r="AY130" s="55">
        <f t="shared" ca="1" si="92"/>
        <v>0</v>
      </c>
      <c r="AZ130" s="55">
        <f t="shared" ca="1" si="93"/>
        <v>0</v>
      </c>
      <c r="BA130" s="55">
        <f t="shared" ca="1" si="94"/>
        <v>0</v>
      </c>
      <c r="BB130" s="55">
        <f t="shared" ca="1" si="95"/>
        <v>0</v>
      </c>
      <c r="BC130" s="55">
        <f t="shared" ca="1" si="96"/>
        <v>0</v>
      </c>
      <c r="BD130" s="55">
        <f t="shared" ca="1" si="97"/>
        <v>0</v>
      </c>
      <c r="BE130" s="55">
        <f t="shared" ca="1" si="98"/>
        <v>0</v>
      </c>
      <c r="BF130" s="55">
        <f t="shared" ca="1" si="99"/>
        <v>0</v>
      </c>
      <c r="BG130" s="55">
        <f t="shared" ca="1" si="100"/>
        <v>0</v>
      </c>
      <c r="BH130" s="55">
        <f t="shared" ca="1" si="101"/>
        <v>0</v>
      </c>
      <c r="BI130" s="55">
        <f t="shared" ca="1" si="102"/>
        <v>0</v>
      </c>
      <c r="BJ130" s="55">
        <f t="shared" ca="1" si="103"/>
        <v>0</v>
      </c>
      <c r="BK130" s="55">
        <f t="shared" ca="1" si="104"/>
        <v>0</v>
      </c>
      <c r="BL130" s="55">
        <f t="shared" ca="1" si="105"/>
        <v>0</v>
      </c>
      <c r="BM130" s="55">
        <f t="shared" ca="1" si="106"/>
        <v>0</v>
      </c>
      <c r="BN130" s="55">
        <f t="shared" ca="1" si="107"/>
        <v>0</v>
      </c>
      <c r="BO130" s="55">
        <f t="shared" ca="1" si="108"/>
        <v>0</v>
      </c>
      <c r="BP130" s="55">
        <f t="shared" ca="1" si="109"/>
        <v>0</v>
      </c>
      <c r="BQ130" s="55">
        <f t="shared" ca="1" si="110"/>
        <v>0</v>
      </c>
      <c r="BR130" s="55">
        <f t="shared" ca="1" si="111"/>
        <v>0</v>
      </c>
      <c r="BS130" s="55">
        <f t="shared" ca="1" si="112"/>
        <v>0</v>
      </c>
      <c r="BT130" s="55">
        <f t="shared" ca="1" si="113"/>
        <v>0</v>
      </c>
      <c r="BU130" s="55">
        <f t="shared" ca="1" si="114"/>
        <v>0</v>
      </c>
      <c r="BV130" s="55">
        <f t="shared" ca="1" si="115"/>
        <v>0</v>
      </c>
      <c r="BW130" s="55">
        <f t="shared" ca="1" si="116"/>
        <v>0</v>
      </c>
      <c r="BX130" s="55">
        <f t="shared" ca="1" si="117"/>
        <v>0</v>
      </c>
      <c r="BY130" s="55">
        <f t="shared" ca="1" si="118"/>
        <v>0</v>
      </c>
      <c r="BZ130" s="55">
        <f t="shared" ca="1" si="119"/>
        <v>0</v>
      </c>
      <c r="CA130" s="55">
        <f t="shared" ca="1" si="120"/>
        <v>0</v>
      </c>
      <c r="CB130" s="55">
        <f t="shared" ca="1" si="121"/>
        <v>0</v>
      </c>
      <c r="CC130" s="55">
        <f t="shared" ca="1" si="122"/>
        <v>0</v>
      </c>
      <c r="CD130" s="55">
        <f t="shared" ca="1" si="123"/>
        <v>0</v>
      </c>
      <c r="CE130" s="55">
        <f t="shared" ca="1" si="124"/>
        <v>0</v>
      </c>
      <c r="CF130" s="55">
        <f t="shared" ca="1" si="125"/>
        <v>0</v>
      </c>
      <c r="CG130" s="55">
        <f t="shared" ca="1" si="126"/>
        <v>0</v>
      </c>
      <c r="CH130" s="55">
        <f t="shared" ca="1" si="127"/>
        <v>0</v>
      </c>
      <c r="CI130" s="55">
        <f t="shared" ca="1" si="128"/>
        <v>0</v>
      </c>
      <c r="CJ130" s="55">
        <f t="shared" ca="1" si="129"/>
        <v>0</v>
      </c>
      <c r="CK130" s="55">
        <f t="shared" ca="1" si="130"/>
        <v>0</v>
      </c>
      <c r="CL130" s="55">
        <f t="shared" ca="1" si="131"/>
        <v>0</v>
      </c>
      <c r="CM130" s="55">
        <f t="shared" ca="1" si="132"/>
        <v>0</v>
      </c>
      <c r="CN130" s="55">
        <f t="shared" ca="1" si="133"/>
        <v>0</v>
      </c>
      <c r="CO130" s="55">
        <f t="shared" ca="1" si="134"/>
        <v>0</v>
      </c>
      <c r="CP130" s="55">
        <f t="shared" ca="1" si="135"/>
        <v>0</v>
      </c>
      <c r="CQ130" s="55">
        <f t="shared" ca="1" si="136"/>
        <v>0</v>
      </c>
      <c r="CR130" s="55">
        <f t="shared" ca="1" si="137"/>
        <v>0</v>
      </c>
      <c r="CS130" s="55">
        <f t="shared" ca="1" si="138"/>
        <v>0</v>
      </c>
      <c r="CT130" s="55">
        <f t="shared" ca="1" si="139"/>
        <v>0</v>
      </c>
      <c r="CU130" s="55">
        <f t="shared" ca="1" si="140"/>
        <v>0</v>
      </c>
      <c r="CV130" s="55">
        <f t="shared" ca="1" si="141"/>
        <v>0</v>
      </c>
      <c r="CW130" s="55">
        <f t="shared" ca="1" si="142"/>
        <v>0</v>
      </c>
      <c r="CX130" s="55">
        <f t="shared" ca="1" si="143"/>
        <v>0</v>
      </c>
      <c r="CY130" s="59">
        <f t="shared" ca="1" si="144"/>
        <v>0</v>
      </c>
      <c r="CZ130" s="55">
        <f t="shared" ca="1" si="145"/>
        <v>0</v>
      </c>
      <c r="DA130" s="55">
        <f t="shared" ca="1" si="146"/>
        <v>0</v>
      </c>
      <c r="DB130" s="55">
        <f t="shared" ca="1" si="147"/>
        <v>0</v>
      </c>
      <c r="DC130" s="55">
        <f t="shared" ca="1" si="148"/>
        <v>0</v>
      </c>
      <c r="DD130" s="55">
        <f t="shared" ca="1" si="149"/>
        <v>0</v>
      </c>
      <c r="DE130" s="55">
        <f t="shared" ca="1" si="150"/>
        <v>0</v>
      </c>
    </row>
    <row r="131" spans="1:109" ht="19.5" customHeight="1">
      <c r="A131" s="45"/>
      <c r="B131" s="61" t="str">
        <f t="array" aca="1" ref="B131" ca="1">IF(C131=0,"",IFERROR(INDIRECT("'"&amp;$C131&amp;"'!"&amp;"D5"),"Некорректное название листа"))</f>
        <v/>
      </c>
      <c r="C131" s="62"/>
      <c r="D131" s="55">
        <f t="array" aca="1" ref="D131" ca="1">IFERROR(INDIRECT("'"&amp;$C131&amp;"'!"&amp;"d18"),0)</f>
        <v>0</v>
      </c>
      <c r="E131" s="55">
        <f t="array" aca="1" ref="E131" ca="1">IFERROR(INDIRECT("'" &amp;$C131&amp; "'!" &amp;"d19"),0)</f>
        <v>0</v>
      </c>
      <c r="F131" s="55">
        <f t="array" aca="1" ref="F131" ca="1">IFERROR(INDIRECT("'" &amp;$C131&amp; "'!" &amp;"d20"),0)</f>
        <v>0</v>
      </c>
      <c r="G131" s="55">
        <f t="array" aca="1" ref="G131" ca="1">IFERROR(INDIRECT("'" &amp;$C131&amp; "'!" &amp;"d21"),0)</f>
        <v>0</v>
      </c>
      <c r="H131" s="55">
        <f t="array" aca="1" ref="H131" ca="1">IFERROR(INDIRECT("'" &amp;$C131&amp; "'!" &amp;"d22"),0)</f>
        <v>0</v>
      </c>
      <c r="I131" s="55">
        <f t="array" aca="1" ref="I131" ca="1">IFERROR(INDIRECT("'" &amp;$C131&amp; "'!" &amp;"f18"),0)</f>
        <v>0</v>
      </c>
      <c r="J131" s="55">
        <f t="array" aca="1" ref="J131" ca="1">IFERROR(INDIRECT("'" &amp;$C131&amp; "'!" &amp;"f19"),0)</f>
        <v>0</v>
      </c>
      <c r="K131" s="55">
        <f t="array" aca="1" ref="K131" ca="1">IFERROR(INDIRECT("'" &amp;$C131&amp; "'!" &amp;"f20"),0)</f>
        <v>0</v>
      </c>
      <c r="L131" s="55">
        <f t="array" aca="1" ref="L131" ca="1">IFERROR(INDIRECT("'" &amp;$C131&amp; "'!" &amp;"f21"),0)</f>
        <v>0</v>
      </c>
      <c r="M131" s="55">
        <f t="array" aca="1" ref="M131" ca="1">IFERROR(INDIRECT("'" &amp;$C131&amp; "'!" &amp;"f22"),0)</f>
        <v>0</v>
      </c>
      <c r="N131" s="55">
        <f t="shared" ca="1" si="165"/>
        <v>0</v>
      </c>
      <c r="O131" s="55">
        <f t="shared" ca="1" si="165"/>
        <v>0</v>
      </c>
      <c r="P131" s="55">
        <f t="shared" ca="1" si="165"/>
        <v>0</v>
      </c>
      <c r="Q131" s="55">
        <f t="shared" ca="1" si="165"/>
        <v>0</v>
      </c>
      <c r="R131" s="55">
        <f t="shared" ca="1" si="165"/>
        <v>0</v>
      </c>
      <c r="S131" s="55">
        <f t="shared" ca="1" si="165"/>
        <v>0</v>
      </c>
      <c r="T131" s="55">
        <f t="shared" ca="1" si="165"/>
        <v>0</v>
      </c>
      <c r="U131" s="55">
        <f t="shared" ca="1" si="165"/>
        <v>0</v>
      </c>
      <c r="V131" s="55">
        <f t="shared" ca="1" si="165"/>
        <v>0</v>
      </c>
      <c r="W131" s="55">
        <f t="shared" ca="1" si="165"/>
        <v>0</v>
      </c>
      <c r="X131" s="55">
        <f t="shared" ca="1" si="165"/>
        <v>0</v>
      </c>
      <c r="Y131" s="55">
        <f t="shared" ca="1" si="165"/>
        <v>0</v>
      </c>
      <c r="Z131" s="55">
        <f t="shared" ca="1" si="165"/>
        <v>0</v>
      </c>
      <c r="AA131" s="55">
        <f t="shared" ca="1" si="165"/>
        <v>0</v>
      </c>
      <c r="AB131" s="55">
        <f t="shared" ca="1" si="165"/>
        <v>0</v>
      </c>
      <c r="AC131" s="55">
        <f t="shared" ca="1" si="165"/>
        <v>0</v>
      </c>
      <c r="AD131" s="55">
        <f t="shared" ca="1" si="165"/>
        <v>0</v>
      </c>
      <c r="AE131" s="55">
        <f t="shared" ca="1" si="165"/>
        <v>0</v>
      </c>
      <c r="AF131" s="55">
        <f t="shared" ca="1" si="165"/>
        <v>0</v>
      </c>
      <c r="AG131" s="55">
        <f t="shared" ca="1" si="165"/>
        <v>0</v>
      </c>
      <c r="AH131" s="55">
        <f t="shared" ca="1" si="165"/>
        <v>0</v>
      </c>
      <c r="AI131" s="55">
        <f t="shared" ca="1" si="165"/>
        <v>0</v>
      </c>
      <c r="AJ131" s="55">
        <f t="shared" ca="1" si="165"/>
        <v>0</v>
      </c>
      <c r="AK131" s="55">
        <f t="shared" ca="1" si="165"/>
        <v>0</v>
      </c>
      <c r="AL131" s="55">
        <f t="shared" ca="1" si="165"/>
        <v>0</v>
      </c>
      <c r="AM131" s="55">
        <f t="shared" ca="1" si="165"/>
        <v>0</v>
      </c>
      <c r="AN131" s="55">
        <f t="shared" ca="1" si="151"/>
        <v>0</v>
      </c>
      <c r="AO131" s="55">
        <f t="shared" ca="1" si="152"/>
        <v>0</v>
      </c>
      <c r="AP131" s="55">
        <f t="shared" ca="1" si="153"/>
        <v>0</v>
      </c>
      <c r="AQ131" s="55">
        <f t="shared" ca="1" si="84"/>
        <v>0</v>
      </c>
      <c r="AR131" s="55">
        <f t="shared" ca="1" si="85"/>
        <v>0</v>
      </c>
      <c r="AS131" s="55">
        <f t="shared" ca="1" si="86"/>
        <v>0</v>
      </c>
      <c r="AT131" s="55">
        <f t="shared" ca="1" si="87"/>
        <v>0</v>
      </c>
      <c r="AU131" s="55">
        <f t="shared" ca="1" si="88"/>
        <v>0</v>
      </c>
      <c r="AV131" s="55">
        <f t="shared" ca="1" si="89"/>
        <v>0</v>
      </c>
      <c r="AW131" s="55">
        <f t="shared" ca="1" si="90"/>
        <v>0</v>
      </c>
      <c r="AX131" s="55">
        <f t="shared" ca="1" si="91"/>
        <v>0</v>
      </c>
      <c r="AY131" s="55">
        <f t="shared" ca="1" si="92"/>
        <v>0</v>
      </c>
      <c r="AZ131" s="55">
        <f t="shared" ca="1" si="93"/>
        <v>0</v>
      </c>
      <c r="BA131" s="55">
        <f t="shared" ca="1" si="94"/>
        <v>0</v>
      </c>
      <c r="BB131" s="55">
        <f t="shared" ca="1" si="95"/>
        <v>0</v>
      </c>
      <c r="BC131" s="55">
        <f t="shared" ca="1" si="96"/>
        <v>0</v>
      </c>
      <c r="BD131" s="55">
        <f t="shared" ca="1" si="97"/>
        <v>0</v>
      </c>
      <c r="BE131" s="55">
        <f t="shared" ca="1" si="98"/>
        <v>0</v>
      </c>
      <c r="BF131" s="55">
        <f t="shared" ca="1" si="99"/>
        <v>0</v>
      </c>
      <c r="BG131" s="55">
        <f t="shared" ca="1" si="100"/>
        <v>0</v>
      </c>
      <c r="BH131" s="55">
        <f t="shared" ca="1" si="101"/>
        <v>0</v>
      </c>
      <c r="BI131" s="55">
        <f t="shared" ca="1" si="102"/>
        <v>0</v>
      </c>
      <c r="BJ131" s="55">
        <f t="shared" ca="1" si="103"/>
        <v>0</v>
      </c>
      <c r="BK131" s="55">
        <f t="shared" ca="1" si="104"/>
        <v>0</v>
      </c>
      <c r="BL131" s="55">
        <f t="shared" ca="1" si="105"/>
        <v>0</v>
      </c>
      <c r="BM131" s="55">
        <f t="shared" ca="1" si="106"/>
        <v>0</v>
      </c>
      <c r="BN131" s="55">
        <f t="shared" ca="1" si="107"/>
        <v>0</v>
      </c>
      <c r="BO131" s="55">
        <f t="shared" ca="1" si="108"/>
        <v>0</v>
      </c>
      <c r="BP131" s="55">
        <f t="shared" ca="1" si="109"/>
        <v>0</v>
      </c>
      <c r="BQ131" s="55">
        <f t="shared" ca="1" si="110"/>
        <v>0</v>
      </c>
      <c r="BR131" s="55">
        <f t="shared" ca="1" si="111"/>
        <v>0</v>
      </c>
      <c r="BS131" s="55">
        <f t="shared" ca="1" si="112"/>
        <v>0</v>
      </c>
      <c r="BT131" s="55">
        <f t="shared" ca="1" si="113"/>
        <v>0</v>
      </c>
      <c r="BU131" s="55">
        <f t="shared" ca="1" si="114"/>
        <v>0</v>
      </c>
      <c r="BV131" s="55">
        <f t="shared" ca="1" si="115"/>
        <v>0</v>
      </c>
      <c r="BW131" s="55">
        <f t="shared" ca="1" si="116"/>
        <v>0</v>
      </c>
      <c r="BX131" s="55">
        <f t="shared" ca="1" si="117"/>
        <v>0</v>
      </c>
      <c r="BY131" s="55">
        <f t="shared" ca="1" si="118"/>
        <v>0</v>
      </c>
      <c r="BZ131" s="55">
        <f t="shared" ca="1" si="119"/>
        <v>0</v>
      </c>
      <c r="CA131" s="55">
        <f t="shared" ca="1" si="120"/>
        <v>0</v>
      </c>
      <c r="CB131" s="55">
        <f t="shared" ca="1" si="121"/>
        <v>0</v>
      </c>
      <c r="CC131" s="55">
        <f t="shared" ca="1" si="122"/>
        <v>0</v>
      </c>
      <c r="CD131" s="55">
        <f t="shared" ca="1" si="123"/>
        <v>0</v>
      </c>
      <c r="CE131" s="55">
        <f t="shared" ca="1" si="124"/>
        <v>0</v>
      </c>
      <c r="CF131" s="55">
        <f t="shared" ca="1" si="125"/>
        <v>0</v>
      </c>
      <c r="CG131" s="55">
        <f t="shared" ca="1" si="126"/>
        <v>0</v>
      </c>
      <c r="CH131" s="55">
        <f t="shared" ca="1" si="127"/>
        <v>0</v>
      </c>
      <c r="CI131" s="55">
        <f t="shared" ca="1" si="128"/>
        <v>0</v>
      </c>
      <c r="CJ131" s="55">
        <f t="shared" ca="1" si="129"/>
        <v>0</v>
      </c>
      <c r="CK131" s="55">
        <f t="shared" ca="1" si="130"/>
        <v>0</v>
      </c>
      <c r="CL131" s="55">
        <f t="shared" ca="1" si="131"/>
        <v>0</v>
      </c>
      <c r="CM131" s="55">
        <f t="shared" ca="1" si="132"/>
        <v>0</v>
      </c>
      <c r="CN131" s="55">
        <f t="shared" ca="1" si="133"/>
        <v>0</v>
      </c>
      <c r="CO131" s="55">
        <f t="shared" ca="1" si="134"/>
        <v>0</v>
      </c>
      <c r="CP131" s="55">
        <f t="shared" ca="1" si="135"/>
        <v>0</v>
      </c>
      <c r="CQ131" s="55">
        <f t="shared" ca="1" si="136"/>
        <v>0</v>
      </c>
      <c r="CR131" s="55">
        <f t="shared" ca="1" si="137"/>
        <v>0</v>
      </c>
      <c r="CS131" s="55">
        <f t="shared" ca="1" si="138"/>
        <v>0</v>
      </c>
      <c r="CT131" s="55">
        <f t="shared" ca="1" si="139"/>
        <v>0</v>
      </c>
      <c r="CU131" s="55">
        <f t="shared" ca="1" si="140"/>
        <v>0</v>
      </c>
      <c r="CV131" s="55">
        <f t="shared" ca="1" si="141"/>
        <v>0</v>
      </c>
      <c r="CW131" s="55">
        <f t="shared" ca="1" si="142"/>
        <v>0</v>
      </c>
      <c r="CX131" s="55">
        <f t="shared" ca="1" si="143"/>
        <v>0</v>
      </c>
      <c r="CY131" s="59">
        <f t="shared" ca="1" si="144"/>
        <v>0</v>
      </c>
      <c r="CZ131" s="55">
        <f t="shared" ca="1" si="145"/>
        <v>0</v>
      </c>
      <c r="DA131" s="55">
        <f t="shared" ca="1" si="146"/>
        <v>0</v>
      </c>
      <c r="DB131" s="55">
        <f t="shared" ca="1" si="147"/>
        <v>0</v>
      </c>
      <c r="DC131" s="55">
        <f t="shared" ca="1" si="148"/>
        <v>0</v>
      </c>
      <c r="DD131" s="55">
        <f t="shared" ca="1" si="149"/>
        <v>0</v>
      </c>
      <c r="DE131" s="55">
        <f t="shared" ca="1" si="150"/>
        <v>0</v>
      </c>
    </row>
    <row r="132" spans="1:109" ht="19.5" customHeight="1">
      <c r="A132" s="45"/>
      <c r="B132" s="61" t="str">
        <f t="array" aca="1" ref="B132" ca="1">IF(C132=0,"",IFERROR(INDIRECT("'"&amp;$C132&amp;"'!"&amp;"D5"),"Некорректное название листа"))</f>
        <v/>
      </c>
      <c r="C132" s="62"/>
      <c r="D132" s="55">
        <f t="array" aca="1" ref="D132" ca="1">IFERROR(INDIRECT("'"&amp;$C132&amp;"'!"&amp;"d18"),0)</f>
        <v>0</v>
      </c>
      <c r="E132" s="55">
        <f t="array" aca="1" ref="E132" ca="1">IFERROR(INDIRECT("'" &amp;$C132&amp; "'!" &amp;"d19"),0)</f>
        <v>0</v>
      </c>
      <c r="F132" s="55">
        <f t="array" aca="1" ref="F132" ca="1">IFERROR(INDIRECT("'" &amp;$C132&amp; "'!" &amp;"d20"),0)</f>
        <v>0</v>
      </c>
      <c r="G132" s="55">
        <f t="array" aca="1" ref="G132" ca="1">IFERROR(INDIRECT("'" &amp;$C132&amp; "'!" &amp;"d21"),0)</f>
        <v>0</v>
      </c>
      <c r="H132" s="55">
        <f t="array" aca="1" ref="H132" ca="1">IFERROR(INDIRECT("'" &amp;$C132&amp; "'!" &amp;"d22"),0)</f>
        <v>0</v>
      </c>
      <c r="I132" s="55">
        <f t="array" aca="1" ref="I132" ca="1">IFERROR(INDIRECT("'" &amp;$C132&amp; "'!" &amp;"f18"),0)</f>
        <v>0</v>
      </c>
      <c r="J132" s="55">
        <f t="array" aca="1" ref="J132" ca="1">IFERROR(INDIRECT("'" &amp;$C132&amp; "'!" &amp;"f19"),0)</f>
        <v>0</v>
      </c>
      <c r="K132" s="55">
        <f t="array" aca="1" ref="K132" ca="1">IFERROR(INDIRECT("'" &amp;$C132&amp; "'!" &amp;"f20"),0)</f>
        <v>0</v>
      </c>
      <c r="L132" s="55">
        <f t="array" aca="1" ref="L132" ca="1">IFERROR(INDIRECT("'" &amp;$C132&amp; "'!" &amp;"f21"),0)</f>
        <v>0</v>
      </c>
      <c r="M132" s="55">
        <f t="array" aca="1" ref="M132" ca="1">IFERROR(INDIRECT("'" &amp;$C132&amp; "'!" &amp;"f22"),0)</f>
        <v>0</v>
      </c>
      <c r="N132" s="55">
        <f t="shared" ca="1" si="165"/>
        <v>0</v>
      </c>
      <c r="O132" s="55">
        <f t="shared" ca="1" si="165"/>
        <v>0</v>
      </c>
      <c r="P132" s="55">
        <f t="shared" ca="1" si="165"/>
        <v>0</v>
      </c>
      <c r="Q132" s="55">
        <f t="shared" ca="1" si="165"/>
        <v>0</v>
      </c>
      <c r="R132" s="55">
        <f t="shared" ca="1" si="165"/>
        <v>0</v>
      </c>
      <c r="S132" s="55">
        <f t="shared" ca="1" si="165"/>
        <v>0</v>
      </c>
      <c r="T132" s="55">
        <f t="shared" ca="1" si="165"/>
        <v>0</v>
      </c>
      <c r="U132" s="55">
        <f t="shared" ca="1" si="165"/>
        <v>0</v>
      </c>
      <c r="V132" s="55">
        <f t="shared" ca="1" si="165"/>
        <v>0</v>
      </c>
      <c r="W132" s="55">
        <f t="shared" ca="1" si="165"/>
        <v>0</v>
      </c>
      <c r="X132" s="55">
        <f t="shared" ca="1" si="165"/>
        <v>0</v>
      </c>
      <c r="Y132" s="55">
        <f t="shared" ca="1" si="165"/>
        <v>0</v>
      </c>
      <c r="Z132" s="55">
        <f t="shared" ca="1" si="165"/>
        <v>0</v>
      </c>
      <c r="AA132" s="55">
        <f t="shared" ca="1" si="165"/>
        <v>0</v>
      </c>
      <c r="AB132" s="55">
        <f t="shared" ca="1" si="165"/>
        <v>0</v>
      </c>
      <c r="AC132" s="55">
        <f t="shared" ca="1" si="165"/>
        <v>0</v>
      </c>
      <c r="AD132" s="55">
        <f t="shared" ca="1" si="165"/>
        <v>0</v>
      </c>
      <c r="AE132" s="55">
        <f t="shared" ca="1" si="165"/>
        <v>0</v>
      </c>
      <c r="AF132" s="55">
        <f t="shared" ca="1" si="165"/>
        <v>0</v>
      </c>
      <c r="AG132" s="55">
        <f t="shared" ca="1" si="165"/>
        <v>0</v>
      </c>
      <c r="AH132" s="55">
        <f t="shared" ca="1" si="165"/>
        <v>0</v>
      </c>
      <c r="AI132" s="55">
        <f t="shared" ca="1" si="165"/>
        <v>0</v>
      </c>
      <c r="AJ132" s="55">
        <f t="shared" ca="1" si="165"/>
        <v>0</v>
      </c>
      <c r="AK132" s="55">
        <f t="shared" ca="1" si="165"/>
        <v>0</v>
      </c>
      <c r="AL132" s="55">
        <f t="shared" ca="1" si="165"/>
        <v>0</v>
      </c>
      <c r="AM132" s="55">
        <f t="shared" ca="1" si="165"/>
        <v>0</v>
      </c>
      <c r="AN132" s="55">
        <f t="shared" ca="1" si="151"/>
        <v>0</v>
      </c>
      <c r="AO132" s="55">
        <f t="shared" ca="1" si="152"/>
        <v>0</v>
      </c>
      <c r="AP132" s="55">
        <f t="shared" ca="1" si="153"/>
        <v>0</v>
      </c>
      <c r="AQ132" s="55">
        <f t="shared" ca="1" si="84"/>
        <v>0</v>
      </c>
      <c r="AR132" s="55">
        <f t="shared" ca="1" si="85"/>
        <v>0</v>
      </c>
      <c r="AS132" s="55">
        <f t="shared" ca="1" si="86"/>
        <v>0</v>
      </c>
      <c r="AT132" s="55">
        <f t="shared" ca="1" si="87"/>
        <v>0</v>
      </c>
      <c r="AU132" s="55">
        <f t="shared" ca="1" si="88"/>
        <v>0</v>
      </c>
      <c r="AV132" s="55">
        <f t="shared" ca="1" si="89"/>
        <v>0</v>
      </c>
      <c r="AW132" s="55">
        <f t="shared" ca="1" si="90"/>
        <v>0</v>
      </c>
      <c r="AX132" s="55">
        <f t="shared" ca="1" si="91"/>
        <v>0</v>
      </c>
      <c r="AY132" s="55">
        <f t="shared" ca="1" si="92"/>
        <v>0</v>
      </c>
      <c r="AZ132" s="55">
        <f t="shared" ca="1" si="93"/>
        <v>0</v>
      </c>
      <c r="BA132" s="55">
        <f t="shared" ca="1" si="94"/>
        <v>0</v>
      </c>
      <c r="BB132" s="55">
        <f t="shared" ca="1" si="95"/>
        <v>0</v>
      </c>
      <c r="BC132" s="55">
        <f t="shared" ca="1" si="96"/>
        <v>0</v>
      </c>
      <c r="BD132" s="55">
        <f t="shared" ca="1" si="97"/>
        <v>0</v>
      </c>
      <c r="BE132" s="55">
        <f t="shared" ca="1" si="98"/>
        <v>0</v>
      </c>
      <c r="BF132" s="55">
        <f t="shared" ca="1" si="99"/>
        <v>0</v>
      </c>
      <c r="BG132" s="55">
        <f t="shared" ca="1" si="100"/>
        <v>0</v>
      </c>
      <c r="BH132" s="55">
        <f t="shared" ca="1" si="101"/>
        <v>0</v>
      </c>
      <c r="BI132" s="55">
        <f t="shared" ca="1" si="102"/>
        <v>0</v>
      </c>
      <c r="BJ132" s="55">
        <f t="shared" ca="1" si="103"/>
        <v>0</v>
      </c>
      <c r="BK132" s="55">
        <f t="shared" ca="1" si="104"/>
        <v>0</v>
      </c>
      <c r="BL132" s="55">
        <f t="shared" ca="1" si="105"/>
        <v>0</v>
      </c>
      <c r="BM132" s="55">
        <f t="shared" ca="1" si="106"/>
        <v>0</v>
      </c>
      <c r="BN132" s="55">
        <f t="shared" ca="1" si="107"/>
        <v>0</v>
      </c>
      <c r="BO132" s="55">
        <f t="shared" ca="1" si="108"/>
        <v>0</v>
      </c>
      <c r="BP132" s="55">
        <f t="shared" ca="1" si="109"/>
        <v>0</v>
      </c>
      <c r="BQ132" s="55">
        <f t="shared" ca="1" si="110"/>
        <v>0</v>
      </c>
      <c r="BR132" s="55">
        <f t="shared" ca="1" si="111"/>
        <v>0</v>
      </c>
      <c r="BS132" s="55">
        <f t="shared" ca="1" si="112"/>
        <v>0</v>
      </c>
      <c r="BT132" s="55">
        <f t="shared" ca="1" si="113"/>
        <v>0</v>
      </c>
      <c r="BU132" s="55">
        <f t="shared" ca="1" si="114"/>
        <v>0</v>
      </c>
      <c r="BV132" s="55">
        <f t="shared" ca="1" si="115"/>
        <v>0</v>
      </c>
      <c r="BW132" s="55">
        <f t="shared" ca="1" si="116"/>
        <v>0</v>
      </c>
      <c r="BX132" s="55">
        <f t="shared" ca="1" si="117"/>
        <v>0</v>
      </c>
      <c r="BY132" s="55">
        <f t="shared" ca="1" si="118"/>
        <v>0</v>
      </c>
      <c r="BZ132" s="55">
        <f t="shared" ca="1" si="119"/>
        <v>0</v>
      </c>
      <c r="CA132" s="55">
        <f t="shared" ca="1" si="120"/>
        <v>0</v>
      </c>
      <c r="CB132" s="55">
        <f t="shared" ca="1" si="121"/>
        <v>0</v>
      </c>
      <c r="CC132" s="55">
        <f t="shared" ca="1" si="122"/>
        <v>0</v>
      </c>
      <c r="CD132" s="55">
        <f t="shared" ca="1" si="123"/>
        <v>0</v>
      </c>
      <c r="CE132" s="55">
        <f t="shared" ca="1" si="124"/>
        <v>0</v>
      </c>
      <c r="CF132" s="55">
        <f t="shared" ca="1" si="125"/>
        <v>0</v>
      </c>
      <c r="CG132" s="55">
        <f t="shared" ca="1" si="126"/>
        <v>0</v>
      </c>
      <c r="CH132" s="55">
        <f t="shared" ca="1" si="127"/>
        <v>0</v>
      </c>
      <c r="CI132" s="55">
        <f t="shared" ca="1" si="128"/>
        <v>0</v>
      </c>
      <c r="CJ132" s="55">
        <f t="shared" ca="1" si="129"/>
        <v>0</v>
      </c>
      <c r="CK132" s="55">
        <f t="shared" ca="1" si="130"/>
        <v>0</v>
      </c>
      <c r="CL132" s="55">
        <f t="shared" ca="1" si="131"/>
        <v>0</v>
      </c>
      <c r="CM132" s="55">
        <f t="shared" ca="1" si="132"/>
        <v>0</v>
      </c>
      <c r="CN132" s="55">
        <f t="shared" ca="1" si="133"/>
        <v>0</v>
      </c>
      <c r="CO132" s="55">
        <f t="shared" ca="1" si="134"/>
        <v>0</v>
      </c>
      <c r="CP132" s="55">
        <f t="shared" ca="1" si="135"/>
        <v>0</v>
      </c>
      <c r="CQ132" s="55">
        <f t="shared" ca="1" si="136"/>
        <v>0</v>
      </c>
      <c r="CR132" s="55">
        <f t="shared" ca="1" si="137"/>
        <v>0</v>
      </c>
      <c r="CS132" s="55">
        <f t="shared" ca="1" si="138"/>
        <v>0</v>
      </c>
      <c r="CT132" s="55">
        <f t="shared" ca="1" si="139"/>
        <v>0</v>
      </c>
      <c r="CU132" s="55">
        <f t="shared" ca="1" si="140"/>
        <v>0</v>
      </c>
      <c r="CV132" s="55">
        <f t="shared" ca="1" si="141"/>
        <v>0</v>
      </c>
      <c r="CW132" s="55">
        <f t="shared" ca="1" si="142"/>
        <v>0</v>
      </c>
      <c r="CX132" s="55">
        <f t="shared" ca="1" si="143"/>
        <v>0</v>
      </c>
      <c r="CY132" s="59">
        <f t="shared" ca="1" si="144"/>
        <v>0</v>
      </c>
      <c r="CZ132" s="55">
        <f t="shared" ca="1" si="145"/>
        <v>0</v>
      </c>
      <c r="DA132" s="55">
        <f t="shared" ca="1" si="146"/>
        <v>0</v>
      </c>
      <c r="DB132" s="55">
        <f t="shared" ca="1" si="147"/>
        <v>0</v>
      </c>
      <c r="DC132" s="55">
        <f t="shared" ca="1" si="148"/>
        <v>0</v>
      </c>
      <c r="DD132" s="55">
        <f t="shared" ca="1" si="149"/>
        <v>0</v>
      </c>
      <c r="DE132" s="55">
        <f t="shared" ca="1" si="150"/>
        <v>0</v>
      </c>
    </row>
    <row r="133" spans="1:109" ht="19.5" customHeight="1">
      <c r="A133" s="45"/>
      <c r="B133" s="61" t="str">
        <f t="array" aca="1" ref="B133" ca="1">IF(C133=0,"",IFERROR(INDIRECT("'"&amp;$C133&amp;"'!"&amp;"D5"),"Некорректное название листа"))</f>
        <v/>
      </c>
      <c r="C133" s="62"/>
      <c r="D133" s="55">
        <f t="array" aca="1" ref="D133" ca="1">IFERROR(INDIRECT("'"&amp;$C133&amp;"'!"&amp;"d18"),0)</f>
        <v>0</v>
      </c>
      <c r="E133" s="55">
        <f t="array" aca="1" ref="E133" ca="1">IFERROR(INDIRECT("'" &amp;$C133&amp; "'!" &amp;"d19"),0)</f>
        <v>0</v>
      </c>
      <c r="F133" s="55">
        <f t="array" aca="1" ref="F133" ca="1">IFERROR(INDIRECT("'" &amp;$C133&amp; "'!" &amp;"d20"),0)</f>
        <v>0</v>
      </c>
      <c r="G133" s="55">
        <f t="array" aca="1" ref="G133" ca="1">IFERROR(INDIRECT("'" &amp;$C133&amp; "'!" &amp;"d21"),0)</f>
        <v>0</v>
      </c>
      <c r="H133" s="55">
        <f t="array" aca="1" ref="H133" ca="1">IFERROR(INDIRECT("'" &amp;$C133&amp; "'!" &amp;"d22"),0)</f>
        <v>0</v>
      </c>
      <c r="I133" s="55">
        <f t="array" aca="1" ref="I133" ca="1">IFERROR(INDIRECT("'" &amp;$C133&amp; "'!" &amp;"f18"),0)</f>
        <v>0</v>
      </c>
      <c r="J133" s="55">
        <f t="array" aca="1" ref="J133" ca="1">IFERROR(INDIRECT("'" &amp;$C133&amp; "'!" &amp;"f19"),0)</f>
        <v>0</v>
      </c>
      <c r="K133" s="55">
        <f t="array" aca="1" ref="K133" ca="1">IFERROR(INDIRECT("'" &amp;$C133&amp; "'!" &amp;"f20"),0)</f>
        <v>0</v>
      </c>
      <c r="L133" s="55">
        <f t="array" aca="1" ref="L133" ca="1">IFERROR(INDIRECT("'" &amp;$C133&amp; "'!" &amp;"f21"),0)</f>
        <v>0</v>
      </c>
      <c r="M133" s="55">
        <f t="array" aca="1" ref="M133" ca="1">IFERROR(INDIRECT("'" &amp;$C133&amp; "'!" &amp;"f22"),0)</f>
        <v>0</v>
      </c>
      <c r="N133" s="55">
        <f t="shared" ca="1" si="165"/>
        <v>0</v>
      </c>
      <c r="O133" s="55">
        <f t="shared" ca="1" si="165"/>
        <v>0</v>
      </c>
      <c r="P133" s="55">
        <f t="shared" ca="1" si="165"/>
        <v>0</v>
      </c>
      <c r="Q133" s="55">
        <f t="shared" ca="1" si="165"/>
        <v>0</v>
      </c>
      <c r="R133" s="55">
        <f t="shared" ca="1" si="165"/>
        <v>0</v>
      </c>
      <c r="S133" s="55">
        <f t="shared" ca="1" si="165"/>
        <v>0</v>
      </c>
      <c r="T133" s="55">
        <f t="shared" ca="1" si="165"/>
        <v>0</v>
      </c>
      <c r="U133" s="55">
        <f t="shared" ca="1" si="165"/>
        <v>0</v>
      </c>
      <c r="V133" s="55">
        <f t="shared" ca="1" si="165"/>
        <v>0</v>
      </c>
      <c r="W133" s="55">
        <f t="shared" ca="1" si="165"/>
        <v>0</v>
      </c>
      <c r="X133" s="55">
        <f t="shared" ca="1" si="165"/>
        <v>0</v>
      </c>
      <c r="Y133" s="55">
        <f t="shared" ca="1" si="165"/>
        <v>0</v>
      </c>
      <c r="Z133" s="55">
        <f t="shared" ca="1" si="165"/>
        <v>0</v>
      </c>
      <c r="AA133" s="55">
        <f t="shared" ca="1" si="165"/>
        <v>0</v>
      </c>
      <c r="AB133" s="55">
        <f t="shared" ca="1" si="165"/>
        <v>0</v>
      </c>
      <c r="AC133" s="55">
        <f t="shared" ca="1" si="165"/>
        <v>0</v>
      </c>
      <c r="AD133" s="55">
        <f t="shared" ca="1" si="165"/>
        <v>0</v>
      </c>
      <c r="AE133" s="55">
        <f t="shared" ca="1" si="165"/>
        <v>0</v>
      </c>
      <c r="AF133" s="55">
        <f t="shared" ca="1" si="165"/>
        <v>0</v>
      </c>
      <c r="AG133" s="55">
        <f t="shared" ca="1" si="165"/>
        <v>0</v>
      </c>
      <c r="AH133" s="55">
        <f t="shared" ca="1" si="165"/>
        <v>0</v>
      </c>
      <c r="AI133" s="55">
        <f t="shared" ref="AI133:AM133" ca="1" si="166">IFERROR(INDEX(INDIRECT("'" &amp;$C133&amp; "'!" &amp;"E:E"),MATCH(AI$3,INDIRECT("'" &amp;$C133&amp; "'!" &amp;"C:C"),0),1),0)</f>
        <v>0</v>
      </c>
      <c r="AJ133" s="55">
        <f t="shared" ca="1" si="166"/>
        <v>0</v>
      </c>
      <c r="AK133" s="55">
        <f t="shared" ca="1" si="166"/>
        <v>0</v>
      </c>
      <c r="AL133" s="55">
        <f t="shared" ca="1" si="166"/>
        <v>0</v>
      </c>
      <c r="AM133" s="55">
        <f t="shared" ca="1" si="166"/>
        <v>0</v>
      </c>
      <c r="AN133" s="55">
        <f t="shared" ca="1" si="151"/>
        <v>0</v>
      </c>
      <c r="AO133" s="55">
        <f t="shared" ca="1" si="152"/>
        <v>0</v>
      </c>
      <c r="AP133" s="55">
        <f t="shared" ca="1" si="153"/>
        <v>0</v>
      </c>
      <c r="AQ133" s="55">
        <f t="shared" ref="AQ133:AQ196" ca="1" si="167">IFERROR(INDIRECT("'" &amp;$C133&amp; "'!" &amp;"g53"),0)</f>
        <v>0</v>
      </c>
      <c r="AR133" s="55">
        <f t="shared" ref="AR133:AR196" ca="1" si="168">IFERROR(INDIRECT("'" &amp;$C133&amp; "'!" &amp;"g54"),0)</f>
        <v>0</v>
      </c>
      <c r="AS133" s="55">
        <f t="shared" ref="AS133:AS196" ca="1" si="169">IFERROR(INDIRECT("'" &amp;$C133&amp; "'!" &amp;"g55"),0)</f>
        <v>0</v>
      </c>
      <c r="AT133" s="55">
        <f t="shared" ref="AT133:AT196" ca="1" si="170">IFERROR(INDIRECT("'" &amp;$C133&amp; "'!" &amp;"g56"),0)</f>
        <v>0</v>
      </c>
      <c r="AU133" s="55">
        <f t="shared" ref="AU133:AU196" ca="1" si="171">IFERROR(INDIRECT("'" &amp;$C133&amp; "'!" &amp;"g57"),0)</f>
        <v>0</v>
      </c>
      <c r="AV133" s="55">
        <f t="shared" ref="AV133:AV196" ca="1" si="172">IFERROR(INDIRECT("'" &amp;$C133&amp; "'!" &amp;"g60"),0)</f>
        <v>0</v>
      </c>
      <c r="AW133" s="55">
        <f t="shared" ref="AW133:AW196" ca="1" si="173">IFERROR(INDIRECT("'" &amp;$C133&amp; "'!" &amp;"g61"),0)</f>
        <v>0</v>
      </c>
      <c r="AX133" s="55">
        <f t="shared" ref="AX133:AX196" ca="1" si="174">IFERROR(INDIRECT("'" &amp;$C133&amp; "'!" &amp;"g62"),0)</f>
        <v>0</v>
      </c>
      <c r="AY133" s="55">
        <f t="shared" ref="AY133:AY196" ca="1" si="175">IFERROR(INDIRECT("'" &amp;$C133&amp; "'!" &amp;"i60"),0)</f>
        <v>0</v>
      </c>
      <c r="AZ133" s="55">
        <f t="shared" ref="AZ133:AZ196" ca="1" si="176">IFERROR(INDIRECT("'" &amp;$C133&amp; "'!" &amp;"i61"),0)</f>
        <v>0</v>
      </c>
      <c r="BA133" s="55">
        <f t="shared" ref="BA133:BA196" ca="1" si="177">IFERROR(INDIRECT("'" &amp;$C133&amp; "'!" &amp;"i62"),0)</f>
        <v>0</v>
      </c>
      <c r="BB133" s="55">
        <f t="shared" ref="BB133:BB196" ca="1" si="178">IFERROR(INDIRECT("'" &amp;$C133&amp; "'!" &amp;"g66"),0)</f>
        <v>0</v>
      </c>
      <c r="BC133" s="55">
        <f t="shared" ref="BC133:BC196" ca="1" si="179">IFERROR(INDIRECT("'" &amp;$C133&amp; "'!" &amp;"g67"),0)</f>
        <v>0</v>
      </c>
      <c r="BD133" s="55">
        <f t="shared" ref="BD133:BD196" ca="1" si="180">IFERROR(INDIRECT("'" &amp;$C133&amp; "'!" &amp;"g69"),0)</f>
        <v>0</v>
      </c>
      <c r="BE133" s="55">
        <f t="shared" ref="BE133:BE196" ca="1" si="181">IFERROR(INDIRECT("'" &amp;$C133&amp; "'!" &amp;"g70"),0)</f>
        <v>0</v>
      </c>
      <c r="BF133" s="55">
        <f t="shared" ref="BF133:BF196" ca="1" si="182">IFERROR(INDIRECT("'" &amp;$C133&amp; "'!" &amp;"e73"),0)</f>
        <v>0</v>
      </c>
      <c r="BG133" s="55">
        <f t="shared" ref="BG133:BG196" ca="1" si="183">IFERROR(INDIRECT("'" &amp;$C133&amp; "'!" &amp;"e74"),0)</f>
        <v>0</v>
      </c>
      <c r="BH133" s="55">
        <f t="shared" ref="BH133:BH196" ca="1" si="184">IFERROR(INDIRECT("'" &amp;$C133&amp; "'!" &amp;"e75"),0)</f>
        <v>0</v>
      </c>
      <c r="BI133" s="55">
        <f t="shared" ref="BI133:BI196" ca="1" si="185">IFERROR(INDIRECT("'" &amp;$C133&amp; "'!" &amp;"e76"),0)</f>
        <v>0</v>
      </c>
      <c r="BJ133" s="55">
        <f t="shared" ref="BJ133:BJ196" ca="1" si="186">IFERROR(INDIRECT("'" &amp;$C133&amp; "'!" &amp;"e77"),0)</f>
        <v>0</v>
      </c>
      <c r="BK133" s="55">
        <f t="shared" ref="BK133:BK196" ca="1" si="187">IFERROR(INDIRECT("'" &amp;$C133&amp; "'!" &amp;"e78"),0)</f>
        <v>0</v>
      </c>
      <c r="BL133" s="55">
        <f t="shared" ref="BL133:BL196" ca="1" si="188">IFERROR(INDIRECT("'" &amp;$C133&amp; "'!" &amp;"e79"),0)</f>
        <v>0</v>
      </c>
      <c r="BM133" s="55">
        <f t="shared" ref="BM133:BM196" ca="1" si="189">IFERROR(INDIRECT("'" &amp;$C133&amp; "'!" &amp;"e80"),0)</f>
        <v>0</v>
      </c>
      <c r="BN133" s="55">
        <f t="shared" ref="BN133:BN196" ca="1" si="190">IFERROR(INDIRECT("'" &amp;$C133&amp; "'!" &amp;"e81"),0)</f>
        <v>0</v>
      </c>
      <c r="BO133" s="55">
        <f t="shared" ref="BO133:BO196" ca="1" si="191">IFERROR(INDIRECT("'" &amp;$C133&amp; "'!" &amp;"e82"),0)</f>
        <v>0</v>
      </c>
      <c r="BP133" s="55">
        <f t="shared" ref="BP133:BP196" ca="1" si="192">IFERROR(INDIRECT("'" &amp;$C133&amp; "'!" &amp;"e83"),0)</f>
        <v>0</v>
      </c>
      <c r="BQ133" s="55">
        <f t="shared" ref="BQ133:BQ196" ca="1" si="193">IFERROR(INDIRECT("'" &amp;$C133&amp; "'!" &amp;"e84"),0)</f>
        <v>0</v>
      </c>
      <c r="BR133" s="55">
        <f t="shared" ref="BR133:BR196" ca="1" si="194">IFERROR(INDIRECT("'" &amp;$C133&amp; "'!" &amp;"e85"),0)</f>
        <v>0</v>
      </c>
      <c r="BS133" s="55">
        <f t="shared" ref="BS133:BS196" ca="1" si="195">IFERROR(INDIRECT("'" &amp;$C133&amp; "'!" &amp;"e86"),0)</f>
        <v>0</v>
      </c>
      <c r="BT133" s="55">
        <f t="shared" ref="BT133:BT196" ca="1" si="196">IFERROR(INDIRECT("'" &amp;$C133&amp; "'!" &amp;"e87"),0)</f>
        <v>0</v>
      </c>
      <c r="BU133" s="55">
        <f t="shared" ref="BU133:BU196" ca="1" si="197">IFERROR(INDIRECT("'" &amp;$C133&amp; "'!" &amp;"e88"),0)</f>
        <v>0</v>
      </c>
      <c r="BV133" s="55">
        <f t="shared" ref="BV133:BV196" ca="1" si="198">IFERROR(INDIRECT("'" &amp;$C133&amp; "'!" &amp;"e89"),0)</f>
        <v>0</v>
      </c>
      <c r="BW133" s="55">
        <f t="shared" ref="BW133:BW196" ca="1" si="199">IFERROR(INDIRECT("'" &amp;$C133&amp; "'!" &amp;"e90"),0)</f>
        <v>0</v>
      </c>
      <c r="BX133" s="55">
        <f t="shared" ref="BX133:BX196" ca="1" si="200">IFERROR(INDIRECT("'" &amp;$C133&amp; "'!" &amp;"e91"),0)</f>
        <v>0</v>
      </c>
      <c r="BY133" s="55">
        <f t="shared" ref="BY133:BY196" ca="1" si="201">IFERROR(INDIRECT("'" &amp;$C133&amp; "'!" &amp;"e92"),0)</f>
        <v>0</v>
      </c>
      <c r="BZ133" s="55">
        <f t="shared" ref="BZ133:BZ196" ca="1" si="202">IFERROR(INDIRECT("'" &amp;$C133&amp; "'!" &amp;"h73"),0)</f>
        <v>0</v>
      </c>
      <c r="CA133" s="55">
        <f t="shared" ref="CA133:CA196" ca="1" si="203">IFERROR(INDIRECT("'" &amp;$C133&amp; "'!" &amp;"h74"),0)</f>
        <v>0</v>
      </c>
      <c r="CB133" s="55">
        <f t="shared" ref="CB133:CB196" ca="1" si="204">IFERROR(INDIRECT("'" &amp;$C133&amp; "'!" &amp;"h75"),0)</f>
        <v>0</v>
      </c>
      <c r="CC133" s="55">
        <f t="shared" ref="CC133:CC196" ca="1" si="205">IFERROR(INDIRECT("'" &amp;$C133&amp; "'!" &amp;"h76"),0)</f>
        <v>0</v>
      </c>
      <c r="CD133" s="55">
        <f t="shared" ref="CD133:CD196" ca="1" si="206">IFERROR(INDIRECT("'" &amp;$C133&amp; "'!" &amp;"h77"),0)</f>
        <v>0</v>
      </c>
      <c r="CE133" s="55">
        <f t="shared" ref="CE133:CE196" ca="1" si="207">IFERROR(INDIRECT("'" &amp;$C133&amp; "'!" &amp;"h78"),0)</f>
        <v>0</v>
      </c>
      <c r="CF133" s="55">
        <f t="shared" ref="CF133:CF196" ca="1" si="208">IFERROR(INDIRECT("'" &amp;$C133&amp; "'!" &amp;"h79"),0)</f>
        <v>0</v>
      </c>
      <c r="CG133" s="55">
        <f t="shared" ref="CG133:CG196" ca="1" si="209">IFERROR(INDIRECT("'" &amp;$C133&amp; "'!" &amp;"h80"),0)</f>
        <v>0</v>
      </c>
      <c r="CH133" s="55">
        <f t="shared" ref="CH133:CH196" ca="1" si="210">IFERROR(INDIRECT("'" &amp;$C133&amp; "'!" &amp;"h81"),0)</f>
        <v>0</v>
      </c>
      <c r="CI133" s="55">
        <f t="shared" ref="CI133:CI196" ca="1" si="211">IFERROR(INDIRECT("'" &amp;$C133&amp; "'!" &amp;"h82"),0)</f>
        <v>0</v>
      </c>
      <c r="CJ133" s="55">
        <f t="shared" ref="CJ133:CJ196" ca="1" si="212">IFERROR(INDIRECT("'" &amp;$C133&amp; "'!" &amp;"h83"),0)</f>
        <v>0</v>
      </c>
      <c r="CK133" s="55">
        <f t="shared" ref="CK133:CK196" ca="1" si="213">IFERROR(INDIRECT("'" &amp;$C133&amp; "'!" &amp;"h84"),0)</f>
        <v>0</v>
      </c>
      <c r="CL133" s="55">
        <f t="shared" ref="CL133:CL196" ca="1" si="214">IFERROR(INDIRECT("'" &amp;$C133&amp; "'!" &amp;"h85"),0)</f>
        <v>0</v>
      </c>
      <c r="CM133" s="55">
        <f t="shared" ref="CM133:CM196" ca="1" si="215">IFERROR(INDIRECT("'" &amp;$C133&amp; "'!" &amp;"h86"),0)</f>
        <v>0</v>
      </c>
      <c r="CN133" s="55">
        <f t="shared" ref="CN133:CN196" ca="1" si="216">IFERROR(INDIRECT("'" &amp;$C133&amp; "'!" &amp;"h87"),0)</f>
        <v>0</v>
      </c>
      <c r="CO133" s="55">
        <f t="shared" ref="CO133:CO196" ca="1" si="217">IFERROR(INDIRECT("'" &amp;$C133&amp; "'!" &amp;"h88"),0)</f>
        <v>0</v>
      </c>
      <c r="CP133" s="55">
        <f t="shared" ref="CP133:CP196" ca="1" si="218">IFERROR(INDIRECT("'" &amp;$C133&amp; "'!" &amp;"h89"),0)</f>
        <v>0</v>
      </c>
      <c r="CQ133" s="55">
        <f t="shared" ref="CQ133:CQ196" ca="1" si="219">IFERROR(INDIRECT("'" &amp;$C133&amp; "'!" &amp;"h90"),0)</f>
        <v>0</v>
      </c>
      <c r="CR133" s="55">
        <f t="shared" ref="CR133:CR196" ca="1" si="220">IFERROR(INDIRECT("'" &amp;$C133&amp; "'!" &amp;"h91"),0)</f>
        <v>0</v>
      </c>
      <c r="CS133" s="55">
        <f t="shared" ref="CS133:CS196" ca="1" si="221">IFERROR(INDIRECT("'" &amp;$C133&amp; "'!" &amp;"h92"),0)</f>
        <v>0</v>
      </c>
      <c r="CT133" s="55">
        <f t="shared" ref="CT133:CT196" ca="1" si="222">IFERROR(INDIRECT("'" &amp;$C133&amp; "'!" &amp;"b103"),0)</f>
        <v>0</v>
      </c>
      <c r="CU133" s="55">
        <f t="shared" ref="CU133:CU196" ca="1" si="223">IFERROR(INDIRECT("'" &amp;$C133&amp; "'!" &amp;"c103"),0)</f>
        <v>0</v>
      </c>
      <c r="CV133" s="55">
        <f t="shared" ref="CV133:CV196" ca="1" si="224">IFERROR(INDIRECT("'" &amp;$C133&amp; "'!" &amp;"g103"),0)</f>
        <v>0</v>
      </c>
      <c r="CW133" s="55">
        <f t="shared" ref="CW133:CW196" ca="1" si="225">IFERROR(INDIRECT("'" &amp;$C133&amp; "'!" &amp;"h103"),0)</f>
        <v>0</v>
      </c>
      <c r="CX133" s="55">
        <f t="shared" ref="CX133:CX196" ca="1" si="226">IFERROR(INDIRECT("'" &amp;$C133&amp; "'!" &amp;"i103"),0)</f>
        <v>0</v>
      </c>
      <c r="CY133" s="59">
        <f t="shared" ref="CY133:CY196" ca="1" si="227">IFERROR(INDIRECT("'" &amp;$C133&amp; "'!" &amp;"j103"),0)</f>
        <v>0</v>
      </c>
      <c r="CZ133" s="55">
        <f t="shared" ref="CZ133:CZ196" ca="1" si="228">IFERROR(INDIRECT("'" &amp;$C133&amp; "'!" &amp;"k103"),0)</f>
        <v>0</v>
      </c>
      <c r="DA133" s="55">
        <f t="shared" ref="DA133:DA196" ca="1" si="229">IFERROR(INDIRECT("'" &amp;$C133&amp; "'!" &amp;"l103"),0)</f>
        <v>0</v>
      </c>
      <c r="DB133" s="55">
        <f t="shared" ref="DB133:DB196" ca="1" si="230">IFERROR(INDIRECT("'" &amp;$C133&amp; "'!" &amp;"m103"),0)</f>
        <v>0</v>
      </c>
      <c r="DC133" s="55">
        <f t="shared" ref="DC133:DC196" ca="1" si="231">IFERROR(INDIRECT("'" &amp;$C133&amp; "'!" &amp;"n103"),0)</f>
        <v>0</v>
      </c>
      <c r="DD133" s="55">
        <f t="shared" ref="DD133:DD196" ca="1" si="232">IFERROR(INDIRECT("'" &amp;$C133&amp; "'!" &amp;"o103"),0)</f>
        <v>0</v>
      </c>
      <c r="DE133" s="55">
        <f t="shared" ref="DE133:DE196" ca="1" si="233">IFERROR(INDIRECT("'" &amp;$C133&amp; "'!" &amp;"p103"),0)</f>
        <v>0</v>
      </c>
    </row>
    <row r="134" spans="1:109" ht="19.5" customHeight="1">
      <c r="A134" s="45"/>
      <c r="B134" s="61" t="str">
        <f t="array" aca="1" ref="B134" ca="1">IF(C134=0,"",IFERROR(INDIRECT("'"&amp;$C134&amp;"'!"&amp;"D5"),"Некорректное название листа"))</f>
        <v/>
      </c>
      <c r="C134" s="62"/>
      <c r="D134" s="55">
        <f t="array" aca="1" ref="D134" ca="1">IFERROR(INDIRECT("'"&amp;$C134&amp;"'!"&amp;"d18"),0)</f>
        <v>0</v>
      </c>
      <c r="E134" s="55">
        <f t="array" aca="1" ref="E134" ca="1">IFERROR(INDIRECT("'" &amp;$C134&amp; "'!" &amp;"d19"),0)</f>
        <v>0</v>
      </c>
      <c r="F134" s="55">
        <f t="array" aca="1" ref="F134" ca="1">IFERROR(INDIRECT("'" &amp;$C134&amp; "'!" &amp;"d20"),0)</f>
        <v>0</v>
      </c>
      <c r="G134" s="55">
        <f t="array" aca="1" ref="G134" ca="1">IFERROR(INDIRECT("'" &amp;$C134&amp; "'!" &amp;"d21"),0)</f>
        <v>0</v>
      </c>
      <c r="H134" s="55">
        <f t="array" aca="1" ref="H134" ca="1">IFERROR(INDIRECT("'" &amp;$C134&amp; "'!" &amp;"d22"),0)</f>
        <v>0</v>
      </c>
      <c r="I134" s="55">
        <f t="array" aca="1" ref="I134" ca="1">IFERROR(INDIRECT("'" &amp;$C134&amp; "'!" &amp;"f18"),0)</f>
        <v>0</v>
      </c>
      <c r="J134" s="55">
        <f t="array" aca="1" ref="J134" ca="1">IFERROR(INDIRECT("'" &amp;$C134&amp; "'!" &amp;"f19"),0)</f>
        <v>0</v>
      </c>
      <c r="K134" s="55">
        <f t="array" aca="1" ref="K134" ca="1">IFERROR(INDIRECT("'" &amp;$C134&amp; "'!" &amp;"f20"),0)</f>
        <v>0</v>
      </c>
      <c r="L134" s="55">
        <f t="array" aca="1" ref="L134" ca="1">IFERROR(INDIRECT("'" &amp;$C134&amp; "'!" &amp;"f21"),0)</f>
        <v>0</v>
      </c>
      <c r="M134" s="55">
        <f t="array" aca="1" ref="M134" ca="1">IFERROR(INDIRECT("'" &amp;$C134&amp; "'!" &amp;"f22"),0)</f>
        <v>0</v>
      </c>
      <c r="N134" s="55">
        <f t="shared" ref="N134:AM143" ca="1" si="234">IFERROR(INDEX(INDIRECT("'" &amp;$C134&amp; "'!" &amp;"E:E"),MATCH(N$3,INDIRECT("'" &amp;$C134&amp; "'!" &amp;"C:C"),0),1),0)</f>
        <v>0</v>
      </c>
      <c r="O134" s="55">
        <f t="shared" ca="1" si="234"/>
        <v>0</v>
      </c>
      <c r="P134" s="55">
        <f t="shared" ca="1" si="234"/>
        <v>0</v>
      </c>
      <c r="Q134" s="55">
        <f t="shared" ca="1" si="234"/>
        <v>0</v>
      </c>
      <c r="R134" s="55">
        <f t="shared" ca="1" si="234"/>
        <v>0</v>
      </c>
      <c r="S134" s="55">
        <f t="shared" ca="1" si="234"/>
        <v>0</v>
      </c>
      <c r="T134" s="55">
        <f t="shared" ca="1" si="234"/>
        <v>0</v>
      </c>
      <c r="U134" s="55">
        <f t="shared" ca="1" si="234"/>
        <v>0</v>
      </c>
      <c r="V134" s="55">
        <f t="shared" ca="1" si="234"/>
        <v>0</v>
      </c>
      <c r="W134" s="55">
        <f t="shared" ca="1" si="234"/>
        <v>0</v>
      </c>
      <c r="X134" s="55">
        <f t="shared" ca="1" si="234"/>
        <v>0</v>
      </c>
      <c r="Y134" s="55">
        <f t="shared" ca="1" si="234"/>
        <v>0</v>
      </c>
      <c r="Z134" s="55">
        <f t="shared" ca="1" si="234"/>
        <v>0</v>
      </c>
      <c r="AA134" s="55">
        <f t="shared" ca="1" si="234"/>
        <v>0</v>
      </c>
      <c r="AB134" s="55">
        <f t="shared" ca="1" si="234"/>
        <v>0</v>
      </c>
      <c r="AC134" s="55">
        <f t="shared" ca="1" si="234"/>
        <v>0</v>
      </c>
      <c r="AD134" s="55">
        <f t="shared" ca="1" si="234"/>
        <v>0</v>
      </c>
      <c r="AE134" s="55">
        <f t="shared" ca="1" si="234"/>
        <v>0</v>
      </c>
      <c r="AF134" s="55">
        <f t="shared" ca="1" si="234"/>
        <v>0</v>
      </c>
      <c r="AG134" s="55">
        <f t="shared" ca="1" si="234"/>
        <v>0</v>
      </c>
      <c r="AH134" s="55">
        <f t="shared" ca="1" si="234"/>
        <v>0</v>
      </c>
      <c r="AI134" s="55">
        <f t="shared" ca="1" si="234"/>
        <v>0</v>
      </c>
      <c r="AJ134" s="55">
        <f t="shared" ca="1" si="234"/>
        <v>0</v>
      </c>
      <c r="AK134" s="55">
        <f t="shared" ca="1" si="234"/>
        <v>0</v>
      </c>
      <c r="AL134" s="55">
        <f t="shared" ca="1" si="234"/>
        <v>0</v>
      </c>
      <c r="AM134" s="55">
        <f t="shared" ca="1" si="234"/>
        <v>0</v>
      </c>
      <c r="AN134" s="55">
        <f t="shared" ca="1" si="151"/>
        <v>0</v>
      </c>
      <c r="AO134" s="55">
        <f t="shared" ca="1" si="152"/>
        <v>0</v>
      </c>
      <c r="AP134" s="55">
        <f t="shared" ca="1" si="153"/>
        <v>0</v>
      </c>
      <c r="AQ134" s="55">
        <f t="shared" ca="1" si="167"/>
        <v>0</v>
      </c>
      <c r="AR134" s="55">
        <f t="shared" ca="1" si="168"/>
        <v>0</v>
      </c>
      <c r="AS134" s="55">
        <f t="shared" ca="1" si="169"/>
        <v>0</v>
      </c>
      <c r="AT134" s="55">
        <f t="shared" ca="1" si="170"/>
        <v>0</v>
      </c>
      <c r="AU134" s="55">
        <f t="shared" ca="1" si="171"/>
        <v>0</v>
      </c>
      <c r="AV134" s="55">
        <f t="shared" ca="1" si="172"/>
        <v>0</v>
      </c>
      <c r="AW134" s="55">
        <f t="shared" ca="1" si="173"/>
        <v>0</v>
      </c>
      <c r="AX134" s="55">
        <f t="shared" ca="1" si="174"/>
        <v>0</v>
      </c>
      <c r="AY134" s="55">
        <f t="shared" ca="1" si="175"/>
        <v>0</v>
      </c>
      <c r="AZ134" s="55">
        <f t="shared" ca="1" si="176"/>
        <v>0</v>
      </c>
      <c r="BA134" s="55">
        <f t="shared" ca="1" si="177"/>
        <v>0</v>
      </c>
      <c r="BB134" s="55">
        <f t="shared" ca="1" si="178"/>
        <v>0</v>
      </c>
      <c r="BC134" s="55">
        <f t="shared" ca="1" si="179"/>
        <v>0</v>
      </c>
      <c r="BD134" s="55">
        <f t="shared" ca="1" si="180"/>
        <v>0</v>
      </c>
      <c r="BE134" s="55">
        <f t="shared" ca="1" si="181"/>
        <v>0</v>
      </c>
      <c r="BF134" s="55">
        <f t="shared" ca="1" si="182"/>
        <v>0</v>
      </c>
      <c r="BG134" s="55">
        <f t="shared" ca="1" si="183"/>
        <v>0</v>
      </c>
      <c r="BH134" s="55">
        <f t="shared" ca="1" si="184"/>
        <v>0</v>
      </c>
      <c r="BI134" s="55">
        <f t="shared" ca="1" si="185"/>
        <v>0</v>
      </c>
      <c r="BJ134" s="55">
        <f t="shared" ca="1" si="186"/>
        <v>0</v>
      </c>
      <c r="BK134" s="55">
        <f t="shared" ca="1" si="187"/>
        <v>0</v>
      </c>
      <c r="BL134" s="55">
        <f t="shared" ca="1" si="188"/>
        <v>0</v>
      </c>
      <c r="BM134" s="55">
        <f t="shared" ca="1" si="189"/>
        <v>0</v>
      </c>
      <c r="BN134" s="55">
        <f t="shared" ca="1" si="190"/>
        <v>0</v>
      </c>
      <c r="BO134" s="55">
        <f t="shared" ca="1" si="191"/>
        <v>0</v>
      </c>
      <c r="BP134" s="55">
        <f t="shared" ca="1" si="192"/>
        <v>0</v>
      </c>
      <c r="BQ134" s="55">
        <f t="shared" ca="1" si="193"/>
        <v>0</v>
      </c>
      <c r="BR134" s="55">
        <f t="shared" ca="1" si="194"/>
        <v>0</v>
      </c>
      <c r="BS134" s="55">
        <f t="shared" ca="1" si="195"/>
        <v>0</v>
      </c>
      <c r="BT134" s="55">
        <f t="shared" ca="1" si="196"/>
        <v>0</v>
      </c>
      <c r="BU134" s="55">
        <f t="shared" ca="1" si="197"/>
        <v>0</v>
      </c>
      <c r="BV134" s="55">
        <f t="shared" ca="1" si="198"/>
        <v>0</v>
      </c>
      <c r="BW134" s="55">
        <f t="shared" ca="1" si="199"/>
        <v>0</v>
      </c>
      <c r="BX134" s="55">
        <f t="shared" ca="1" si="200"/>
        <v>0</v>
      </c>
      <c r="BY134" s="55">
        <f t="shared" ca="1" si="201"/>
        <v>0</v>
      </c>
      <c r="BZ134" s="55">
        <f t="shared" ca="1" si="202"/>
        <v>0</v>
      </c>
      <c r="CA134" s="55">
        <f t="shared" ca="1" si="203"/>
        <v>0</v>
      </c>
      <c r="CB134" s="55">
        <f t="shared" ca="1" si="204"/>
        <v>0</v>
      </c>
      <c r="CC134" s="55">
        <f t="shared" ca="1" si="205"/>
        <v>0</v>
      </c>
      <c r="CD134" s="55">
        <f t="shared" ca="1" si="206"/>
        <v>0</v>
      </c>
      <c r="CE134" s="55">
        <f t="shared" ca="1" si="207"/>
        <v>0</v>
      </c>
      <c r="CF134" s="55">
        <f t="shared" ca="1" si="208"/>
        <v>0</v>
      </c>
      <c r="CG134" s="55">
        <f t="shared" ca="1" si="209"/>
        <v>0</v>
      </c>
      <c r="CH134" s="55">
        <f t="shared" ca="1" si="210"/>
        <v>0</v>
      </c>
      <c r="CI134" s="55">
        <f t="shared" ca="1" si="211"/>
        <v>0</v>
      </c>
      <c r="CJ134" s="55">
        <f t="shared" ca="1" si="212"/>
        <v>0</v>
      </c>
      <c r="CK134" s="55">
        <f t="shared" ca="1" si="213"/>
        <v>0</v>
      </c>
      <c r="CL134" s="55">
        <f t="shared" ca="1" si="214"/>
        <v>0</v>
      </c>
      <c r="CM134" s="55">
        <f t="shared" ca="1" si="215"/>
        <v>0</v>
      </c>
      <c r="CN134" s="55">
        <f t="shared" ca="1" si="216"/>
        <v>0</v>
      </c>
      <c r="CO134" s="55">
        <f t="shared" ca="1" si="217"/>
        <v>0</v>
      </c>
      <c r="CP134" s="55">
        <f t="shared" ca="1" si="218"/>
        <v>0</v>
      </c>
      <c r="CQ134" s="55">
        <f t="shared" ca="1" si="219"/>
        <v>0</v>
      </c>
      <c r="CR134" s="55">
        <f t="shared" ca="1" si="220"/>
        <v>0</v>
      </c>
      <c r="CS134" s="55">
        <f t="shared" ca="1" si="221"/>
        <v>0</v>
      </c>
      <c r="CT134" s="55">
        <f t="shared" ca="1" si="222"/>
        <v>0</v>
      </c>
      <c r="CU134" s="55">
        <f t="shared" ca="1" si="223"/>
        <v>0</v>
      </c>
      <c r="CV134" s="55">
        <f t="shared" ca="1" si="224"/>
        <v>0</v>
      </c>
      <c r="CW134" s="55">
        <f t="shared" ca="1" si="225"/>
        <v>0</v>
      </c>
      <c r="CX134" s="55">
        <f t="shared" ca="1" si="226"/>
        <v>0</v>
      </c>
      <c r="CY134" s="59">
        <f t="shared" ca="1" si="227"/>
        <v>0</v>
      </c>
      <c r="CZ134" s="55">
        <f t="shared" ca="1" si="228"/>
        <v>0</v>
      </c>
      <c r="DA134" s="55">
        <f t="shared" ca="1" si="229"/>
        <v>0</v>
      </c>
      <c r="DB134" s="55">
        <f t="shared" ca="1" si="230"/>
        <v>0</v>
      </c>
      <c r="DC134" s="55">
        <f t="shared" ca="1" si="231"/>
        <v>0</v>
      </c>
      <c r="DD134" s="55">
        <f t="shared" ca="1" si="232"/>
        <v>0</v>
      </c>
      <c r="DE134" s="55">
        <f t="shared" ca="1" si="233"/>
        <v>0</v>
      </c>
    </row>
    <row r="135" spans="1:109" ht="19.5" customHeight="1">
      <c r="A135" s="45"/>
      <c r="B135" s="61" t="str">
        <f t="array" aca="1" ref="B135" ca="1">IF(C135=0,"",IFERROR(INDIRECT("'"&amp;$C135&amp;"'!"&amp;"D5"),"Некорректное название листа"))</f>
        <v/>
      </c>
      <c r="C135" s="62"/>
      <c r="D135" s="55">
        <f t="array" aca="1" ref="D135" ca="1">IFERROR(INDIRECT("'"&amp;$C135&amp;"'!"&amp;"d18"),0)</f>
        <v>0</v>
      </c>
      <c r="E135" s="55">
        <f t="array" aca="1" ref="E135" ca="1">IFERROR(INDIRECT("'" &amp;$C135&amp; "'!" &amp;"d19"),0)</f>
        <v>0</v>
      </c>
      <c r="F135" s="55">
        <f t="array" aca="1" ref="F135" ca="1">IFERROR(INDIRECT("'" &amp;$C135&amp; "'!" &amp;"d20"),0)</f>
        <v>0</v>
      </c>
      <c r="G135" s="55">
        <f t="array" aca="1" ref="G135" ca="1">IFERROR(INDIRECT("'" &amp;$C135&amp; "'!" &amp;"d21"),0)</f>
        <v>0</v>
      </c>
      <c r="H135" s="55">
        <f t="array" aca="1" ref="H135" ca="1">IFERROR(INDIRECT("'" &amp;$C135&amp; "'!" &amp;"d22"),0)</f>
        <v>0</v>
      </c>
      <c r="I135" s="55">
        <f t="array" aca="1" ref="I135" ca="1">IFERROR(INDIRECT("'" &amp;$C135&amp; "'!" &amp;"f18"),0)</f>
        <v>0</v>
      </c>
      <c r="J135" s="55">
        <f t="array" aca="1" ref="J135" ca="1">IFERROR(INDIRECT("'" &amp;$C135&amp; "'!" &amp;"f19"),0)</f>
        <v>0</v>
      </c>
      <c r="K135" s="55">
        <f t="array" aca="1" ref="K135" ca="1">IFERROR(INDIRECT("'" &amp;$C135&amp; "'!" &amp;"f20"),0)</f>
        <v>0</v>
      </c>
      <c r="L135" s="55">
        <f t="array" aca="1" ref="L135" ca="1">IFERROR(INDIRECT("'" &amp;$C135&amp; "'!" &amp;"f21"),0)</f>
        <v>0</v>
      </c>
      <c r="M135" s="55">
        <f t="array" aca="1" ref="M135" ca="1">IFERROR(INDIRECT("'" &amp;$C135&amp; "'!" &amp;"f22"),0)</f>
        <v>0</v>
      </c>
      <c r="N135" s="55">
        <f t="shared" ca="1" si="234"/>
        <v>0</v>
      </c>
      <c r="O135" s="55">
        <f t="shared" ca="1" si="234"/>
        <v>0</v>
      </c>
      <c r="P135" s="55">
        <f t="shared" ca="1" si="234"/>
        <v>0</v>
      </c>
      <c r="Q135" s="55">
        <f t="shared" ca="1" si="234"/>
        <v>0</v>
      </c>
      <c r="R135" s="55">
        <f t="shared" ca="1" si="234"/>
        <v>0</v>
      </c>
      <c r="S135" s="55">
        <f t="shared" ca="1" si="234"/>
        <v>0</v>
      </c>
      <c r="T135" s="55">
        <f t="shared" ca="1" si="234"/>
        <v>0</v>
      </c>
      <c r="U135" s="55">
        <f t="shared" ca="1" si="234"/>
        <v>0</v>
      </c>
      <c r="V135" s="55">
        <f t="shared" ca="1" si="234"/>
        <v>0</v>
      </c>
      <c r="W135" s="55">
        <f t="shared" ca="1" si="234"/>
        <v>0</v>
      </c>
      <c r="X135" s="55">
        <f t="shared" ca="1" si="234"/>
        <v>0</v>
      </c>
      <c r="Y135" s="55">
        <f t="shared" ca="1" si="234"/>
        <v>0</v>
      </c>
      <c r="Z135" s="55">
        <f t="shared" ca="1" si="234"/>
        <v>0</v>
      </c>
      <c r="AA135" s="55">
        <f t="shared" ca="1" si="234"/>
        <v>0</v>
      </c>
      <c r="AB135" s="55">
        <f t="shared" ca="1" si="234"/>
        <v>0</v>
      </c>
      <c r="AC135" s="55">
        <f t="shared" ca="1" si="234"/>
        <v>0</v>
      </c>
      <c r="AD135" s="55">
        <f t="shared" ca="1" si="234"/>
        <v>0</v>
      </c>
      <c r="AE135" s="55">
        <f t="shared" ca="1" si="234"/>
        <v>0</v>
      </c>
      <c r="AF135" s="55">
        <f t="shared" ca="1" si="234"/>
        <v>0</v>
      </c>
      <c r="AG135" s="55">
        <f t="shared" ca="1" si="234"/>
        <v>0</v>
      </c>
      <c r="AH135" s="55">
        <f t="shared" ca="1" si="234"/>
        <v>0</v>
      </c>
      <c r="AI135" s="55">
        <f t="shared" ca="1" si="234"/>
        <v>0</v>
      </c>
      <c r="AJ135" s="55">
        <f t="shared" ca="1" si="234"/>
        <v>0</v>
      </c>
      <c r="AK135" s="55">
        <f t="shared" ca="1" si="234"/>
        <v>0</v>
      </c>
      <c r="AL135" s="55">
        <f t="shared" ca="1" si="234"/>
        <v>0</v>
      </c>
      <c r="AM135" s="55">
        <f t="shared" ca="1" si="234"/>
        <v>0</v>
      </c>
      <c r="AN135" s="55">
        <f t="shared" ref="AN135:AN198" ca="1" si="235">IFERROR(INDIRECT("'" &amp;$C135&amp; "'!" &amp;"i48"),0)</f>
        <v>0</v>
      </c>
      <c r="AO135" s="55">
        <f t="shared" ref="AO135:AO198" ca="1" si="236">IFERROR(INDIRECT("'" &amp;$C135&amp; "'!" &amp;"i49"),0)</f>
        <v>0</v>
      </c>
      <c r="AP135" s="55">
        <f t="shared" ref="AP135:AP198" ca="1" si="237">IFERROR(INDIRECT("'" &amp;$C135&amp; "'!" &amp;"i50"),0)</f>
        <v>0</v>
      </c>
      <c r="AQ135" s="55">
        <f t="shared" ca="1" si="167"/>
        <v>0</v>
      </c>
      <c r="AR135" s="55">
        <f t="shared" ca="1" si="168"/>
        <v>0</v>
      </c>
      <c r="AS135" s="55">
        <f t="shared" ca="1" si="169"/>
        <v>0</v>
      </c>
      <c r="AT135" s="55">
        <f t="shared" ca="1" si="170"/>
        <v>0</v>
      </c>
      <c r="AU135" s="55">
        <f t="shared" ca="1" si="171"/>
        <v>0</v>
      </c>
      <c r="AV135" s="55">
        <f t="shared" ca="1" si="172"/>
        <v>0</v>
      </c>
      <c r="AW135" s="55">
        <f t="shared" ca="1" si="173"/>
        <v>0</v>
      </c>
      <c r="AX135" s="55">
        <f t="shared" ca="1" si="174"/>
        <v>0</v>
      </c>
      <c r="AY135" s="55">
        <f t="shared" ca="1" si="175"/>
        <v>0</v>
      </c>
      <c r="AZ135" s="55">
        <f t="shared" ca="1" si="176"/>
        <v>0</v>
      </c>
      <c r="BA135" s="55">
        <f t="shared" ca="1" si="177"/>
        <v>0</v>
      </c>
      <c r="BB135" s="55">
        <f t="shared" ca="1" si="178"/>
        <v>0</v>
      </c>
      <c r="BC135" s="55">
        <f t="shared" ca="1" si="179"/>
        <v>0</v>
      </c>
      <c r="BD135" s="55">
        <f t="shared" ca="1" si="180"/>
        <v>0</v>
      </c>
      <c r="BE135" s="55">
        <f t="shared" ca="1" si="181"/>
        <v>0</v>
      </c>
      <c r="BF135" s="55">
        <f t="shared" ca="1" si="182"/>
        <v>0</v>
      </c>
      <c r="BG135" s="55">
        <f t="shared" ca="1" si="183"/>
        <v>0</v>
      </c>
      <c r="BH135" s="55">
        <f t="shared" ca="1" si="184"/>
        <v>0</v>
      </c>
      <c r="BI135" s="55">
        <f t="shared" ca="1" si="185"/>
        <v>0</v>
      </c>
      <c r="BJ135" s="55">
        <f t="shared" ca="1" si="186"/>
        <v>0</v>
      </c>
      <c r="BK135" s="55">
        <f t="shared" ca="1" si="187"/>
        <v>0</v>
      </c>
      <c r="BL135" s="55">
        <f t="shared" ca="1" si="188"/>
        <v>0</v>
      </c>
      <c r="BM135" s="55">
        <f t="shared" ca="1" si="189"/>
        <v>0</v>
      </c>
      <c r="BN135" s="55">
        <f t="shared" ca="1" si="190"/>
        <v>0</v>
      </c>
      <c r="BO135" s="55">
        <f t="shared" ca="1" si="191"/>
        <v>0</v>
      </c>
      <c r="BP135" s="55">
        <f t="shared" ca="1" si="192"/>
        <v>0</v>
      </c>
      <c r="BQ135" s="55">
        <f t="shared" ca="1" si="193"/>
        <v>0</v>
      </c>
      <c r="BR135" s="55">
        <f t="shared" ca="1" si="194"/>
        <v>0</v>
      </c>
      <c r="BS135" s="55">
        <f t="shared" ca="1" si="195"/>
        <v>0</v>
      </c>
      <c r="BT135" s="55">
        <f t="shared" ca="1" si="196"/>
        <v>0</v>
      </c>
      <c r="BU135" s="55">
        <f t="shared" ca="1" si="197"/>
        <v>0</v>
      </c>
      <c r="BV135" s="55">
        <f t="shared" ca="1" si="198"/>
        <v>0</v>
      </c>
      <c r="BW135" s="55">
        <f t="shared" ca="1" si="199"/>
        <v>0</v>
      </c>
      <c r="BX135" s="55">
        <f t="shared" ca="1" si="200"/>
        <v>0</v>
      </c>
      <c r="BY135" s="55">
        <f t="shared" ca="1" si="201"/>
        <v>0</v>
      </c>
      <c r="BZ135" s="55">
        <f t="shared" ca="1" si="202"/>
        <v>0</v>
      </c>
      <c r="CA135" s="55">
        <f t="shared" ca="1" si="203"/>
        <v>0</v>
      </c>
      <c r="CB135" s="55">
        <f t="shared" ca="1" si="204"/>
        <v>0</v>
      </c>
      <c r="CC135" s="55">
        <f t="shared" ca="1" si="205"/>
        <v>0</v>
      </c>
      <c r="CD135" s="55">
        <f t="shared" ca="1" si="206"/>
        <v>0</v>
      </c>
      <c r="CE135" s="55">
        <f t="shared" ca="1" si="207"/>
        <v>0</v>
      </c>
      <c r="CF135" s="55">
        <f t="shared" ca="1" si="208"/>
        <v>0</v>
      </c>
      <c r="CG135" s="55">
        <f t="shared" ca="1" si="209"/>
        <v>0</v>
      </c>
      <c r="CH135" s="55">
        <f t="shared" ca="1" si="210"/>
        <v>0</v>
      </c>
      <c r="CI135" s="55">
        <f t="shared" ca="1" si="211"/>
        <v>0</v>
      </c>
      <c r="CJ135" s="55">
        <f t="shared" ca="1" si="212"/>
        <v>0</v>
      </c>
      <c r="CK135" s="55">
        <f t="shared" ca="1" si="213"/>
        <v>0</v>
      </c>
      <c r="CL135" s="55">
        <f t="shared" ca="1" si="214"/>
        <v>0</v>
      </c>
      <c r="CM135" s="55">
        <f t="shared" ca="1" si="215"/>
        <v>0</v>
      </c>
      <c r="CN135" s="55">
        <f t="shared" ca="1" si="216"/>
        <v>0</v>
      </c>
      <c r="CO135" s="55">
        <f t="shared" ca="1" si="217"/>
        <v>0</v>
      </c>
      <c r="CP135" s="55">
        <f t="shared" ca="1" si="218"/>
        <v>0</v>
      </c>
      <c r="CQ135" s="55">
        <f t="shared" ca="1" si="219"/>
        <v>0</v>
      </c>
      <c r="CR135" s="55">
        <f t="shared" ca="1" si="220"/>
        <v>0</v>
      </c>
      <c r="CS135" s="55">
        <f t="shared" ca="1" si="221"/>
        <v>0</v>
      </c>
      <c r="CT135" s="55">
        <f t="shared" ca="1" si="222"/>
        <v>0</v>
      </c>
      <c r="CU135" s="55">
        <f t="shared" ca="1" si="223"/>
        <v>0</v>
      </c>
      <c r="CV135" s="55">
        <f t="shared" ca="1" si="224"/>
        <v>0</v>
      </c>
      <c r="CW135" s="55">
        <f t="shared" ca="1" si="225"/>
        <v>0</v>
      </c>
      <c r="CX135" s="55">
        <f t="shared" ca="1" si="226"/>
        <v>0</v>
      </c>
      <c r="CY135" s="59">
        <f t="shared" ca="1" si="227"/>
        <v>0</v>
      </c>
      <c r="CZ135" s="55">
        <f t="shared" ca="1" si="228"/>
        <v>0</v>
      </c>
      <c r="DA135" s="55">
        <f t="shared" ca="1" si="229"/>
        <v>0</v>
      </c>
      <c r="DB135" s="55">
        <f t="shared" ca="1" si="230"/>
        <v>0</v>
      </c>
      <c r="DC135" s="55">
        <f t="shared" ca="1" si="231"/>
        <v>0</v>
      </c>
      <c r="DD135" s="55">
        <f t="shared" ca="1" si="232"/>
        <v>0</v>
      </c>
      <c r="DE135" s="55">
        <f t="shared" ca="1" si="233"/>
        <v>0</v>
      </c>
    </row>
    <row r="136" spans="1:109" ht="19.5" customHeight="1">
      <c r="A136" s="45"/>
      <c r="B136" s="61" t="str">
        <f t="array" aca="1" ref="B136" ca="1">IF(C136=0,"",IFERROR(INDIRECT("'"&amp;$C136&amp;"'!"&amp;"D5"),"Некорректное название листа"))</f>
        <v/>
      </c>
      <c r="C136" s="62"/>
      <c r="D136" s="55">
        <f t="array" aca="1" ref="D136" ca="1">IFERROR(INDIRECT("'"&amp;$C136&amp;"'!"&amp;"d18"),0)</f>
        <v>0</v>
      </c>
      <c r="E136" s="55">
        <f t="array" aca="1" ref="E136" ca="1">IFERROR(INDIRECT("'" &amp;$C136&amp; "'!" &amp;"d19"),0)</f>
        <v>0</v>
      </c>
      <c r="F136" s="55">
        <f t="array" aca="1" ref="F136" ca="1">IFERROR(INDIRECT("'" &amp;$C136&amp; "'!" &amp;"d20"),0)</f>
        <v>0</v>
      </c>
      <c r="G136" s="55">
        <f t="array" aca="1" ref="G136" ca="1">IFERROR(INDIRECT("'" &amp;$C136&amp; "'!" &amp;"d21"),0)</f>
        <v>0</v>
      </c>
      <c r="H136" s="55">
        <f t="array" aca="1" ref="H136" ca="1">IFERROR(INDIRECT("'" &amp;$C136&amp; "'!" &amp;"d22"),0)</f>
        <v>0</v>
      </c>
      <c r="I136" s="55">
        <f t="array" aca="1" ref="I136" ca="1">IFERROR(INDIRECT("'" &amp;$C136&amp; "'!" &amp;"f18"),0)</f>
        <v>0</v>
      </c>
      <c r="J136" s="55">
        <f t="array" aca="1" ref="J136" ca="1">IFERROR(INDIRECT("'" &amp;$C136&amp; "'!" &amp;"f19"),0)</f>
        <v>0</v>
      </c>
      <c r="K136" s="55">
        <f t="array" aca="1" ref="K136" ca="1">IFERROR(INDIRECT("'" &amp;$C136&amp; "'!" &amp;"f20"),0)</f>
        <v>0</v>
      </c>
      <c r="L136" s="55">
        <f t="array" aca="1" ref="L136" ca="1">IFERROR(INDIRECT("'" &amp;$C136&amp; "'!" &amp;"f21"),0)</f>
        <v>0</v>
      </c>
      <c r="M136" s="55">
        <f t="array" aca="1" ref="M136" ca="1">IFERROR(INDIRECT("'" &amp;$C136&amp; "'!" &amp;"f22"),0)</f>
        <v>0</v>
      </c>
      <c r="N136" s="55">
        <f t="shared" ca="1" si="234"/>
        <v>0</v>
      </c>
      <c r="O136" s="55">
        <f t="shared" ca="1" si="234"/>
        <v>0</v>
      </c>
      <c r="P136" s="55">
        <f t="shared" ca="1" si="234"/>
        <v>0</v>
      </c>
      <c r="Q136" s="55">
        <f t="shared" ca="1" si="234"/>
        <v>0</v>
      </c>
      <c r="R136" s="55">
        <f t="shared" ca="1" si="234"/>
        <v>0</v>
      </c>
      <c r="S136" s="55">
        <f t="shared" ca="1" si="234"/>
        <v>0</v>
      </c>
      <c r="T136" s="55">
        <f t="shared" ca="1" si="234"/>
        <v>0</v>
      </c>
      <c r="U136" s="55">
        <f t="shared" ca="1" si="234"/>
        <v>0</v>
      </c>
      <c r="V136" s="55">
        <f t="shared" ca="1" si="234"/>
        <v>0</v>
      </c>
      <c r="W136" s="55">
        <f t="shared" ca="1" si="234"/>
        <v>0</v>
      </c>
      <c r="X136" s="55">
        <f t="shared" ca="1" si="234"/>
        <v>0</v>
      </c>
      <c r="Y136" s="55">
        <f t="shared" ca="1" si="234"/>
        <v>0</v>
      </c>
      <c r="Z136" s="55">
        <f t="shared" ca="1" si="234"/>
        <v>0</v>
      </c>
      <c r="AA136" s="55">
        <f t="shared" ca="1" si="234"/>
        <v>0</v>
      </c>
      <c r="AB136" s="55">
        <f t="shared" ca="1" si="234"/>
        <v>0</v>
      </c>
      <c r="AC136" s="55">
        <f t="shared" ca="1" si="234"/>
        <v>0</v>
      </c>
      <c r="AD136" s="55">
        <f t="shared" ca="1" si="234"/>
        <v>0</v>
      </c>
      <c r="AE136" s="55">
        <f t="shared" ca="1" si="234"/>
        <v>0</v>
      </c>
      <c r="AF136" s="55">
        <f t="shared" ca="1" si="234"/>
        <v>0</v>
      </c>
      <c r="AG136" s="55">
        <f t="shared" ca="1" si="234"/>
        <v>0</v>
      </c>
      <c r="AH136" s="55">
        <f t="shared" ca="1" si="234"/>
        <v>0</v>
      </c>
      <c r="AI136" s="55">
        <f t="shared" ca="1" si="234"/>
        <v>0</v>
      </c>
      <c r="AJ136" s="55">
        <f t="shared" ca="1" si="234"/>
        <v>0</v>
      </c>
      <c r="AK136" s="55">
        <f t="shared" ca="1" si="234"/>
        <v>0</v>
      </c>
      <c r="AL136" s="55">
        <f t="shared" ca="1" si="234"/>
        <v>0</v>
      </c>
      <c r="AM136" s="55">
        <f t="shared" ca="1" si="234"/>
        <v>0</v>
      </c>
      <c r="AN136" s="55">
        <f t="shared" ca="1" si="235"/>
        <v>0</v>
      </c>
      <c r="AO136" s="55">
        <f t="shared" ca="1" si="236"/>
        <v>0</v>
      </c>
      <c r="AP136" s="55">
        <f t="shared" ca="1" si="237"/>
        <v>0</v>
      </c>
      <c r="AQ136" s="55">
        <f t="shared" ca="1" si="167"/>
        <v>0</v>
      </c>
      <c r="AR136" s="55">
        <f t="shared" ca="1" si="168"/>
        <v>0</v>
      </c>
      <c r="AS136" s="55">
        <f t="shared" ca="1" si="169"/>
        <v>0</v>
      </c>
      <c r="AT136" s="55">
        <f t="shared" ca="1" si="170"/>
        <v>0</v>
      </c>
      <c r="AU136" s="55">
        <f t="shared" ca="1" si="171"/>
        <v>0</v>
      </c>
      <c r="AV136" s="55">
        <f t="shared" ca="1" si="172"/>
        <v>0</v>
      </c>
      <c r="AW136" s="55">
        <f t="shared" ca="1" si="173"/>
        <v>0</v>
      </c>
      <c r="AX136" s="55">
        <f t="shared" ca="1" si="174"/>
        <v>0</v>
      </c>
      <c r="AY136" s="55">
        <f t="shared" ca="1" si="175"/>
        <v>0</v>
      </c>
      <c r="AZ136" s="55">
        <f t="shared" ca="1" si="176"/>
        <v>0</v>
      </c>
      <c r="BA136" s="55">
        <f t="shared" ca="1" si="177"/>
        <v>0</v>
      </c>
      <c r="BB136" s="55">
        <f t="shared" ca="1" si="178"/>
        <v>0</v>
      </c>
      <c r="BC136" s="55">
        <f t="shared" ca="1" si="179"/>
        <v>0</v>
      </c>
      <c r="BD136" s="55">
        <f t="shared" ca="1" si="180"/>
        <v>0</v>
      </c>
      <c r="BE136" s="55">
        <f t="shared" ca="1" si="181"/>
        <v>0</v>
      </c>
      <c r="BF136" s="55">
        <f t="shared" ca="1" si="182"/>
        <v>0</v>
      </c>
      <c r="BG136" s="55">
        <f t="shared" ca="1" si="183"/>
        <v>0</v>
      </c>
      <c r="BH136" s="55">
        <f t="shared" ca="1" si="184"/>
        <v>0</v>
      </c>
      <c r="BI136" s="55">
        <f t="shared" ca="1" si="185"/>
        <v>0</v>
      </c>
      <c r="BJ136" s="55">
        <f t="shared" ca="1" si="186"/>
        <v>0</v>
      </c>
      <c r="BK136" s="55">
        <f t="shared" ca="1" si="187"/>
        <v>0</v>
      </c>
      <c r="BL136" s="55">
        <f t="shared" ca="1" si="188"/>
        <v>0</v>
      </c>
      <c r="BM136" s="55">
        <f t="shared" ca="1" si="189"/>
        <v>0</v>
      </c>
      <c r="BN136" s="55">
        <f t="shared" ca="1" si="190"/>
        <v>0</v>
      </c>
      <c r="BO136" s="55">
        <f t="shared" ca="1" si="191"/>
        <v>0</v>
      </c>
      <c r="BP136" s="55">
        <f t="shared" ca="1" si="192"/>
        <v>0</v>
      </c>
      <c r="BQ136" s="55">
        <f t="shared" ca="1" si="193"/>
        <v>0</v>
      </c>
      <c r="BR136" s="55">
        <f t="shared" ca="1" si="194"/>
        <v>0</v>
      </c>
      <c r="BS136" s="55">
        <f t="shared" ca="1" si="195"/>
        <v>0</v>
      </c>
      <c r="BT136" s="55">
        <f t="shared" ca="1" si="196"/>
        <v>0</v>
      </c>
      <c r="BU136" s="55">
        <f t="shared" ca="1" si="197"/>
        <v>0</v>
      </c>
      <c r="BV136" s="55">
        <f t="shared" ca="1" si="198"/>
        <v>0</v>
      </c>
      <c r="BW136" s="55">
        <f t="shared" ca="1" si="199"/>
        <v>0</v>
      </c>
      <c r="BX136" s="55">
        <f t="shared" ca="1" si="200"/>
        <v>0</v>
      </c>
      <c r="BY136" s="55">
        <f t="shared" ca="1" si="201"/>
        <v>0</v>
      </c>
      <c r="BZ136" s="55">
        <f t="shared" ca="1" si="202"/>
        <v>0</v>
      </c>
      <c r="CA136" s="55">
        <f t="shared" ca="1" si="203"/>
        <v>0</v>
      </c>
      <c r="CB136" s="55">
        <f t="shared" ca="1" si="204"/>
        <v>0</v>
      </c>
      <c r="CC136" s="55">
        <f t="shared" ca="1" si="205"/>
        <v>0</v>
      </c>
      <c r="CD136" s="55">
        <f t="shared" ca="1" si="206"/>
        <v>0</v>
      </c>
      <c r="CE136" s="55">
        <f t="shared" ca="1" si="207"/>
        <v>0</v>
      </c>
      <c r="CF136" s="55">
        <f t="shared" ca="1" si="208"/>
        <v>0</v>
      </c>
      <c r="CG136" s="55">
        <f t="shared" ca="1" si="209"/>
        <v>0</v>
      </c>
      <c r="CH136" s="55">
        <f t="shared" ca="1" si="210"/>
        <v>0</v>
      </c>
      <c r="CI136" s="55">
        <f t="shared" ca="1" si="211"/>
        <v>0</v>
      </c>
      <c r="CJ136" s="55">
        <f t="shared" ca="1" si="212"/>
        <v>0</v>
      </c>
      <c r="CK136" s="55">
        <f t="shared" ca="1" si="213"/>
        <v>0</v>
      </c>
      <c r="CL136" s="55">
        <f t="shared" ca="1" si="214"/>
        <v>0</v>
      </c>
      <c r="CM136" s="55">
        <f t="shared" ca="1" si="215"/>
        <v>0</v>
      </c>
      <c r="CN136" s="55">
        <f t="shared" ca="1" si="216"/>
        <v>0</v>
      </c>
      <c r="CO136" s="55">
        <f t="shared" ca="1" si="217"/>
        <v>0</v>
      </c>
      <c r="CP136" s="55">
        <f t="shared" ca="1" si="218"/>
        <v>0</v>
      </c>
      <c r="CQ136" s="55">
        <f t="shared" ca="1" si="219"/>
        <v>0</v>
      </c>
      <c r="CR136" s="55">
        <f t="shared" ca="1" si="220"/>
        <v>0</v>
      </c>
      <c r="CS136" s="55">
        <f t="shared" ca="1" si="221"/>
        <v>0</v>
      </c>
      <c r="CT136" s="55">
        <f t="shared" ca="1" si="222"/>
        <v>0</v>
      </c>
      <c r="CU136" s="55">
        <f t="shared" ca="1" si="223"/>
        <v>0</v>
      </c>
      <c r="CV136" s="55">
        <f t="shared" ca="1" si="224"/>
        <v>0</v>
      </c>
      <c r="CW136" s="55">
        <f t="shared" ca="1" si="225"/>
        <v>0</v>
      </c>
      <c r="CX136" s="55">
        <f t="shared" ca="1" si="226"/>
        <v>0</v>
      </c>
      <c r="CY136" s="59">
        <f t="shared" ca="1" si="227"/>
        <v>0</v>
      </c>
      <c r="CZ136" s="55">
        <f t="shared" ca="1" si="228"/>
        <v>0</v>
      </c>
      <c r="DA136" s="55">
        <f t="shared" ca="1" si="229"/>
        <v>0</v>
      </c>
      <c r="DB136" s="55">
        <f t="shared" ca="1" si="230"/>
        <v>0</v>
      </c>
      <c r="DC136" s="55">
        <f t="shared" ca="1" si="231"/>
        <v>0</v>
      </c>
      <c r="DD136" s="55">
        <f t="shared" ca="1" si="232"/>
        <v>0</v>
      </c>
      <c r="DE136" s="55">
        <f t="shared" ca="1" si="233"/>
        <v>0</v>
      </c>
    </row>
    <row r="137" spans="1:109" ht="19.5" customHeight="1">
      <c r="A137" s="45"/>
      <c r="B137" s="61" t="str">
        <f t="array" aca="1" ref="B137" ca="1">IF(C137=0,"",IFERROR(INDIRECT("'"&amp;$C137&amp;"'!"&amp;"D5"),"Некорректное название листа"))</f>
        <v/>
      </c>
      <c r="C137" s="62"/>
      <c r="D137" s="55">
        <f t="array" aca="1" ref="D137" ca="1">IFERROR(INDIRECT("'"&amp;$C137&amp;"'!"&amp;"d18"),0)</f>
        <v>0</v>
      </c>
      <c r="E137" s="55">
        <f t="array" aca="1" ref="E137" ca="1">IFERROR(INDIRECT("'" &amp;$C137&amp; "'!" &amp;"d19"),0)</f>
        <v>0</v>
      </c>
      <c r="F137" s="55">
        <f t="array" aca="1" ref="F137" ca="1">IFERROR(INDIRECT("'" &amp;$C137&amp; "'!" &amp;"d20"),0)</f>
        <v>0</v>
      </c>
      <c r="G137" s="55">
        <f t="array" aca="1" ref="G137" ca="1">IFERROR(INDIRECT("'" &amp;$C137&amp; "'!" &amp;"d21"),0)</f>
        <v>0</v>
      </c>
      <c r="H137" s="55">
        <f t="array" aca="1" ref="H137" ca="1">IFERROR(INDIRECT("'" &amp;$C137&amp; "'!" &amp;"d22"),0)</f>
        <v>0</v>
      </c>
      <c r="I137" s="55">
        <f t="array" aca="1" ref="I137" ca="1">IFERROR(INDIRECT("'" &amp;$C137&amp; "'!" &amp;"f18"),0)</f>
        <v>0</v>
      </c>
      <c r="J137" s="55">
        <f t="array" aca="1" ref="J137" ca="1">IFERROR(INDIRECT("'" &amp;$C137&amp; "'!" &amp;"f19"),0)</f>
        <v>0</v>
      </c>
      <c r="K137" s="55">
        <f t="array" aca="1" ref="K137" ca="1">IFERROR(INDIRECT("'" &amp;$C137&amp; "'!" &amp;"f20"),0)</f>
        <v>0</v>
      </c>
      <c r="L137" s="55">
        <f t="array" aca="1" ref="L137" ca="1">IFERROR(INDIRECT("'" &amp;$C137&amp; "'!" &amp;"f21"),0)</f>
        <v>0</v>
      </c>
      <c r="M137" s="55">
        <f t="array" aca="1" ref="M137" ca="1">IFERROR(INDIRECT("'" &amp;$C137&amp; "'!" &amp;"f22"),0)</f>
        <v>0</v>
      </c>
      <c r="N137" s="55">
        <f t="shared" ca="1" si="234"/>
        <v>0</v>
      </c>
      <c r="O137" s="55">
        <f t="shared" ca="1" si="234"/>
        <v>0</v>
      </c>
      <c r="P137" s="55">
        <f t="shared" ca="1" si="234"/>
        <v>0</v>
      </c>
      <c r="Q137" s="55">
        <f t="shared" ca="1" si="234"/>
        <v>0</v>
      </c>
      <c r="R137" s="55">
        <f t="shared" ca="1" si="234"/>
        <v>0</v>
      </c>
      <c r="S137" s="55">
        <f t="shared" ca="1" si="234"/>
        <v>0</v>
      </c>
      <c r="T137" s="55">
        <f t="shared" ca="1" si="234"/>
        <v>0</v>
      </c>
      <c r="U137" s="55">
        <f t="shared" ca="1" si="234"/>
        <v>0</v>
      </c>
      <c r="V137" s="55">
        <f t="shared" ca="1" si="234"/>
        <v>0</v>
      </c>
      <c r="W137" s="55">
        <f t="shared" ca="1" si="234"/>
        <v>0</v>
      </c>
      <c r="X137" s="55">
        <f t="shared" ca="1" si="234"/>
        <v>0</v>
      </c>
      <c r="Y137" s="55">
        <f t="shared" ca="1" si="234"/>
        <v>0</v>
      </c>
      <c r="Z137" s="55">
        <f t="shared" ca="1" si="234"/>
        <v>0</v>
      </c>
      <c r="AA137" s="55">
        <f t="shared" ca="1" si="234"/>
        <v>0</v>
      </c>
      <c r="AB137" s="55">
        <f t="shared" ca="1" si="234"/>
        <v>0</v>
      </c>
      <c r="AC137" s="55">
        <f t="shared" ca="1" si="234"/>
        <v>0</v>
      </c>
      <c r="AD137" s="55">
        <f t="shared" ca="1" si="234"/>
        <v>0</v>
      </c>
      <c r="AE137" s="55">
        <f t="shared" ca="1" si="234"/>
        <v>0</v>
      </c>
      <c r="AF137" s="55">
        <f t="shared" ca="1" si="234"/>
        <v>0</v>
      </c>
      <c r="AG137" s="55">
        <f t="shared" ca="1" si="234"/>
        <v>0</v>
      </c>
      <c r="AH137" s="55">
        <f t="shared" ca="1" si="234"/>
        <v>0</v>
      </c>
      <c r="AI137" s="55">
        <f t="shared" ca="1" si="234"/>
        <v>0</v>
      </c>
      <c r="AJ137" s="55">
        <f t="shared" ca="1" si="234"/>
        <v>0</v>
      </c>
      <c r="AK137" s="55">
        <f t="shared" ca="1" si="234"/>
        <v>0</v>
      </c>
      <c r="AL137" s="55">
        <f t="shared" ca="1" si="234"/>
        <v>0</v>
      </c>
      <c r="AM137" s="55">
        <f t="shared" ca="1" si="234"/>
        <v>0</v>
      </c>
      <c r="AN137" s="55">
        <f t="shared" ca="1" si="235"/>
        <v>0</v>
      </c>
      <c r="AO137" s="55">
        <f t="shared" ca="1" si="236"/>
        <v>0</v>
      </c>
      <c r="AP137" s="55">
        <f t="shared" ca="1" si="237"/>
        <v>0</v>
      </c>
      <c r="AQ137" s="55">
        <f t="shared" ca="1" si="167"/>
        <v>0</v>
      </c>
      <c r="AR137" s="55">
        <f t="shared" ca="1" si="168"/>
        <v>0</v>
      </c>
      <c r="AS137" s="55">
        <f t="shared" ca="1" si="169"/>
        <v>0</v>
      </c>
      <c r="AT137" s="55">
        <f t="shared" ca="1" si="170"/>
        <v>0</v>
      </c>
      <c r="AU137" s="55">
        <f t="shared" ca="1" si="171"/>
        <v>0</v>
      </c>
      <c r="AV137" s="55">
        <f t="shared" ca="1" si="172"/>
        <v>0</v>
      </c>
      <c r="AW137" s="55">
        <f t="shared" ca="1" si="173"/>
        <v>0</v>
      </c>
      <c r="AX137" s="55">
        <f t="shared" ca="1" si="174"/>
        <v>0</v>
      </c>
      <c r="AY137" s="55">
        <f t="shared" ca="1" si="175"/>
        <v>0</v>
      </c>
      <c r="AZ137" s="55">
        <f t="shared" ca="1" si="176"/>
        <v>0</v>
      </c>
      <c r="BA137" s="55">
        <f t="shared" ca="1" si="177"/>
        <v>0</v>
      </c>
      <c r="BB137" s="55">
        <f t="shared" ca="1" si="178"/>
        <v>0</v>
      </c>
      <c r="BC137" s="55">
        <f t="shared" ca="1" si="179"/>
        <v>0</v>
      </c>
      <c r="BD137" s="55">
        <f t="shared" ca="1" si="180"/>
        <v>0</v>
      </c>
      <c r="BE137" s="55">
        <f t="shared" ca="1" si="181"/>
        <v>0</v>
      </c>
      <c r="BF137" s="55">
        <f t="shared" ca="1" si="182"/>
        <v>0</v>
      </c>
      <c r="BG137" s="55">
        <f t="shared" ca="1" si="183"/>
        <v>0</v>
      </c>
      <c r="BH137" s="55">
        <f t="shared" ca="1" si="184"/>
        <v>0</v>
      </c>
      <c r="BI137" s="55">
        <f t="shared" ca="1" si="185"/>
        <v>0</v>
      </c>
      <c r="BJ137" s="55">
        <f t="shared" ca="1" si="186"/>
        <v>0</v>
      </c>
      <c r="BK137" s="55">
        <f t="shared" ca="1" si="187"/>
        <v>0</v>
      </c>
      <c r="BL137" s="55">
        <f t="shared" ca="1" si="188"/>
        <v>0</v>
      </c>
      <c r="BM137" s="55">
        <f t="shared" ca="1" si="189"/>
        <v>0</v>
      </c>
      <c r="BN137" s="55">
        <f t="shared" ca="1" si="190"/>
        <v>0</v>
      </c>
      <c r="BO137" s="55">
        <f t="shared" ca="1" si="191"/>
        <v>0</v>
      </c>
      <c r="BP137" s="55">
        <f t="shared" ca="1" si="192"/>
        <v>0</v>
      </c>
      <c r="BQ137" s="55">
        <f t="shared" ca="1" si="193"/>
        <v>0</v>
      </c>
      <c r="BR137" s="55">
        <f t="shared" ca="1" si="194"/>
        <v>0</v>
      </c>
      <c r="BS137" s="55">
        <f t="shared" ca="1" si="195"/>
        <v>0</v>
      </c>
      <c r="BT137" s="55">
        <f t="shared" ca="1" si="196"/>
        <v>0</v>
      </c>
      <c r="BU137" s="55">
        <f t="shared" ca="1" si="197"/>
        <v>0</v>
      </c>
      <c r="BV137" s="55">
        <f t="shared" ca="1" si="198"/>
        <v>0</v>
      </c>
      <c r="BW137" s="55">
        <f t="shared" ca="1" si="199"/>
        <v>0</v>
      </c>
      <c r="BX137" s="55">
        <f t="shared" ca="1" si="200"/>
        <v>0</v>
      </c>
      <c r="BY137" s="55">
        <f t="shared" ca="1" si="201"/>
        <v>0</v>
      </c>
      <c r="BZ137" s="55">
        <f t="shared" ca="1" si="202"/>
        <v>0</v>
      </c>
      <c r="CA137" s="55">
        <f t="shared" ca="1" si="203"/>
        <v>0</v>
      </c>
      <c r="CB137" s="55">
        <f t="shared" ca="1" si="204"/>
        <v>0</v>
      </c>
      <c r="CC137" s="55">
        <f t="shared" ca="1" si="205"/>
        <v>0</v>
      </c>
      <c r="CD137" s="55">
        <f t="shared" ca="1" si="206"/>
        <v>0</v>
      </c>
      <c r="CE137" s="55">
        <f t="shared" ca="1" si="207"/>
        <v>0</v>
      </c>
      <c r="CF137" s="55">
        <f t="shared" ca="1" si="208"/>
        <v>0</v>
      </c>
      <c r="CG137" s="55">
        <f t="shared" ca="1" si="209"/>
        <v>0</v>
      </c>
      <c r="CH137" s="55">
        <f t="shared" ca="1" si="210"/>
        <v>0</v>
      </c>
      <c r="CI137" s="55">
        <f t="shared" ca="1" si="211"/>
        <v>0</v>
      </c>
      <c r="CJ137" s="55">
        <f t="shared" ca="1" si="212"/>
        <v>0</v>
      </c>
      <c r="CK137" s="55">
        <f t="shared" ca="1" si="213"/>
        <v>0</v>
      </c>
      <c r="CL137" s="55">
        <f t="shared" ca="1" si="214"/>
        <v>0</v>
      </c>
      <c r="CM137" s="55">
        <f t="shared" ca="1" si="215"/>
        <v>0</v>
      </c>
      <c r="CN137" s="55">
        <f t="shared" ca="1" si="216"/>
        <v>0</v>
      </c>
      <c r="CO137" s="55">
        <f t="shared" ca="1" si="217"/>
        <v>0</v>
      </c>
      <c r="CP137" s="55">
        <f t="shared" ca="1" si="218"/>
        <v>0</v>
      </c>
      <c r="CQ137" s="55">
        <f t="shared" ca="1" si="219"/>
        <v>0</v>
      </c>
      <c r="CR137" s="55">
        <f t="shared" ca="1" si="220"/>
        <v>0</v>
      </c>
      <c r="CS137" s="55">
        <f t="shared" ca="1" si="221"/>
        <v>0</v>
      </c>
      <c r="CT137" s="55">
        <f t="shared" ca="1" si="222"/>
        <v>0</v>
      </c>
      <c r="CU137" s="55">
        <f t="shared" ca="1" si="223"/>
        <v>0</v>
      </c>
      <c r="CV137" s="55">
        <f t="shared" ca="1" si="224"/>
        <v>0</v>
      </c>
      <c r="CW137" s="55">
        <f t="shared" ca="1" si="225"/>
        <v>0</v>
      </c>
      <c r="CX137" s="55">
        <f t="shared" ca="1" si="226"/>
        <v>0</v>
      </c>
      <c r="CY137" s="59">
        <f t="shared" ca="1" si="227"/>
        <v>0</v>
      </c>
      <c r="CZ137" s="55">
        <f t="shared" ca="1" si="228"/>
        <v>0</v>
      </c>
      <c r="DA137" s="55">
        <f t="shared" ca="1" si="229"/>
        <v>0</v>
      </c>
      <c r="DB137" s="55">
        <f t="shared" ca="1" si="230"/>
        <v>0</v>
      </c>
      <c r="DC137" s="55">
        <f t="shared" ca="1" si="231"/>
        <v>0</v>
      </c>
      <c r="DD137" s="55">
        <f t="shared" ca="1" si="232"/>
        <v>0</v>
      </c>
      <c r="DE137" s="55">
        <f t="shared" ca="1" si="233"/>
        <v>0</v>
      </c>
    </row>
    <row r="138" spans="1:109" ht="19.5" customHeight="1">
      <c r="A138" s="45"/>
      <c r="B138" s="61" t="str">
        <f t="array" aca="1" ref="B138" ca="1">IF(C138=0,"",IFERROR(INDIRECT("'"&amp;$C138&amp;"'!"&amp;"D5"),"Некорректное название листа"))</f>
        <v/>
      </c>
      <c r="C138" s="62"/>
      <c r="D138" s="55">
        <f t="array" aca="1" ref="D138" ca="1">IFERROR(INDIRECT("'"&amp;$C138&amp;"'!"&amp;"d18"),0)</f>
        <v>0</v>
      </c>
      <c r="E138" s="55">
        <f t="array" aca="1" ref="E138" ca="1">IFERROR(INDIRECT("'" &amp;$C138&amp; "'!" &amp;"d19"),0)</f>
        <v>0</v>
      </c>
      <c r="F138" s="55">
        <f t="array" aca="1" ref="F138" ca="1">IFERROR(INDIRECT("'" &amp;$C138&amp; "'!" &amp;"d20"),0)</f>
        <v>0</v>
      </c>
      <c r="G138" s="55">
        <f t="array" aca="1" ref="G138" ca="1">IFERROR(INDIRECT("'" &amp;$C138&amp; "'!" &amp;"d21"),0)</f>
        <v>0</v>
      </c>
      <c r="H138" s="55">
        <f t="array" aca="1" ref="H138" ca="1">IFERROR(INDIRECT("'" &amp;$C138&amp; "'!" &amp;"d22"),0)</f>
        <v>0</v>
      </c>
      <c r="I138" s="55">
        <f t="array" aca="1" ref="I138" ca="1">IFERROR(INDIRECT("'" &amp;$C138&amp; "'!" &amp;"f18"),0)</f>
        <v>0</v>
      </c>
      <c r="J138" s="55">
        <f t="array" aca="1" ref="J138" ca="1">IFERROR(INDIRECT("'" &amp;$C138&amp; "'!" &amp;"f19"),0)</f>
        <v>0</v>
      </c>
      <c r="K138" s="55">
        <f t="array" aca="1" ref="K138" ca="1">IFERROR(INDIRECT("'" &amp;$C138&amp; "'!" &amp;"f20"),0)</f>
        <v>0</v>
      </c>
      <c r="L138" s="55">
        <f t="array" aca="1" ref="L138" ca="1">IFERROR(INDIRECT("'" &amp;$C138&amp; "'!" &amp;"f21"),0)</f>
        <v>0</v>
      </c>
      <c r="M138" s="55">
        <f t="array" aca="1" ref="M138" ca="1">IFERROR(INDIRECT("'" &amp;$C138&amp; "'!" &amp;"f22"),0)</f>
        <v>0</v>
      </c>
      <c r="N138" s="55">
        <f t="shared" ca="1" si="234"/>
        <v>0</v>
      </c>
      <c r="O138" s="55">
        <f t="shared" ca="1" si="234"/>
        <v>0</v>
      </c>
      <c r="P138" s="55">
        <f t="shared" ca="1" si="234"/>
        <v>0</v>
      </c>
      <c r="Q138" s="55">
        <f t="shared" ca="1" si="234"/>
        <v>0</v>
      </c>
      <c r="R138" s="55">
        <f t="shared" ca="1" si="234"/>
        <v>0</v>
      </c>
      <c r="S138" s="55">
        <f t="shared" ca="1" si="234"/>
        <v>0</v>
      </c>
      <c r="T138" s="55">
        <f t="shared" ca="1" si="234"/>
        <v>0</v>
      </c>
      <c r="U138" s="55">
        <f t="shared" ca="1" si="234"/>
        <v>0</v>
      </c>
      <c r="V138" s="55">
        <f t="shared" ca="1" si="234"/>
        <v>0</v>
      </c>
      <c r="W138" s="55">
        <f t="shared" ca="1" si="234"/>
        <v>0</v>
      </c>
      <c r="X138" s="55">
        <f t="shared" ca="1" si="234"/>
        <v>0</v>
      </c>
      <c r="Y138" s="55">
        <f t="shared" ca="1" si="234"/>
        <v>0</v>
      </c>
      <c r="Z138" s="55">
        <f t="shared" ca="1" si="234"/>
        <v>0</v>
      </c>
      <c r="AA138" s="55">
        <f t="shared" ca="1" si="234"/>
        <v>0</v>
      </c>
      <c r="AB138" s="55">
        <f t="shared" ca="1" si="234"/>
        <v>0</v>
      </c>
      <c r="AC138" s="55">
        <f t="shared" ca="1" si="234"/>
        <v>0</v>
      </c>
      <c r="AD138" s="55">
        <f t="shared" ca="1" si="234"/>
        <v>0</v>
      </c>
      <c r="AE138" s="55">
        <f t="shared" ca="1" si="234"/>
        <v>0</v>
      </c>
      <c r="AF138" s="55">
        <f t="shared" ca="1" si="234"/>
        <v>0</v>
      </c>
      <c r="AG138" s="55">
        <f t="shared" ca="1" si="234"/>
        <v>0</v>
      </c>
      <c r="AH138" s="55">
        <f t="shared" ca="1" si="234"/>
        <v>0</v>
      </c>
      <c r="AI138" s="55">
        <f t="shared" ca="1" si="234"/>
        <v>0</v>
      </c>
      <c r="AJ138" s="55">
        <f t="shared" ca="1" si="234"/>
        <v>0</v>
      </c>
      <c r="AK138" s="55">
        <f t="shared" ca="1" si="234"/>
        <v>0</v>
      </c>
      <c r="AL138" s="55">
        <f t="shared" ca="1" si="234"/>
        <v>0</v>
      </c>
      <c r="AM138" s="55">
        <f t="shared" ca="1" si="234"/>
        <v>0</v>
      </c>
      <c r="AN138" s="55">
        <f t="shared" ca="1" si="235"/>
        <v>0</v>
      </c>
      <c r="AO138" s="55">
        <f t="shared" ca="1" si="236"/>
        <v>0</v>
      </c>
      <c r="AP138" s="55">
        <f t="shared" ca="1" si="237"/>
        <v>0</v>
      </c>
      <c r="AQ138" s="55">
        <f t="shared" ca="1" si="167"/>
        <v>0</v>
      </c>
      <c r="AR138" s="55">
        <f t="shared" ca="1" si="168"/>
        <v>0</v>
      </c>
      <c r="AS138" s="55">
        <f t="shared" ca="1" si="169"/>
        <v>0</v>
      </c>
      <c r="AT138" s="55">
        <f t="shared" ca="1" si="170"/>
        <v>0</v>
      </c>
      <c r="AU138" s="55">
        <f t="shared" ca="1" si="171"/>
        <v>0</v>
      </c>
      <c r="AV138" s="55">
        <f t="shared" ca="1" si="172"/>
        <v>0</v>
      </c>
      <c r="AW138" s="55">
        <f t="shared" ca="1" si="173"/>
        <v>0</v>
      </c>
      <c r="AX138" s="55">
        <f t="shared" ca="1" si="174"/>
        <v>0</v>
      </c>
      <c r="AY138" s="55">
        <f t="shared" ca="1" si="175"/>
        <v>0</v>
      </c>
      <c r="AZ138" s="55">
        <f t="shared" ca="1" si="176"/>
        <v>0</v>
      </c>
      <c r="BA138" s="55">
        <f t="shared" ca="1" si="177"/>
        <v>0</v>
      </c>
      <c r="BB138" s="55">
        <f t="shared" ca="1" si="178"/>
        <v>0</v>
      </c>
      <c r="BC138" s="55">
        <f t="shared" ca="1" si="179"/>
        <v>0</v>
      </c>
      <c r="BD138" s="55">
        <f t="shared" ca="1" si="180"/>
        <v>0</v>
      </c>
      <c r="BE138" s="55">
        <f t="shared" ca="1" si="181"/>
        <v>0</v>
      </c>
      <c r="BF138" s="55">
        <f t="shared" ca="1" si="182"/>
        <v>0</v>
      </c>
      <c r="BG138" s="55">
        <f t="shared" ca="1" si="183"/>
        <v>0</v>
      </c>
      <c r="BH138" s="55">
        <f t="shared" ca="1" si="184"/>
        <v>0</v>
      </c>
      <c r="BI138" s="55">
        <f t="shared" ca="1" si="185"/>
        <v>0</v>
      </c>
      <c r="BJ138" s="55">
        <f t="shared" ca="1" si="186"/>
        <v>0</v>
      </c>
      <c r="BK138" s="55">
        <f t="shared" ca="1" si="187"/>
        <v>0</v>
      </c>
      <c r="BL138" s="55">
        <f t="shared" ca="1" si="188"/>
        <v>0</v>
      </c>
      <c r="BM138" s="55">
        <f t="shared" ca="1" si="189"/>
        <v>0</v>
      </c>
      <c r="BN138" s="55">
        <f t="shared" ca="1" si="190"/>
        <v>0</v>
      </c>
      <c r="BO138" s="55">
        <f t="shared" ca="1" si="191"/>
        <v>0</v>
      </c>
      <c r="BP138" s="55">
        <f t="shared" ca="1" si="192"/>
        <v>0</v>
      </c>
      <c r="BQ138" s="55">
        <f t="shared" ca="1" si="193"/>
        <v>0</v>
      </c>
      <c r="BR138" s="55">
        <f t="shared" ca="1" si="194"/>
        <v>0</v>
      </c>
      <c r="BS138" s="55">
        <f t="shared" ca="1" si="195"/>
        <v>0</v>
      </c>
      <c r="BT138" s="55">
        <f t="shared" ca="1" si="196"/>
        <v>0</v>
      </c>
      <c r="BU138" s="55">
        <f t="shared" ca="1" si="197"/>
        <v>0</v>
      </c>
      <c r="BV138" s="55">
        <f t="shared" ca="1" si="198"/>
        <v>0</v>
      </c>
      <c r="BW138" s="55">
        <f t="shared" ca="1" si="199"/>
        <v>0</v>
      </c>
      <c r="BX138" s="55">
        <f t="shared" ca="1" si="200"/>
        <v>0</v>
      </c>
      <c r="BY138" s="55">
        <f t="shared" ca="1" si="201"/>
        <v>0</v>
      </c>
      <c r="BZ138" s="55">
        <f t="shared" ca="1" si="202"/>
        <v>0</v>
      </c>
      <c r="CA138" s="55">
        <f t="shared" ca="1" si="203"/>
        <v>0</v>
      </c>
      <c r="CB138" s="55">
        <f t="shared" ca="1" si="204"/>
        <v>0</v>
      </c>
      <c r="CC138" s="55">
        <f t="shared" ca="1" si="205"/>
        <v>0</v>
      </c>
      <c r="CD138" s="55">
        <f t="shared" ca="1" si="206"/>
        <v>0</v>
      </c>
      <c r="CE138" s="55">
        <f t="shared" ca="1" si="207"/>
        <v>0</v>
      </c>
      <c r="CF138" s="55">
        <f t="shared" ca="1" si="208"/>
        <v>0</v>
      </c>
      <c r="CG138" s="55">
        <f t="shared" ca="1" si="209"/>
        <v>0</v>
      </c>
      <c r="CH138" s="55">
        <f t="shared" ca="1" si="210"/>
        <v>0</v>
      </c>
      <c r="CI138" s="55">
        <f t="shared" ca="1" si="211"/>
        <v>0</v>
      </c>
      <c r="CJ138" s="55">
        <f t="shared" ca="1" si="212"/>
        <v>0</v>
      </c>
      <c r="CK138" s="55">
        <f t="shared" ca="1" si="213"/>
        <v>0</v>
      </c>
      <c r="CL138" s="55">
        <f t="shared" ca="1" si="214"/>
        <v>0</v>
      </c>
      <c r="CM138" s="55">
        <f t="shared" ca="1" si="215"/>
        <v>0</v>
      </c>
      <c r="CN138" s="55">
        <f t="shared" ca="1" si="216"/>
        <v>0</v>
      </c>
      <c r="CO138" s="55">
        <f t="shared" ca="1" si="217"/>
        <v>0</v>
      </c>
      <c r="CP138" s="55">
        <f t="shared" ca="1" si="218"/>
        <v>0</v>
      </c>
      <c r="CQ138" s="55">
        <f t="shared" ca="1" si="219"/>
        <v>0</v>
      </c>
      <c r="CR138" s="55">
        <f t="shared" ca="1" si="220"/>
        <v>0</v>
      </c>
      <c r="CS138" s="55">
        <f t="shared" ca="1" si="221"/>
        <v>0</v>
      </c>
      <c r="CT138" s="55">
        <f t="shared" ca="1" si="222"/>
        <v>0</v>
      </c>
      <c r="CU138" s="55">
        <f t="shared" ca="1" si="223"/>
        <v>0</v>
      </c>
      <c r="CV138" s="55">
        <f t="shared" ca="1" si="224"/>
        <v>0</v>
      </c>
      <c r="CW138" s="55">
        <f t="shared" ca="1" si="225"/>
        <v>0</v>
      </c>
      <c r="CX138" s="55">
        <f t="shared" ca="1" si="226"/>
        <v>0</v>
      </c>
      <c r="CY138" s="59">
        <f t="shared" ca="1" si="227"/>
        <v>0</v>
      </c>
      <c r="CZ138" s="55">
        <f t="shared" ca="1" si="228"/>
        <v>0</v>
      </c>
      <c r="DA138" s="55">
        <f t="shared" ca="1" si="229"/>
        <v>0</v>
      </c>
      <c r="DB138" s="55">
        <f t="shared" ca="1" si="230"/>
        <v>0</v>
      </c>
      <c r="DC138" s="55">
        <f t="shared" ca="1" si="231"/>
        <v>0</v>
      </c>
      <c r="DD138" s="55">
        <f t="shared" ca="1" si="232"/>
        <v>0</v>
      </c>
      <c r="DE138" s="55">
        <f t="shared" ca="1" si="233"/>
        <v>0</v>
      </c>
    </row>
    <row r="139" spans="1:109" ht="19.5" customHeight="1">
      <c r="A139" s="45"/>
      <c r="B139" s="61" t="str">
        <f t="array" aca="1" ref="B139" ca="1">IF(C139=0,"",IFERROR(INDIRECT("'"&amp;$C139&amp;"'!"&amp;"D5"),"Некорректное название листа"))</f>
        <v/>
      </c>
      <c r="C139" s="62"/>
      <c r="D139" s="55">
        <f t="array" aca="1" ref="D139" ca="1">IFERROR(INDIRECT("'"&amp;$C139&amp;"'!"&amp;"d18"),0)</f>
        <v>0</v>
      </c>
      <c r="E139" s="55">
        <f t="array" aca="1" ref="E139" ca="1">IFERROR(INDIRECT("'" &amp;$C139&amp; "'!" &amp;"d19"),0)</f>
        <v>0</v>
      </c>
      <c r="F139" s="55">
        <f t="array" aca="1" ref="F139" ca="1">IFERROR(INDIRECT("'" &amp;$C139&amp; "'!" &amp;"d20"),0)</f>
        <v>0</v>
      </c>
      <c r="G139" s="55">
        <f t="array" aca="1" ref="G139" ca="1">IFERROR(INDIRECT("'" &amp;$C139&amp; "'!" &amp;"d21"),0)</f>
        <v>0</v>
      </c>
      <c r="H139" s="55">
        <f t="array" aca="1" ref="H139" ca="1">IFERROR(INDIRECT("'" &amp;$C139&amp; "'!" &amp;"d22"),0)</f>
        <v>0</v>
      </c>
      <c r="I139" s="55">
        <f t="array" aca="1" ref="I139" ca="1">IFERROR(INDIRECT("'" &amp;$C139&amp; "'!" &amp;"f18"),0)</f>
        <v>0</v>
      </c>
      <c r="J139" s="55">
        <f t="array" aca="1" ref="J139" ca="1">IFERROR(INDIRECT("'" &amp;$C139&amp; "'!" &amp;"f19"),0)</f>
        <v>0</v>
      </c>
      <c r="K139" s="55">
        <f t="array" aca="1" ref="K139" ca="1">IFERROR(INDIRECT("'" &amp;$C139&amp; "'!" &amp;"f20"),0)</f>
        <v>0</v>
      </c>
      <c r="L139" s="55">
        <f t="array" aca="1" ref="L139" ca="1">IFERROR(INDIRECT("'" &amp;$C139&amp; "'!" &amp;"f21"),0)</f>
        <v>0</v>
      </c>
      <c r="M139" s="55">
        <f t="array" aca="1" ref="M139" ca="1">IFERROR(INDIRECT("'" &amp;$C139&amp; "'!" &amp;"f22"),0)</f>
        <v>0</v>
      </c>
      <c r="N139" s="55">
        <f t="shared" ca="1" si="234"/>
        <v>0</v>
      </c>
      <c r="O139" s="55">
        <f t="shared" ca="1" si="234"/>
        <v>0</v>
      </c>
      <c r="P139" s="55">
        <f t="shared" ca="1" si="234"/>
        <v>0</v>
      </c>
      <c r="Q139" s="55">
        <f t="shared" ca="1" si="234"/>
        <v>0</v>
      </c>
      <c r="R139" s="55">
        <f t="shared" ca="1" si="234"/>
        <v>0</v>
      </c>
      <c r="S139" s="55">
        <f t="shared" ca="1" si="234"/>
        <v>0</v>
      </c>
      <c r="T139" s="55">
        <f t="shared" ca="1" si="234"/>
        <v>0</v>
      </c>
      <c r="U139" s="55">
        <f t="shared" ca="1" si="234"/>
        <v>0</v>
      </c>
      <c r="V139" s="55">
        <f t="shared" ca="1" si="234"/>
        <v>0</v>
      </c>
      <c r="W139" s="55">
        <f t="shared" ca="1" si="234"/>
        <v>0</v>
      </c>
      <c r="X139" s="55">
        <f t="shared" ca="1" si="234"/>
        <v>0</v>
      </c>
      <c r="Y139" s="55">
        <f t="shared" ca="1" si="234"/>
        <v>0</v>
      </c>
      <c r="Z139" s="55">
        <f t="shared" ca="1" si="234"/>
        <v>0</v>
      </c>
      <c r="AA139" s="55">
        <f t="shared" ca="1" si="234"/>
        <v>0</v>
      </c>
      <c r="AB139" s="55">
        <f t="shared" ca="1" si="234"/>
        <v>0</v>
      </c>
      <c r="AC139" s="55">
        <f t="shared" ca="1" si="234"/>
        <v>0</v>
      </c>
      <c r="AD139" s="55">
        <f t="shared" ca="1" si="234"/>
        <v>0</v>
      </c>
      <c r="AE139" s="55">
        <f t="shared" ca="1" si="234"/>
        <v>0</v>
      </c>
      <c r="AF139" s="55">
        <f t="shared" ca="1" si="234"/>
        <v>0</v>
      </c>
      <c r="AG139" s="55">
        <f t="shared" ca="1" si="234"/>
        <v>0</v>
      </c>
      <c r="AH139" s="55">
        <f t="shared" ca="1" si="234"/>
        <v>0</v>
      </c>
      <c r="AI139" s="55">
        <f t="shared" ca="1" si="234"/>
        <v>0</v>
      </c>
      <c r="AJ139" s="55">
        <f t="shared" ca="1" si="234"/>
        <v>0</v>
      </c>
      <c r="AK139" s="55">
        <f t="shared" ca="1" si="234"/>
        <v>0</v>
      </c>
      <c r="AL139" s="55">
        <f t="shared" ca="1" si="234"/>
        <v>0</v>
      </c>
      <c r="AM139" s="55">
        <f t="shared" ca="1" si="234"/>
        <v>0</v>
      </c>
      <c r="AN139" s="55">
        <f t="shared" ca="1" si="235"/>
        <v>0</v>
      </c>
      <c r="AO139" s="55">
        <f t="shared" ca="1" si="236"/>
        <v>0</v>
      </c>
      <c r="AP139" s="55">
        <f t="shared" ca="1" si="237"/>
        <v>0</v>
      </c>
      <c r="AQ139" s="55">
        <f t="shared" ca="1" si="167"/>
        <v>0</v>
      </c>
      <c r="AR139" s="55">
        <f t="shared" ca="1" si="168"/>
        <v>0</v>
      </c>
      <c r="AS139" s="55">
        <f t="shared" ca="1" si="169"/>
        <v>0</v>
      </c>
      <c r="AT139" s="55">
        <f t="shared" ca="1" si="170"/>
        <v>0</v>
      </c>
      <c r="AU139" s="55">
        <f t="shared" ca="1" si="171"/>
        <v>0</v>
      </c>
      <c r="AV139" s="55">
        <f t="shared" ca="1" si="172"/>
        <v>0</v>
      </c>
      <c r="AW139" s="55">
        <f t="shared" ca="1" si="173"/>
        <v>0</v>
      </c>
      <c r="AX139" s="55">
        <f t="shared" ca="1" si="174"/>
        <v>0</v>
      </c>
      <c r="AY139" s="55">
        <f t="shared" ca="1" si="175"/>
        <v>0</v>
      </c>
      <c r="AZ139" s="55">
        <f t="shared" ca="1" si="176"/>
        <v>0</v>
      </c>
      <c r="BA139" s="55">
        <f t="shared" ca="1" si="177"/>
        <v>0</v>
      </c>
      <c r="BB139" s="55">
        <f t="shared" ca="1" si="178"/>
        <v>0</v>
      </c>
      <c r="BC139" s="55">
        <f t="shared" ca="1" si="179"/>
        <v>0</v>
      </c>
      <c r="BD139" s="55">
        <f t="shared" ca="1" si="180"/>
        <v>0</v>
      </c>
      <c r="BE139" s="55">
        <f t="shared" ca="1" si="181"/>
        <v>0</v>
      </c>
      <c r="BF139" s="55">
        <f t="shared" ca="1" si="182"/>
        <v>0</v>
      </c>
      <c r="BG139" s="55">
        <f t="shared" ca="1" si="183"/>
        <v>0</v>
      </c>
      <c r="BH139" s="55">
        <f t="shared" ca="1" si="184"/>
        <v>0</v>
      </c>
      <c r="BI139" s="55">
        <f t="shared" ca="1" si="185"/>
        <v>0</v>
      </c>
      <c r="BJ139" s="55">
        <f t="shared" ca="1" si="186"/>
        <v>0</v>
      </c>
      <c r="BK139" s="55">
        <f t="shared" ca="1" si="187"/>
        <v>0</v>
      </c>
      <c r="BL139" s="55">
        <f t="shared" ca="1" si="188"/>
        <v>0</v>
      </c>
      <c r="BM139" s="55">
        <f t="shared" ca="1" si="189"/>
        <v>0</v>
      </c>
      <c r="BN139" s="55">
        <f t="shared" ca="1" si="190"/>
        <v>0</v>
      </c>
      <c r="BO139" s="55">
        <f t="shared" ca="1" si="191"/>
        <v>0</v>
      </c>
      <c r="BP139" s="55">
        <f t="shared" ca="1" si="192"/>
        <v>0</v>
      </c>
      <c r="BQ139" s="55">
        <f t="shared" ca="1" si="193"/>
        <v>0</v>
      </c>
      <c r="BR139" s="55">
        <f t="shared" ca="1" si="194"/>
        <v>0</v>
      </c>
      <c r="BS139" s="55">
        <f t="shared" ca="1" si="195"/>
        <v>0</v>
      </c>
      <c r="BT139" s="55">
        <f t="shared" ca="1" si="196"/>
        <v>0</v>
      </c>
      <c r="BU139" s="55">
        <f t="shared" ca="1" si="197"/>
        <v>0</v>
      </c>
      <c r="BV139" s="55">
        <f t="shared" ca="1" si="198"/>
        <v>0</v>
      </c>
      <c r="BW139" s="55">
        <f t="shared" ca="1" si="199"/>
        <v>0</v>
      </c>
      <c r="BX139" s="55">
        <f t="shared" ca="1" si="200"/>
        <v>0</v>
      </c>
      <c r="BY139" s="55">
        <f t="shared" ca="1" si="201"/>
        <v>0</v>
      </c>
      <c r="BZ139" s="55">
        <f t="shared" ca="1" si="202"/>
        <v>0</v>
      </c>
      <c r="CA139" s="55">
        <f t="shared" ca="1" si="203"/>
        <v>0</v>
      </c>
      <c r="CB139" s="55">
        <f t="shared" ca="1" si="204"/>
        <v>0</v>
      </c>
      <c r="CC139" s="55">
        <f t="shared" ca="1" si="205"/>
        <v>0</v>
      </c>
      <c r="CD139" s="55">
        <f t="shared" ca="1" si="206"/>
        <v>0</v>
      </c>
      <c r="CE139" s="55">
        <f t="shared" ca="1" si="207"/>
        <v>0</v>
      </c>
      <c r="CF139" s="55">
        <f t="shared" ca="1" si="208"/>
        <v>0</v>
      </c>
      <c r="CG139" s="55">
        <f t="shared" ca="1" si="209"/>
        <v>0</v>
      </c>
      <c r="CH139" s="55">
        <f t="shared" ca="1" si="210"/>
        <v>0</v>
      </c>
      <c r="CI139" s="55">
        <f t="shared" ca="1" si="211"/>
        <v>0</v>
      </c>
      <c r="CJ139" s="55">
        <f t="shared" ca="1" si="212"/>
        <v>0</v>
      </c>
      <c r="CK139" s="55">
        <f t="shared" ca="1" si="213"/>
        <v>0</v>
      </c>
      <c r="CL139" s="55">
        <f t="shared" ca="1" si="214"/>
        <v>0</v>
      </c>
      <c r="CM139" s="55">
        <f t="shared" ca="1" si="215"/>
        <v>0</v>
      </c>
      <c r="CN139" s="55">
        <f t="shared" ca="1" si="216"/>
        <v>0</v>
      </c>
      <c r="CO139" s="55">
        <f t="shared" ca="1" si="217"/>
        <v>0</v>
      </c>
      <c r="CP139" s="55">
        <f t="shared" ca="1" si="218"/>
        <v>0</v>
      </c>
      <c r="CQ139" s="55">
        <f t="shared" ca="1" si="219"/>
        <v>0</v>
      </c>
      <c r="CR139" s="55">
        <f t="shared" ca="1" si="220"/>
        <v>0</v>
      </c>
      <c r="CS139" s="55">
        <f t="shared" ca="1" si="221"/>
        <v>0</v>
      </c>
      <c r="CT139" s="55">
        <f t="shared" ca="1" si="222"/>
        <v>0</v>
      </c>
      <c r="CU139" s="55">
        <f t="shared" ca="1" si="223"/>
        <v>0</v>
      </c>
      <c r="CV139" s="55">
        <f t="shared" ca="1" si="224"/>
        <v>0</v>
      </c>
      <c r="CW139" s="55">
        <f t="shared" ca="1" si="225"/>
        <v>0</v>
      </c>
      <c r="CX139" s="55">
        <f t="shared" ca="1" si="226"/>
        <v>0</v>
      </c>
      <c r="CY139" s="59">
        <f t="shared" ca="1" si="227"/>
        <v>0</v>
      </c>
      <c r="CZ139" s="55">
        <f t="shared" ca="1" si="228"/>
        <v>0</v>
      </c>
      <c r="DA139" s="55">
        <f t="shared" ca="1" si="229"/>
        <v>0</v>
      </c>
      <c r="DB139" s="55">
        <f t="shared" ca="1" si="230"/>
        <v>0</v>
      </c>
      <c r="DC139" s="55">
        <f t="shared" ca="1" si="231"/>
        <v>0</v>
      </c>
      <c r="DD139" s="55">
        <f t="shared" ca="1" si="232"/>
        <v>0</v>
      </c>
      <c r="DE139" s="55">
        <f t="shared" ca="1" si="233"/>
        <v>0</v>
      </c>
    </row>
    <row r="140" spans="1:109" ht="19.5" customHeight="1">
      <c r="A140" s="45"/>
      <c r="B140" s="61" t="str">
        <f t="array" aca="1" ref="B140" ca="1">IF(C140=0,"",IFERROR(INDIRECT("'"&amp;$C140&amp;"'!"&amp;"D5"),"Некорректное название листа"))</f>
        <v/>
      </c>
      <c r="C140" s="62"/>
      <c r="D140" s="55">
        <f t="array" aca="1" ref="D140" ca="1">IFERROR(INDIRECT("'"&amp;$C140&amp;"'!"&amp;"d18"),0)</f>
        <v>0</v>
      </c>
      <c r="E140" s="55">
        <f t="array" aca="1" ref="E140" ca="1">IFERROR(INDIRECT("'" &amp;$C140&amp; "'!" &amp;"d19"),0)</f>
        <v>0</v>
      </c>
      <c r="F140" s="55">
        <f t="array" aca="1" ref="F140" ca="1">IFERROR(INDIRECT("'" &amp;$C140&amp; "'!" &amp;"d20"),0)</f>
        <v>0</v>
      </c>
      <c r="G140" s="55">
        <f t="array" aca="1" ref="G140" ca="1">IFERROR(INDIRECT("'" &amp;$C140&amp; "'!" &amp;"d21"),0)</f>
        <v>0</v>
      </c>
      <c r="H140" s="55">
        <f t="array" aca="1" ref="H140" ca="1">IFERROR(INDIRECT("'" &amp;$C140&amp; "'!" &amp;"d22"),0)</f>
        <v>0</v>
      </c>
      <c r="I140" s="55">
        <f t="array" aca="1" ref="I140" ca="1">IFERROR(INDIRECT("'" &amp;$C140&amp; "'!" &amp;"f18"),0)</f>
        <v>0</v>
      </c>
      <c r="J140" s="55">
        <f t="array" aca="1" ref="J140" ca="1">IFERROR(INDIRECT("'" &amp;$C140&amp; "'!" &amp;"f19"),0)</f>
        <v>0</v>
      </c>
      <c r="K140" s="55">
        <f t="array" aca="1" ref="K140" ca="1">IFERROR(INDIRECT("'" &amp;$C140&amp; "'!" &amp;"f20"),0)</f>
        <v>0</v>
      </c>
      <c r="L140" s="55">
        <f t="array" aca="1" ref="L140" ca="1">IFERROR(INDIRECT("'" &amp;$C140&amp; "'!" &amp;"f21"),0)</f>
        <v>0</v>
      </c>
      <c r="M140" s="55">
        <f t="array" aca="1" ref="M140" ca="1">IFERROR(INDIRECT("'" &amp;$C140&amp; "'!" &amp;"f22"),0)</f>
        <v>0</v>
      </c>
      <c r="N140" s="55">
        <f t="shared" ca="1" si="234"/>
        <v>0</v>
      </c>
      <c r="O140" s="55">
        <f t="shared" ca="1" si="234"/>
        <v>0</v>
      </c>
      <c r="P140" s="55">
        <f t="shared" ca="1" si="234"/>
        <v>0</v>
      </c>
      <c r="Q140" s="55">
        <f t="shared" ca="1" si="234"/>
        <v>0</v>
      </c>
      <c r="R140" s="55">
        <f t="shared" ca="1" si="234"/>
        <v>0</v>
      </c>
      <c r="S140" s="55">
        <f t="shared" ca="1" si="234"/>
        <v>0</v>
      </c>
      <c r="T140" s="55">
        <f t="shared" ca="1" si="234"/>
        <v>0</v>
      </c>
      <c r="U140" s="55">
        <f t="shared" ca="1" si="234"/>
        <v>0</v>
      </c>
      <c r="V140" s="55">
        <f t="shared" ca="1" si="234"/>
        <v>0</v>
      </c>
      <c r="W140" s="55">
        <f t="shared" ca="1" si="234"/>
        <v>0</v>
      </c>
      <c r="X140" s="55">
        <f t="shared" ca="1" si="234"/>
        <v>0</v>
      </c>
      <c r="Y140" s="55">
        <f t="shared" ca="1" si="234"/>
        <v>0</v>
      </c>
      <c r="Z140" s="55">
        <f t="shared" ca="1" si="234"/>
        <v>0</v>
      </c>
      <c r="AA140" s="55">
        <f t="shared" ca="1" si="234"/>
        <v>0</v>
      </c>
      <c r="AB140" s="55">
        <f t="shared" ca="1" si="234"/>
        <v>0</v>
      </c>
      <c r="AC140" s="55">
        <f t="shared" ca="1" si="234"/>
        <v>0</v>
      </c>
      <c r="AD140" s="55">
        <f t="shared" ca="1" si="234"/>
        <v>0</v>
      </c>
      <c r="AE140" s="55">
        <f t="shared" ca="1" si="234"/>
        <v>0</v>
      </c>
      <c r="AF140" s="55">
        <f t="shared" ca="1" si="234"/>
        <v>0</v>
      </c>
      <c r="AG140" s="55">
        <f t="shared" ca="1" si="234"/>
        <v>0</v>
      </c>
      <c r="AH140" s="55">
        <f t="shared" ca="1" si="234"/>
        <v>0</v>
      </c>
      <c r="AI140" s="55">
        <f t="shared" ca="1" si="234"/>
        <v>0</v>
      </c>
      <c r="AJ140" s="55">
        <f t="shared" ca="1" si="234"/>
        <v>0</v>
      </c>
      <c r="AK140" s="55">
        <f t="shared" ca="1" si="234"/>
        <v>0</v>
      </c>
      <c r="AL140" s="55">
        <f t="shared" ca="1" si="234"/>
        <v>0</v>
      </c>
      <c r="AM140" s="55">
        <f t="shared" ca="1" si="234"/>
        <v>0</v>
      </c>
      <c r="AN140" s="55">
        <f t="shared" ca="1" si="235"/>
        <v>0</v>
      </c>
      <c r="AO140" s="55">
        <f t="shared" ca="1" si="236"/>
        <v>0</v>
      </c>
      <c r="AP140" s="55">
        <f t="shared" ca="1" si="237"/>
        <v>0</v>
      </c>
      <c r="AQ140" s="55">
        <f t="shared" ca="1" si="167"/>
        <v>0</v>
      </c>
      <c r="AR140" s="55">
        <f t="shared" ca="1" si="168"/>
        <v>0</v>
      </c>
      <c r="AS140" s="55">
        <f t="shared" ca="1" si="169"/>
        <v>0</v>
      </c>
      <c r="AT140" s="55">
        <f t="shared" ca="1" si="170"/>
        <v>0</v>
      </c>
      <c r="AU140" s="55">
        <f t="shared" ca="1" si="171"/>
        <v>0</v>
      </c>
      <c r="AV140" s="55">
        <f t="shared" ca="1" si="172"/>
        <v>0</v>
      </c>
      <c r="AW140" s="55">
        <f t="shared" ca="1" si="173"/>
        <v>0</v>
      </c>
      <c r="AX140" s="55">
        <f t="shared" ca="1" si="174"/>
        <v>0</v>
      </c>
      <c r="AY140" s="55">
        <f t="shared" ca="1" si="175"/>
        <v>0</v>
      </c>
      <c r="AZ140" s="55">
        <f t="shared" ca="1" si="176"/>
        <v>0</v>
      </c>
      <c r="BA140" s="55">
        <f t="shared" ca="1" si="177"/>
        <v>0</v>
      </c>
      <c r="BB140" s="55">
        <f t="shared" ca="1" si="178"/>
        <v>0</v>
      </c>
      <c r="BC140" s="55">
        <f t="shared" ca="1" si="179"/>
        <v>0</v>
      </c>
      <c r="BD140" s="55">
        <f t="shared" ca="1" si="180"/>
        <v>0</v>
      </c>
      <c r="BE140" s="55">
        <f t="shared" ca="1" si="181"/>
        <v>0</v>
      </c>
      <c r="BF140" s="55">
        <f t="shared" ca="1" si="182"/>
        <v>0</v>
      </c>
      <c r="BG140" s="55">
        <f t="shared" ca="1" si="183"/>
        <v>0</v>
      </c>
      <c r="BH140" s="55">
        <f t="shared" ca="1" si="184"/>
        <v>0</v>
      </c>
      <c r="BI140" s="55">
        <f t="shared" ca="1" si="185"/>
        <v>0</v>
      </c>
      <c r="BJ140" s="55">
        <f t="shared" ca="1" si="186"/>
        <v>0</v>
      </c>
      <c r="BK140" s="55">
        <f t="shared" ca="1" si="187"/>
        <v>0</v>
      </c>
      <c r="BL140" s="55">
        <f t="shared" ca="1" si="188"/>
        <v>0</v>
      </c>
      <c r="BM140" s="55">
        <f t="shared" ca="1" si="189"/>
        <v>0</v>
      </c>
      <c r="BN140" s="55">
        <f t="shared" ca="1" si="190"/>
        <v>0</v>
      </c>
      <c r="BO140" s="55">
        <f t="shared" ca="1" si="191"/>
        <v>0</v>
      </c>
      <c r="BP140" s="55">
        <f t="shared" ca="1" si="192"/>
        <v>0</v>
      </c>
      <c r="BQ140" s="55">
        <f t="shared" ca="1" si="193"/>
        <v>0</v>
      </c>
      <c r="BR140" s="55">
        <f t="shared" ca="1" si="194"/>
        <v>0</v>
      </c>
      <c r="BS140" s="55">
        <f t="shared" ca="1" si="195"/>
        <v>0</v>
      </c>
      <c r="BT140" s="55">
        <f t="shared" ca="1" si="196"/>
        <v>0</v>
      </c>
      <c r="BU140" s="55">
        <f t="shared" ca="1" si="197"/>
        <v>0</v>
      </c>
      <c r="BV140" s="55">
        <f t="shared" ca="1" si="198"/>
        <v>0</v>
      </c>
      <c r="BW140" s="55">
        <f t="shared" ca="1" si="199"/>
        <v>0</v>
      </c>
      <c r="BX140" s="55">
        <f t="shared" ca="1" si="200"/>
        <v>0</v>
      </c>
      <c r="BY140" s="55">
        <f t="shared" ca="1" si="201"/>
        <v>0</v>
      </c>
      <c r="BZ140" s="55">
        <f t="shared" ca="1" si="202"/>
        <v>0</v>
      </c>
      <c r="CA140" s="55">
        <f t="shared" ca="1" si="203"/>
        <v>0</v>
      </c>
      <c r="CB140" s="55">
        <f t="shared" ca="1" si="204"/>
        <v>0</v>
      </c>
      <c r="CC140" s="55">
        <f t="shared" ca="1" si="205"/>
        <v>0</v>
      </c>
      <c r="CD140" s="55">
        <f t="shared" ca="1" si="206"/>
        <v>0</v>
      </c>
      <c r="CE140" s="55">
        <f t="shared" ca="1" si="207"/>
        <v>0</v>
      </c>
      <c r="CF140" s="55">
        <f t="shared" ca="1" si="208"/>
        <v>0</v>
      </c>
      <c r="CG140" s="55">
        <f t="shared" ca="1" si="209"/>
        <v>0</v>
      </c>
      <c r="CH140" s="55">
        <f t="shared" ca="1" si="210"/>
        <v>0</v>
      </c>
      <c r="CI140" s="55">
        <f t="shared" ca="1" si="211"/>
        <v>0</v>
      </c>
      <c r="CJ140" s="55">
        <f t="shared" ca="1" si="212"/>
        <v>0</v>
      </c>
      <c r="CK140" s="55">
        <f t="shared" ca="1" si="213"/>
        <v>0</v>
      </c>
      <c r="CL140" s="55">
        <f t="shared" ca="1" si="214"/>
        <v>0</v>
      </c>
      <c r="CM140" s="55">
        <f t="shared" ca="1" si="215"/>
        <v>0</v>
      </c>
      <c r="CN140" s="55">
        <f t="shared" ca="1" si="216"/>
        <v>0</v>
      </c>
      <c r="CO140" s="55">
        <f t="shared" ca="1" si="217"/>
        <v>0</v>
      </c>
      <c r="CP140" s="55">
        <f t="shared" ca="1" si="218"/>
        <v>0</v>
      </c>
      <c r="CQ140" s="55">
        <f t="shared" ca="1" si="219"/>
        <v>0</v>
      </c>
      <c r="CR140" s="55">
        <f t="shared" ca="1" si="220"/>
        <v>0</v>
      </c>
      <c r="CS140" s="55">
        <f t="shared" ca="1" si="221"/>
        <v>0</v>
      </c>
      <c r="CT140" s="55">
        <f t="shared" ca="1" si="222"/>
        <v>0</v>
      </c>
      <c r="CU140" s="55">
        <f t="shared" ca="1" si="223"/>
        <v>0</v>
      </c>
      <c r="CV140" s="55">
        <f t="shared" ca="1" si="224"/>
        <v>0</v>
      </c>
      <c r="CW140" s="55">
        <f t="shared" ca="1" si="225"/>
        <v>0</v>
      </c>
      <c r="CX140" s="55">
        <f t="shared" ca="1" si="226"/>
        <v>0</v>
      </c>
      <c r="CY140" s="59">
        <f t="shared" ca="1" si="227"/>
        <v>0</v>
      </c>
      <c r="CZ140" s="55">
        <f t="shared" ca="1" si="228"/>
        <v>0</v>
      </c>
      <c r="DA140" s="55">
        <f t="shared" ca="1" si="229"/>
        <v>0</v>
      </c>
      <c r="DB140" s="55">
        <f t="shared" ca="1" si="230"/>
        <v>0</v>
      </c>
      <c r="DC140" s="55">
        <f t="shared" ca="1" si="231"/>
        <v>0</v>
      </c>
      <c r="DD140" s="55">
        <f t="shared" ca="1" si="232"/>
        <v>0</v>
      </c>
      <c r="DE140" s="55">
        <f t="shared" ca="1" si="233"/>
        <v>0</v>
      </c>
    </row>
    <row r="141" spans="1:109" ht="19.5" customHeight="1">
      <c r="A141" s="45"/>
      <c r="B141" s="61" t="str">
        <f t="array" aca="1" ref="B141" ca="1">IF(C141=0,"",IFERROR(INDIRECT("'"&amp;$C141&amp;"'!"&amp;"D5"),"Некорректное название листа"))</f>
        <v/>
      </c>
      <c r="C141" s="62"/>
      <c r="D141" s="55">
        <f t="array" aca="1" ref="D141" ca="1">IFERROR(INDIRECT("'"&amp;$C141&amp;"'!"&amp;"d18"),0)</f>
        <v>0</v>
      </c>
      <c r="E141" s="55">
        <f t="array" aca="1" ref="E141" ca="1">IFERROR(INDIRECT("'" &amp;$C141&amp; "'!" &amp;"d19"),0)</f>
        <v>0</v>
      </c>
      <c r="F141" s="55">
        <f t="array" aca="1" ref="F141" ca="1">IFERROR(INDIRECT("'" &amp;$C141&amp; "'!" &amp;"d20"),0)</f>
        <v>0</v>
      </c>
      <c r="G141" s="55">
        <f t="array" aca="1" ref="G141" ca="1">IFERROR(INDIRECT("'" &amp;$C141&amp; "'!" &amp;"d21"),0)</f>
        <v>0</v>
      </c>
      <c r="H141" s="55">
        <f t="array" aca="1" ref="H141" ca="1">IFERROR(INDIRECT("'" &amp;$C141&amp; "'!" &amp;"d22"),0)</f>
        <v>0</v>
      </c>
      <c r="I141" s="55">
        <f t="array" aca="1" ref="I141" ca="1">IFERROR(INDIRECT("'" &amp;$C141&amp; "'!" &amp;"f18"),0)</f>
        <v>0</v>
      </c>
      <c r="J141" s="55">
        <f t="array" aca="1" ref="J141" ca="1">IFERROR(INDIRECT("'" &amp;$C141&amp; "'!" &amp;"f19"),0)</f>
        <v>0</v>
      </c>
      <c r="K141" s="55">
        <f t="array" aca="1" ref="K141" ca="1">IFERROR(INDIRECT("'" &amp;$C141&amp; "'!" &amp;"f20"),0)</f>
        <v>0</v>
      </c>
      <c r="L141" s="55">
        <f t="array" aca="1" ref="L141" ca="1">IFERROR(INDIRECT("'" &amp;$C141&amp; "'!" &amp;"f21"),0)</f>
        <v>0</v>
      </c>
      <c r="M141" s="55">
        <f t="array" aca="1" ref="M141" ca="1">IFERROR(INDIRECT("'" &amp;$C141&amp; "'!" &amp;"f22"),0)</f>
        <v>0</v>
      </c>
      <c r="N141" s="55">
        <f t="shared" ca="1" si="234"/>
        <v>0</v>
      </c>
      <c r="O141" s="55">
        <f t="shared" ca="1" si="234"/>
        <v>0</v>
      </c>
      <c r="P141" s="55">
        <f t="shared" ca="1" si="234"/>
        <v>0</v>
      </c>
      <c r="Q141" s="55">
        <f t="shared" ca="1" si="234"/>
        <v>0</v>
      </c>
      <c r="R141" s="55">
        <f t="shared" ca="1" si="234"/>
        <v>0</v>
      </c>
      <c r="S141" s="55">
        <f t="shared" ca="1" si="234"/>
        <v>0</v>
      </c>
      <c r="T141" s="55">
        <f t="shared" ca="1" si="234"/>
        <v>0</v>
      </c>
      <c r="U141" s="55">
        <f t="shared" ca="1" si="234"/>
        <v>0</v>
      </c>
      <c r="V141" s="55">
        <f t="shared" ca="1" si="234"/>
        <v>0</v>
      </c>
      <c r="W141" s="55">
        <f t="shared" ca="1" si="234"/>
        <v>0</v>
      </c>
      <c r="X141" s="55">
        <f t="shared" ca="1" si="234"/>
        <v>0</v>
      </c>
      <c r="Y141" s="55">
        <f t="shared" ca="1" si="234"/>
        <v>0</v>
      </c>
      <c r="Z141" s="55">
        <f t="shared" ca="1" si="234"/>
        <v>0</v>
      </c>
      <c r="AA141" s="55">
        <f t="shared" ca="1" si="234"/>
        <v>0</v>
      </c>
      <c r="AB141" s="55">
        <f t="shared" ca="1" si="234"/>
        <v>0</v>
      </c>
      <c r="AC141" s="55">
        <f t="shared" ca="1" si="234"/>
        <v>0</v>
      </c>
      <c r="AD141" s="55">
        <f t="shared" ca="1" si="234"/>
        <v>0</v>
      </c>
      <c r="AE141" s="55">
        <f t="shared" ca="1" si="234"/>
        <v>0</v>
      </c>
      <c r="AF141" s="55">
        <f t="shared" ca="1" si="234"/>
        <v>0</v>
      </c>
      <c r="AG141" s="55">
        <f t="shared" ca="1" si="234"/>
        <v>0</v>
      </c>
      <c r="AH141" s="55">
        <f t="shared" ca="1" si="234"/>
        <v>0</v>
      </c>
      <c r="AI141" s="55">
        <f t="shared" ca="1" si="234"/>
        <v>0</v>
      </c>
      <c r="AJ141" s="55">
        <f t="shared" ca="1" si="234"/>
        <v>0</v>
      </c>
      <c r="AK141" s="55">
        <f t="shared" ca="1" si="234"/>
        <v>0</v>
      </c>
      <c r="AL141" s="55">
        <f t="shared" ca="1" si="234"/>
        <v>0</v>
      </c>
      <c r="AM141" s="55">
        <f t="shared" ca="1" si="234"/>
        <v>0</v>
      </c>
      <c r="AN141" s="55">
        <f t="shared" ca="1" si="235"/>
        <v>0</v>
      </c>
      <c r="AO141" s="55">
        <f t="shared" ca="1" si="236"/>
        <v>0</v>
      </c>
      <c r="AP141" s="55">
        <f t="shared" ca="1" si="237"/>
        <v>0</v>
      </c>
      <c r="AQ141" s="55">
        <f t="shared" ca="1" si="167"/>
        <v>0</v>
      </c>
      <c r="AR141" s="55">
        <f t="shared" ca="1" si="168"/>
        <v>0</v>
      </c>
      <c r="AS141" s="55">
        <f t="shared" ca="1" si="169"/>
        <v>0</v>
      </c>
      <c r="AT141" s="55">
        <f t="shared" ca="1" si="170"/>
        <v>0</v>
      </c>
      <c r="AU141" s="55">
        <f t="shared" ca="1" si="171"/>
        <v>0</v>
      </c>
      <c r="AV141" s="55">
        <f t="shared" ca="1" si="172"/>
        <v>0</v>
      </c>
      <c r="AW141" s="55">
        <f t="shared" ca="1" si="173"/>
        <v>0</v>
      </c>
      <c r="AX141" s="55">
        <f t="shared" ca="1" si="174"/>
        <v>0</v>
      </c>
      <c r="AY141" s="55">
        <f t="shared" ca="1" si="175"/>
        <v>0</v>
      </c>
      <c r="AZ141" s="55">
        <f t="shared" ca="1" si="176"/>
        <v>0</v>
      </c>
      <c r="BA141" s="55">
        <f t="shared" ca="1" si="177"/>
        <v>0</v>
      </c>
      <c r="BB141" s="55">
        <f t="shared" ca="1" si="178"/>
        <v>0</v>
      </c>
      <c r="BC141" s="55">
        <f t="shared" ca="1" si="179"/>
        <v>0</v>
      </c>
      <c r="BD141" s="55">
        <f t="shared" ca="1" si="180"/>
        <v>0</v>
      </c>
      <c r="BE141" s="55">
        <f t="shared" ca="1" si="181"/>
        <v>0</v>
      </c>
      <c r="BF141" s="55">
        <f t="shared" ca="1" si="182"/>
        <v>0</v>
      </c>
      <c r="BG141" s="55">
        <f t="shared" ca="1" si="183"/>
        <v>0</v>
      </c>
      <c r="BH141" s="55">
        <f t="shared" ca="1" si="184"/>
        <v>0</v>
      </c>
      <c r="BI141" s="55">
        <f t="shared" ca="1" si="185"/>
        <v>0</v>
      </c>
      <c r="BJ141" s="55">
        <f t="shared" ca="1" si="186"/>
        <v>0</v>
      </c>
      <c r="BK141" s="55">
        <f t="shared" ca="1" si="187"/>
        <v>0</v>
      </c>
      <c r="BL141" s="55">
        <f t="shared" ca="1" si="188"/>
        <v>0</v>
      </c>
      <c r="BM141" s="55">
        <f t="shared" ca="1" si="189"/>
        <v>0</v>
      </c>
      <c r="BN141" s="55">
        <f t="shared" ca="1" si="190"/>
        <v>0</v>
      </c>
      <c r="BO141" s="55">
        <f t="shared" ca="1" si="191"/>
        <v>0</v>
      </c>
      <c r="BP141" s="55">
        <f t="shared" ca="1" si="192"/>
        <v>0</v>
      </c>
      <c r="BQ141" s="55">
        <f t="shared" ca="1" si="193"/>
        <v>0</v>
      </c>
      <c r="BR141" s="55">
        <f t="shared" ca="1" si="194"/>
        <v>0</v>
      </c>
      <c r="BS141" s="55">
        <f t="shared" ca="1" si="195"/>
        <v>0</v>
      </c>
      <c r="BT141" s="55">
        <f t="shared" ca="1" si="196"/>
        <v>0</v>
      </c>
      <c r="BU141" s="55">
        <f t="shared" ca="1" si="197"/>
        <v>0</v>
      </c>
      <c r="BV141" s="55">
        <f t="shared" ca="1" si="198"/>
        <v>0</v>
      </c>
      <c r="BW141" s="55">
        <f t="shared" ca="1" si="199"/>
        <v>0</v>
      </c>
      <c r="BX141" s="55">
        <f t="shared" ca="1" si="200"/>
        <v>0</v>
      </c>
      <c r="BY141" s="55">
        <f t="shared" ca="1" si="201"/>
        <v>0</v>
      </c>
      <c r="BZ141" s="55">
        <f t="shared" ca="1" si="202"/>
        <v>0</v>
      </c>
      <c r="CA141" s="55">
        <f t="shared" ca="1" si="203"/>
        <v>0</v>
      </c>
      <c r="CB141" s="55">
        <f t="shared" ca="1" si="204"/>
        <v>0</v>
      </c>
      <c r="CC141" s="55">
        <f t="shared" ca="1" si="205"/>
        <v>0</v>
      </c>
      <c r="CD141" s="55">
        <f t="shared" ca="1" si="206"/>
        <v>0</v>
      </c>
      <c r="CE141" s="55">
        <f t="shared" ca="1" si="207"/>
        <v>0</v>
      </c>
      <c r="CF141" s="55">
        <f t="shared" ca="1" si="208"/>
        <v>0</v>
      </c>
      <c r="CG141" s="55">
        <f t="shared" ca="1" si="209"/>
        <v>0</v>
      </c>
      <c r="CH141" s="55">
        <f t="shared" ca="1" si="210"/>
        <v>0</v>
      </c>
      <c r="CI141" s="55">
        <f t="shared" ca="1" si="211"/>
        <v>0</v>
      </c>
      <c r="CJ141" s="55">
        <f t="shared" ca="1" si="212"/>
        <v>0</v>
      </c>
      <c r="CK141" s="55">
        <f t="shared" ca="1" si="213"/>
        <v>0</v>
      </c>
      <c r="CL141" s="55">
        <f t="shared" ca="1" si="214"/>
        <v>0</v>
      </c>
      <c r="CM141" s="55">
        <f t="shared" ca="1" si="215"/>
        <v>0</v>
      </c>
      <c r="CN141" s="55">
        <f t="shared" ca="1" si="216"/>
        <v>0</v>
      </c>
      <c r="CO141" s="55">
        <f t="shared" ca="1" si="217"/>
        <v>0</v>
      </c>
      <c r="CP141" s="55">
        <f t="shared" ca="1" si="218"/>
        <v>0</v>
      </c>
      <c r="CQ141" s="55">
        <f t="shared" ca="1" si="219"/>
        <v>0</v>
      </c>
      <c r="CR141" s="55">
        <f t="shared" ca="1" si="220"/>
        <v>0</v>
      </c>
      <c r="CS141" s="55">
        <f t="shared" ca="1" si="221"/>
        <v>0</v>
      </c>
      <c r="CT141" s="55">
        <f t="shared" ca="1" si="222"/>
        <v>0</v>
      </c>
      <c r="CU141" s="55">
        <f t="shared" ca="1" si="223"/>
        <v>0</v>
      </c>
      <c r="CV141" s="55">
        <f t="shared" ca="1" si="224"/>
        <v>0</v>
      </c>
      <c r="CW141" s="55">
        <f t="shared" ca="1" si="225"/>
        <v>0</v>
      </c>
      <c r="CX141" s="55">
        <f t="shared" ca="1" si="226"/>
        <v>0</v>
      </c>
      <c r="CY141" s="59">
        <f t="shared" ca="1" si="227"/>
        <v>0</v>
      </c>
      <c r="CZ141" s="55">
        <f t="shared" ca="1" si="228"/>
        <v>0</v>
      </c>
      <c r="DA141" s="55">
        <f t="shared" ca="1" si="229"/>
        <v>0</v>
      </c>
      <c r="DB141" s="55">
        <f t="shared" ca="1" si="230"/>
        <v>0</v>
      </c>
      <c r="DC141" s="55">
        <f t="shared" ca="1" si="231"/>
        <v>0</v>
      </c>
      <c r="DD141" s="55">
        <f t="shared" ca="1" si="232"/>
        <v>0</v>
      </c>
      <c r="DE141" s="55">
        <f t="shared" ca="1" si="233"/>
        <v>0</v>
      </c>
    </row>
    <row r="142" spans="1:109" ht="19.5" customHeight="1">
      <c r="A142" s="45"/>
      <c r="B142" s="61" t="str">
        <f t="array" aca="1" ref="B142" ca="1">IF(C142=0,"",IFERROR(INDIRECT("'"&amp;$C142&amp;"'!"&amp;"D5"),"Некорректное название листа"))</f>
        <v/>
      </c>
      <c r="C142" s="62"/>
      <c r="D142" s="55">
        <f t="array" aca="1" ref="D142" ca="1">IFERROR(INDIRECT("'"&amp;$C142&amp;"'!"&amp;"d18"),0)</f>
        <v>0</v>
      </c>
      <c r="E142" s="55">
        <f t="array" aca="1" ref="E142" ca="1">IFERROR(INDIRECT("'" &amp;$C142&amp; "'!" &amp;"d19"),0)</f>
        <v>0</v>
      </c>
      <c r="F142" s="55">
        <f t="array" aca="1" ref="F142" ca="1">IFERROR(INDIRECT("'" &amp;$C142&amp; "'!" &amp;"d20"),0)</f>
        <v>0</v>
      </c>
      <c r="G142" s="55">
        <f t="array" aca="1" ref="G142" ca="1">IFERROR(INDIRECT("'" &amp;$C142&amp; "'!" &amp;"d21"),0)</f>
        <v>0</v>
      </c>
      <c r="H142" s="55">
        <f t="array" aca="1" ref="H142" ca="1">IFERROR(INDIRECT("'" &amp;$C142&amp; "'!" &amp;"d22"),0)</f>
        <v>0</v>
      </c>
      <c r="I142" s="55">
        <f t="array" aca="1" ref="I142" ca="1">IFERROR(INDIRECT("'" &amp;$C142&amp; "'!" &amp;"f18"),0)</f>
        <v>0</v>
      </c>
      <c r="J142" s="55">
        <f t="array" aca="1" ref="J142" ca="1">IFERROR(INDIRECT("'" &amp;$C142&amp; "'!" &amp;"f19"),0)</f>
        <v>0</v>
      </c>
      <c r="K142" s="55">
        <f t="array" aca="1" ref="K142" ca="1">IFERROR(INDIRECT("'" &amp;$C142&amp; "'!" &amp;"f20"),0)</f>
        <v>0</v>
      </c>
      <c r="L142" s="55">
        <f t="array" aca="1" ref="L142" ca="1">IFERROR(INDIRECT("'" &amp;$C142&amp; "'!" &amp;"f21"),0)</f>
        <v>0</v>
      </c>
      <c r="M142" s="55">
        <f t="array" aca="1" ref="M142" ca="1">IFERROR(INDIRECT("'" &amp;$C142&amp; "'!" &amp;"f22"),0)</f>
        <v>0</v>
      </c>
      <c r="N142" s="55">
        <f t="shared" ca="1" si="234"/>
        <v>0</v>
      </c>
      <c r="O142" s="55">
        <f t="shared" ca="1" si="234"/>
        <v>0</v>
      </c>
      <c r="P142" s="55">
        <f t="shared" ca="1" si="234"/>
        <v>0</v>
      </c>
      <c r="Q142" s="55">
        <f t="shared" ca="1" si="234"/>
        <v>0</v>
      </c>
      <c r="R142" s="55">
        <f t="shared" ca="1" si="234"/>
        <v>0</v>
      </c>
      <c r="S142" s="55">
        <f t="shared" ca="1" si="234"/>
        <v>0</v>
      </c>
      <c r="T142" s="55">
        <f t="shared" ca="1" si="234"/>
        <v>0</v>
      </c>
      <c r="U142" s="55">
        <f t="shared" ca="1" si="234"/>
        <v>0</v>
      </c>
      <c r="V142" s="55">
        <f t="shared" ca="1" si="234"/>
        <v>0</v>
      </c>
      <c r="W142" s="55">
        <f t="shared" ca="1" si="234"/>
        <v>0</v>
      </c>
      <c r="X142" s="55">
        <f t="shared" ca="1" si="234"/>
        <v>0</v>
      </c>
      <c r="Y142" s="55">
        <f t="shared" ca="1" si="234"/>
        <v>0</v>
      </c>
      <c r="Z142" s="55">
        <f t="shared" ca="1" si="234"/>
        <v>0</v>
      </c>
      <c r="AA142" s="55">
        <f t="shared" ca="1" si="234"/>
        <v>0</v>
      </c>
      <c r="AB142" s="55">
        <f t="shared" ca="1" si="234"/>
        <v>0</v>
      </c>
      <c r="AC142" s="55">
        <f t="shared" ca="1" si="234"/>
        <v>0</v>
      </c>
      <c r="AD142" s="55">
        <f t="shared" ca="1" si="234"/>
        <v>0</v>
      </c>
      <c r="AE142" s="55">
        <f t="shared" ca="1" si="234"/>
        <v>0</v>
      </c>
      <c r="AF142" s="55">
        <f t="shared" ca="1" si="234"/>
        <v>0</v>
      </c>
      <c r="AG142" s="55">
        <f t="shared" ca="1" si="234"/>
        <v>0</v>
      </c>
      <c r="AH142" s="55">
        <f t="shared" ca="1" si="234"/>
        <v>0</v>
      </c>
      <c r="AI142" s="55">
        <f t="shared" ca="1" si="234"/>
        <v>0</v>
      </c>
      <c r="AJ142" s="55">
        <f t="shared" ca="1" si="234"/>
        <v>0</v>
      </c>
      <c r="AK142" s="55">
        <f t="shared" ca="1" si="234"/>
        <v>0</v>
      </c>
      <c r="AL142" s="55">
        <f t="shared" ca="1" si="234"/>
        <v>0</v>
      </c>
      <c r="AM142" s="55">
        <f t="shared" ca="1" si="234"/>
        <v>0</v>
      </c>
      <c r="AN142" s="55">
        <f t="shared" ca="1" si="235"/>
        <v>0</v>
      </c>
      <c r="AO142" s="55">
        <f t="shared" ca="1" si="236"/>
        <v>0</v>
      </c>
      <c r="AP142" s="55">
        <f t="shared" ca="1" si="237"/>
        <v>0</v>
      </c>
      <c r="AQ142" s="55">
        <f t="shared" ca="1" si="167"/>
        <v>0</v>
      </c>
      <c r="AR142" s="55">
        <f t="shared" ca="1" si="168"/>
        <v>0</v>
      </c>
      <c r="AS142" s="55">
        <f t="shared" ca="1" si="169"/>
        <v>0</v>
      </c>
      <c r="AT142" s="55">
        <f t="shared" ca="1" si="170"/>
        <v>0</v>
      </c>
      <c r="AU142" s="55">
        <f t="shared" ca="1" si="171"/>
        <v>0</v>
      </c>
      <c r="AV142" s="55">
        <f t="shared" ca="1" si="172"/>
        <v>0</v>
      </c>
      <c r="AW142" s="55">
        <f t="shared" ca="1" si="173"/>
        <v>0</v>
      </c>
      <c r="AX142" s="55">
        <f t="shared" ca="1" si="174"/>
        <v>0</v>
      </c>
      <c r="AY142" s="55">
        <f t="shared" ca="1" si="175"/>
        <v>0</v>
      </c>
      <c r="AZ142" s="55">
        <f t="shared" ca="1" si="176"/>
        <v>0</v>
      </c>
      <c r="BA142" s="55">
        <f t="shared" ca="1" si="177"/>
        <v>0</v>
      </c>
      <c r="BB142" s="55">
        <f t="shared" ca="1" si="178"/>
        <v>0</v>
      </c>
      <c r="BC142" s="55">
        <f t="shared" ca="1" si="179"/>
        <v>0</v>
      </c>
      <c r="BD142" s="55">
        <f t="shared" ca="1" si="180"/>
        <v>0</v>
      </c>
      <c r="BE142" s="55">
        <f t="shared" ca="1" si="181"/>
        <v>0</v>
      </c>
      <c r="BF142" s="55">
        <f t="shared" ca="1" si="182"/>
        <v>0</v>
      </c>
      <c r="BG142" s="55">
        <f t="shared" ca="1" si="183"/>
        <v>0</v>
      </c>
      <c r="BH142" s="55">
        <f t="shared" ca="1" si="184"/>
        <v>0</v>
      </c>
      <c r="BI142" s="55">
        <f t="shared" ca="1" si="185"/>
        <v>0</v>
      </c>
      <c r="BJ142" s="55">
        <f t="shared" ca="1" si="186"/>
        <v>0</v>
      </c>
      <c r="BK142" s="55">
        <f t="shared" ca="1" si="187"/>
        <v>0</v>
      </c>
      <c r="BL142" s="55">
        <f t="shared" ca="1" si="188"/>
        <v>0</v>
      </c>
      <c r="BM142" s="55">
        <f t="shared" ca="1" si="189"/>
        <v>0</v>
      </c>
      <c r="BN142" s="55">
        <f t="shared" ca="1" si="190"/>
        <v>0</v>
      </c>
      <c r="BO142" s="55">
        <f t="shared" ca="1" si="191"/>
        <v>0</v>
      </c>
      <c r="BP142" s="55">
        <f t="shared" ca="1" si="192"/>
        <v>0</v>
      </c>
      <c r="BQ142" s="55">
        <f t="shared" ca="1" si="193"/>
        <v>0</v>
      </c>
      <c r="BR142" s="55">
        <f t="shared" ca="1" si="194"/>
        <v>0</v>
      </c>
      <c r="BS142" s="55">
        <f t="shared" ca="1" si="195"/>
        <v>0</v>
      </c>
      <c r="BT142" s="55">
        <f t="shared" ca="1" si="196"/>
        <v>0</v>
      </c>
      <c r="BU142" s="55">
        <f t="shared" ca="1" si="197"/>
        <v>0</v>
      </c>
      <c r="BV142" s="55">
        <f t="shared" ca="1" si="198"/>
        <v>0</v>
      </c>
      <c r="BW142" s="55">
        <f t="shared" ca="1" si="199"/>
        <v>0</v>
      </c>
      <c r="BX142" s="55">
        <f t="shared" ca="1" si="200"/>
        <v>0</v>
      </c>
      <c r="BY142" s="55">
        <f t="shared" ca="1" si="201"/>
        <v>0</v>
      </c>
      <c r="BZ142" s="55">
        <f t="shared" ca="1" si="202"/>
        <v>0</v>
      </c>
      <c r="CA142" s="55">
        <f t="shared" ca="1" si="203"/>
        <v>0</v>
      </c>
      <c r="CB142" s="55">
        <f t="shared" ca="1" si="204"/>
        <v>0</v>
      </c>
      <c r="CC142" s="55">
        <f t="shared" ca="1" si="205"/>
        <v>0</v>
      </c>
      <c r="CD142" s="55">
        <f t="shared" ca="1" si="206"/>
        <v>0</v>
      </c>
      <c r="CE142" s="55">
        <f t="shared" ca="1" si="207"/>
        <v>0</v>
      </c>
      <c r="CF142" s="55">
        <f t="shared" ca="1" si="208"/>
        <v>0</v>
      </c>
      <c r="CG142" s="55">
        <f t="shared" ca="1" si="209"/>
        <v>0</v>
      </c>
      <c r="CH142" s="55">
        <f t="shared" ca="1" si="210"/>
        <v>0</v>
      </c>
      <c r="CI142" s="55">
        <f t="shared" ca="1" si="211"/>
        <v>0</v>
      </c>
      <c r="CJ142" s="55">
        <f t="shared" ca="1" si="212"/>
        <v>0</v>
      </c>
      <c r="CK142" s="55">
        <f t="shared" ca="1" si="213"/>
        <v>0</v>
      </c>
      <c r="CL142" s="55">
        <f t="shared" ca="1" si="214"/>
        <v>0</v>
      </c>
      <c r="CM142" s="55">
        <f t="shared" ca="1" si="215"/>
        <v>0</v>
      </c>
      <c r="CN142" s="55">
        <f t="shared" ca="1" si="216"/>
        <v>0</v>
      </c>
      <c r="CO142" s="55">
        <f t="shared" ca="1" si="217"/>
        <v>0</v>
      </c>
      <c r="CP142" s="55">
        <f t="shared" ca="1" si="218"/>
        <v>0</v>
      </c>
      <c r="CQ142" s="55">
        <f t="shared" ca="1" si="219"/>
        <v>0</v>
      </c>
      <c r="CR142" s="55">
        <f t="shared" ca="1" si="220"/>
        <v>0</v>
      </c>
      <c r="CS142" s="55">
        <f t="shared" ca="1" si="221"/>
        <v>0</v>
      </c>
      <c r="CT142" s="55">
        <f t="shared" ca="1" si="222"/>
        <v>0</v>
      </c>
      <c r="CU142" s="55">
        <f t="shared" ca="1" si="223"/>
        <v>0</v>
      </c>
      <c r="CV142" s="55">
        <f t="shared" ca="1" si="224"/>
        <v>0</v>
      </c>
      <c r="CW142" s="55">
        <f t="shared" ca="1" si="225"/>
        <v>0</v>
      </c>
      <c r="CX142" s="55">
        <f t="shared" ca="1" si="226"/>
        <v>0</v>
      </c>
      <c r="CY142" s="59">
        <f t="shared" ca="1" si="227"/>
        <v>0</v>
      </c>
      <c r="CZ142" s="55">
        <f t="shared" ca="1" si="228"/>
        <v>0</v>
      </c>
      <c r="DA142" s="55">
        <f t="shared" ca="1" si="229"/>
        <v>0</v>
      </c>
      <c r="DB142" s="55">
        <f t="shared" ca="1" si="230"/>
        <v>0</v>
      </c>
      <c r="DC142" s="55">
        <f t="shared" ca="1" si="231"/>
        <v>0</v>
      </c>
      <c r="DD142" s="55">
        <f t="shared" ca="1" si="232"/>
        <v>0</v>
      </c>
      <c r="DE142" s="55">
        <f t="shared" ca="1" si="233"/>
        <v>0</v>
      </c>
    </row>
    <row r="143" spans="1:109" ht="19.5" customHeight="1">
      <c r="A143" s="45"/>
      <c r="B143" s="61" t="str">
        <f t="array" aca="1" ref="B143" ca="1">IF(C143=0,"",IFERROR(INDIRECT("'"&amp;$C143&amp;"'!"&amp;"D5"),"Некорректное название листа"))</f>
        <v/>
      </c>
      <c r="C143" s="62"/>
      <c r="D143" s="55">
        <f t="array" aca="1" ref="D143" ca="1">IFERROR(INDIRECT("'"&amp;$C143&amp;"'!"&amp;"d18"),0)</f>
        <v>0</v>
      </c>
      <c r="E143" s="55">
        <f t="array" aca="1" ref="E143" ca="1">IFERROR(INDIRECT("'" &amp;$C143&amp; "'!" &amp;"d19"),0)</f>
        <v>0</v>
      </c>
      <c r="F143" s="55">
        <f t="array" aca="1" ref="F143" ca="1">IFERROR(INDIRECT("'" &amp;$C143&amp; "'!" &amp;"d20"),0)</f>
        <v>0</v>
      </c>
      <c r="G143" s="55">
        <f t="array" aca="1" ref="G143" ca="1">IFERROR(INDIRECT("'" &amp;$C143&amp; "'!" &amp;"d21"),0)</f>
        <v>0</v>
      </c>
      <c r="H143" s="55">
        <f t="array" aca="1" ref="H143" ca="1">IFERROR(INDIRECT("'" &amp;$C143&amp; "'!" &amp;"d22"),0)</f>
        <v>0</v>
      </c>
      <c r="I143" s="55">
        <f t="array" aca="1" ref="I143" ca="1">IFERROR(INDIRECT("'" &amp;$C143&amp; "'!" &amp;"f18"),0)</f>
        <v>0</v>
      </c>
      <c r="J143" s="55">
        <f t="array" aca="1" ref="J143" ca="1">IFERROR(INDIRECT("'" &amp;$C143&amp; "'!" &amp;"f19"),0)</f>
        <v>0</v>
      </c>
      <c r="K143" s="55">
        <f t="array" aca="1" ref="K143" ca="1">IFERROR(INDIRECT("'" &amp;$C143&amp; "'!" &amp;"f20"),0)</f>
        <v>0</v>
      </c>
      <c r="L143" s="55">
        <f t="array" aca="1" ref="L143" ca="1">IFERROR(INDIRECT("'" &amp;$C143&amp; "'!" &amp;"f21"),0)</f>
        <v>0</v>
      </c>
      <c r="M143" s="55">
        <f t="array" aca="1" ref="M143" ca="1">IFERROR(INDIRECT("'" &amp;$C143&amp; "'!" &amp;"f22"),0)</f>
        <v>0</v>
      </c>
      <c r="N143" s="55">
        <f t="shared" ca="1" si="234"/>
        <v>0</v>
      </c>
      <c r="O143" s="55">
        <f t="shared" ca="1" si="234"/>
        <v>0</v>
      </c>
      <c r="P143" s="55">
        <f t="shared" ca="1" si="234"/>
        <v>0</v>
      </c>
      <c r="Q143" s="55">
        <f t="shared" ca="1" si="234"/>
        <v>0</v>
      </c>
      <c r="R143" s="55">
        <f t="shared" ca="1" si="234"/>
        <v>0</v>
      </c>
      <c r="S143" s="55">
        <f t="shared" ca="1" si="234"/>
        <v>0</v>
      </c>
      <c r="T143" s="55">
        <f t="shared" ca="1" si="234"/>
        <v>0</v>
      </c>
      <c r="U143" s="55">
        <f t="shared" ca="1" si="234"/>
        <v>0</v>
      </c>
      <c r="V143" s="55">
        <f t="shared" ca="1" si="234"/>
        <v>0</v>
      </c>
      <c r="W143" s="55">
        <f t="shared" ca="1" si="234"/>
        <v>0</v>
      </c>
      <c r="X143" s="55">
        <f t="shared" ca="1" si="234"/>
        <v>0</v>
      </c>
      <c r="Y143" s="55">
        <f t="shared" ca="1" si="234"/>
        <v>0</v>
      </c>
      <c r="Z143" s="55">
        <f t="shared" ca="1" si="234"/>
        <v>0</v>
      </c>
      <c r="AA143" s="55">
        <f t="shared" ca="1" si="234"/>
        <v>0</v>
      </c>
      <c r="AB143" s="55">
        <f t="shared" ca="1" si="234"/>
        <v>0</v>
      </c>
      <c r="AC143" s="55">
        <f t="shared" ca="1" si="234"/>
        <v>0</v>
      </c>
      <c r="AD143" s="55">
        <f t="shared" ca="1" si="234"/>
        <v>0</v>
      </c>
      <c r="AE143" s="55">
        <f t="shared" ca="1" si="234"/>
        <v>0</v>
      </c>
      <c r="AF143" s="55">
        <f t="shared" ca="1" si="234"/>
        <v>0</v>
      </c>
      <c r="AG143" s="55">
        <f t="shared" ca="1" si="234"/>
        <v>0</v>
      </c>
      <c r="AH143" s="55">
        <f t="shared" ca="1" si="234"/>
        <v>0</v>
      </c>
      <c r="AI143" s="55">
        <f t="shared" ref="AI143:AM143" ca="1" si="238">IFERROR(INDEX(INDIRECT("'" &amp;$C143&amp; "'!" &amp;"E:E"),MATCH(AI$3,INDIRECT("'" &amp;$C143&amp; "'!" &amp;"C:C"),0),1),0)</f>
        <v>0</v>
      </c>
      <c r="AJ143" s="55">
        <f t="shared" ca="1" si="238"/>
        <v>0</v>
      </c>
      <c r="AK143" s="55">
        <f t="shared" ca="1" si="238"/>
        <v>0</v>
      </c>
      <c r="AL143" s="55">
        <f t="shared" ca="1" si="238"/>
        <v>0</v>
      </c>
      <c r="AM143" s="55">
        <f t="shared" ca="1" si="238"/>
        <v>0</v>
      </c>
      <c r="AN143" s="55">
        <f t="shared" ca="1" si="235"/>
        <v>0</v>
      </c>
      <c r="AO143" s="55">
        <f t="shared" ca="1" si="236"/>
        <v>0</v>
      </c>
      <c r="AP143" s="55">
        <f t="shared" ca="1" si="237"/>
        <v>0</v>
      </c>
      <c r="AQ143" s="55">
        <f t="shared" ca="1" si="167"/>
        <v>0</v>
      </c>
      <c r="AR143" s="55">
        <f t="shared" ca="1" si="168"/>
        <v>0</v>
      </c>
      <c r="AS143" s="55">
        <f t="shared" ca="1" si="169"/>
        <v>0</v>
      </c>
      <c r="AT143" s="55">
        <f t="shared" ca="1" si="170"/>
        <v>0</v>
      </c>
      <c r="AU143" s="55">
        <f t="shared" ca="1" si="171"/>
        <v>0</v>
      </c>
      <c r="AV143" s="55">
        <f t="shared" ca="1" si="172"/>
        <v>0</v>
      </c>
      <c r="AW143" s="55">
        <f t="shared" ca="1" si="173"/>
        <v>0</v>
      </c>
      <c r="AX143" s="55">
        <f t="shared" ca="1" si="174"/>
        <v>0</v>
      </c>
      <c r="AY143" s="55">
        <f t="shared" ca="1" si="175"/>
        <v>0</v>
      </c>
      <c r="AZ143" s="55">
        <f t="shared" ca="1" si="176"/>
        <v>0</v>
      </c>
      <c r="BA143" s="55">
        <f t="shared" ca="1" si="177"/>
        <v>0</v>
      </c>
      <c r="BB143" s="55">
        <f t="shared" ca="1" si="178"/>
        <v>0</v>
      </c>
      <c r="BC143" s="55">
        <f t="shared" ca="1" si="179"/>
        <v>0</v>
      </c>
      <c r="BD143" s="55">
        <f t="shared" ca="1" si="180"/>
        <v>0</v>
      </c>
      <c r="BE143" s="55">
        <f t="shared" ca="1" si="181"/>
        <v>0</v>
      </c>
      <c r="BF143" s="55">
        <f t="shared" ca="1" si="182"/>
        <v>0</v>
      </c>
      <c r="BG143" s="55">
        <f t="shared" ca="1" si="183"/>
        <v>0</v>
      </c>
      <c r="BH143" s="55">
        <f t="shared" ca="1" si="184"/>
        <v>0</v>
      </c>
      <c r="BI143" s="55">
        <f t="shared" ca="1" si="185"/>
        <v>0</v>
      </c>
      <c r="BJ143" s="55">
        <f t="shared" ca="1" si="186"/>
        <v>0</v>
      </c>
      <c r="BK143" s="55">
        <f t="shared" ca="1" si="187"/>
        <v>0</v>
      </c>
      <c r="BL143" s="55">
        <f t="shared" ca="1" si="188"/>
        <v>0</v>
      </c>
      <c r="BM143" s="55">
        <f t="shared" ca="1" si="189"/>
        <v>0</v>
      </c>
      <c r="BN143" s="55">
        <f t="shared" ca="1" si="190"/>
        <v>0</v>
      </c>
      <c r="BO143" s="55">
        <f t="shared" ca="1" si="191"/>
        <v>0</v>
      </c>
      <c r="BP143" s="55">
        <f t="shared" ca="1" si="192"/>
        <v>0</v>
      </c>
      <c r="BQ143" s="55">
        <f t="shared" ca="1" si="193"/>
        <v>0</v>
      </c>
      <c r="BR143" s="55">
        <f t="shared" ca="1" si="194"/>
        <v>0</v>
      </c>
      <c r="BS143" s="55">
        <f t="shared" ca="1" si="195"/>
        <v>0</v>
      </c>
      <c r="BT143" s="55">
        <f t="shared" ca="1" si="196"/>
        <v>0</v>
      </c>
      <c r="BU143" s="55">
        <f t="shared" ca="1" si="197"/>
        <v>0</v>
      </c>
      <c r="BV143" s="55">
        <f t="shared" ca="1" si="198"/>
        <v>0</v>
      </c>
      <c r="BW143" s="55">
        <f t="shared" ca="1" si="199"/>
        <v>0</v>
      </c>
      <c r="BX143" s="55">
        <f t="shared" ca="1" si="200"/>
        <v>0</v>
      </c>
      <c r="BY143" s="55">
        <f t="shared" ca="1" si="201"/>
        <v>0</v>
      </c>
      <c r="BZ143" s="55">
        <f t="shared" ca="1" si="202"/>
        <v>0</v>
      </c>
      <c r="CA143" s="55">
        <f t="shared" ca="1" si="203"/>
        <v>0</v>
      </c>
      <c r="CB143" s="55">
        <f t="shared" ca="1" si="204"/>
        <v>0</v>
      </c>
      <c r="CC143" s="55">
        <f t="shared" ca="1" si="205"/>
        <v>0</v>
      </c>
      <c r="CD143" s="55">
        <f t="shared" ca="1" si="206"/>
        <v>0</v>
      </c>
      <c r="CE143" s="55">
        <f t="shared" ca="1" si="207"/>
        <v>0</v>
      </c>
      <c r="CF143" s="55">
        <f t="shared" ca="1" si="208"/>
        <v>0</v>
      </c>
      <c r="CG143" s="55">
        <f t="shared" ca="1" si="209"/>
        <v>0</v>
      </c>
      <c r="CH143" s="55">
        <f t="shared" ca="1" si="210"/>
        <v>0</v>
      </c>
      <c r="CI143" s="55">
        <f t="shared" ca="1" si="211"/>
        <v>0</v>
      </c>
      <c r="CJ143" s="55">
        <f t="shared" ca="1" si="212"/>
        <v>0</v>
      </c>
      <c r="CK143" s="55">
        <f t="shared" ca="1" si="213"/>
        <v>0</v>
      </c>
      <c r="CL143" s="55">
        <f t="shared" ca="1" si="214"/>
        <v>0</v>
      </c>
      <c r="CM143" s="55">
        <f t="shared" ca="1" si="215"/>
        <v>0</v>
      </c>
      <c r="CN143" s="55">
        <f t="shared" ca="1" si="216"/>
        <v>0</v>
      </c>
      <c r="CO143" s="55">
        <f t="shared" ca="1" si="217"/>
        <v>0</v>
      </c>
      <c r="CP143" s="55">
        <f t="shared" ca="1" si="218"/>
        <v>0</v>
      </c>
      <c r="CQ143" s="55">
        <f t="shared" ca="1" si="219"/>
        <v>0</v>
      </c>
      <c r="CR143" s="55">
        <f t="shared" ca="1" si="220"/>
        <v>0</v>
      </c>
      <c r="CS143" s="55">
        <f t="shared" ca="1" si="221"/>
        <v>0</v>
      </c>
      <c r="CT143" s="55">
        <f t="shared" ca="1" si="222"/>
        <v>0</v>
      </c>
      <c r="CU143" s="55">
        <f t="shared" ca="1" si="223"/>
        <v>0</v>
      </c>
      <c r="CV143" s="55">
        <f t="shared" ca="1" si="224"/>
        <v>0</v>
      </c>
      <c r="CW143" s="55">
        <f t="shared" ca="1" si="225"/>
        <v>0</v>
      </c>
      <c r="CX143" s="55">
        <f t="shared" ca="1" si="226"/>
        <v>0</v>
      </c>
      <c r="CY143" s="59">
        <f t="shared" ca="1" si="227"/>
        <v>0</v>
      </c>
      <c r="CZ143" s="55">
        <f t="shared" ca="1" si="228"/>
        <v>0</v>
      </c>
      <c r="DA143" s="55">
        <f t="shared" ca="1" si="229"/>
        <v>0</v>
      </c>
      <c r="DB143" s="55">
        <f t="shared" ca="1" si="230"/>
        <v>0</v>
      </c>
      <c r="DC143" s="55">
        <f t="shared" ca="1" si="231"/>
        <v>0</v>
      </c>
      <c r="DD143" s="55">
        <f t="shared" ca="1" si="232"/>
        <v>0</v>
      </c>
      <c r="DE143" s="55">
        <f t="shared" ca="1" si="233"/>
        <v>0</v>
      </c>
    </row>
    <row r="144" spans="1:109" ht="19.5" customHeight="1">
      <c r="A144" s="45"/>
      <c r="B144" s="61" t="str">
        <f t="array" aca="1" ref="B144" ca="1">IF(C144=0,"",IFERROR(INDIRECT("'"&amp;$C144&amp;"'!"&amp;"D5"),"Некорректное название листа"))</f>
        <v/>
      </c>
      <c r="C144" s="62"/>
      <c r="D144" s="55">
        <f t="array" aca="1" ref="D144" ca="1">IFERROR(INDIRECT("'"&amp;$C144&amp;"'!"&amp;"d18"),0)</f>
        <v>0</v>
      </c>
      <c r="E144" s="55">
        <f t="array" aca="1" ref="E144" ca="1">IFERROR(INDIRECT("'" &amp;$C144&amp; "'!" &amp;"d19"),0)</f>
        <v>0</v>
      </c>
      <c r="F144" s="55">
        <f t="array" aca="1" ref="F144" ca="1">IFERROR(INDIRECT("'" &amp;$C144&amp; "'!" &amp;"d20"),0)</f>
        <v>0</v>
      </c>
      <c r="G144" s="55">
        <f t="array" aca="1" ref="G144" ca="1">IFERROR(INDIRECT("'" &amp;$C144&amp; "'!" &amp;"d21"),0)</f>
        <v>0</v>
      </c>
      <c r="H144" s="55">
        <f t="array" aca="1" ref="H144" ca="1">IFERROR(INDIRECT("'" &amp;$C144&amp; "'!" &amp;"d22"),0)</f>
        <v>0</v>
      </c>
      <c r="I144" s="55">
        <f t="array" aca="1" ref="I144" ca="1">IFERROR(INDIRECT("'" &amp;$C144&amp; "'!" &amp;"f18"),0)</f>
        <v>0</v>
      </c>
      <c r="J144" s="55">
        <f t="array" aca="1" ref="J144" ca="1">IFERROR(INDIRECT("'" &amp;$C144&amp; "'!" &amp;"f19"),0)</f>
        <v>0</v>
      </c>
      <c r="K144" s="55">
        <f t="array" aca="1" ref="K144" ca="1">IFERROR(INDIRECT("'" &amp;$C144&amp; "'!" &amp;"f20"),0)</f>
        <v>0</v>
      </c>
      <c r="L144" s="55">
        <f t="array" aca="1" ref="L144" ca="1">IFERROR(INDIRECT("'" &amp;$C144&amp; "'!" &amp;"f21"),0)</f>
        <v>0</v>
      </c>
      <c r="M144" s="55">
        <f t="array" aca="1" ref="M144" ca="1">IFERROR(INDIRECT("'" &amp;$C144&amp; "'!" &amp;"f22"),0)</f>
        <v>0</v>
      </c>
      <c r="N144" s="55">
        <f t="shared" ref="N144:AM153" ca="1" si="239">IFERROR(INDEX(INDIRECT("'" &amp;$C144&amp; "'!" &amp;"E:E"),MATCH(N$3,INDIRECT("'" &amp;$C144&amp; "'!" &amp;"C:C"),0),1),0)</f>
        <v>0</v>
      </c>
      <c r="O144" s="55">
        <f t="shared" ca="1" si="239"/>
        <v>0</v>
      </c>
      <c r="P144" s="55">
        <f t="shared" ca="1" si="239"/>
        <v>0</v>
      </c>
      <c r="Q144" s="55">
        <f t="shared" ca="1" si="239"/>
        <v>0</v>
      </c>
      <c r="R144" s="55">
        <f t="shared" ca="1" si="239"/>
        <v>0</v>
      </c>
      <c r="S144" s="55">
        <f t="shared" ca="1" si="239"/>
        <v>0</v>
      </c>
      <c r="T144" s="55">
        <f t="shared" ca="1" si="239"/>
        <v>0</v>
      </c>
      <c r="U144" s="55">
        <f t="shared" ca="1" si="239"/>
        <v>0</v>
      </c>
      <c r="V144" s="55">
        <f t="shared" ca="1" si="239"/>
        <v>0</v>
      </c>
      <c r="W144" s="55">
        <f t="shared" ca="1" si="239"/>
        <v>0</v>
      </c>
      <c r="X144" s="55">
        <f t="shared" ca="1" si="239"/>
        <v>0</v>
      </c>
      <c r="Y144" s="55">
        <f t="shared" ca="1" si="239"/>
        <v>0</v>
      </c>
      <c r="Z144" s="55">
        <f t="shared" ca="1" si="239"/>
        <v>0</v>
      </c>
      <c r="AA144" s="55">
        <f t="shared" ca="1" si="239"/>
        <v>0</v>
      </c>
      <c r="AB144" s="55">
        <f t="shared" ca="1" si="239"/>
        <v>0</v>
      </c>
      <c r="AC144" s="55">
        <f t="shared" ca="1" si="239"/>
        <v>0</v>
      </c>
      <c r="AD144" s="55">
        <f t="shared" ca="1" si="239"/>
        <v>0</v>
      </c>
      <c r="AE144" s="55">
        <f t="shared" ca="1" si="239"/>
        <v>0</v>
      </c>
      <c r="AF144" s="55">
        <f t="shared" ca="1" si="239"/>
        <v>0</v>
      </c>
      <c r="AG144" s="55">
        <f t="shared" ca="1" si="239"/>
        <v>0</v>
      </c>
      <c r="AH144" s="55">
        <f t="shared" ca="1" si="239"/>
        <v>0</v>
      </c>
      <c r="AI144" s="55">
        <f t="shared" ca="1" si="239"/>
        <v>0</v>
      </c>
      <c r="AJ144" s="55">
        <f t="shared" ca="1" si="239"/>
        <v>0</v>
      </c>
      <c r="AK144" s="55">
        <f t="shared" ca="1" si="239"/>
        <v>0</v>
      </c>
      <c r="AL144" s="55">
        <f t="shared" ca="1" si="239"/>
        <v>0</v>
      </c>
      <c r="AM144" s="55">
        <f t="shared" ca="1" si="239"/>
        <v>0</v>
      </c>
      <c r="AN144" s="55">
        <f t="shared" ca="1" si="235"/>
        <v>0</v>
      </c>
      <c r="AO144" s="55">
        <f t="shared" ca="1" si="236"/>
        <v>0</v>
      </c>
      <c r="AP144" s="55">
        <f t="shared" ca="1" si="237"/>
        <v>0</v>
      </c>
      <c r="AQ144" s="55">
        <f t="shared" ca="1" si="167"/>
        <v>0</v>
      </c>
      <c r="AR144" s="55">
        <f t="shared" ca="1" si="168"/>
        <v>0</v>
      </c>
      <c r="AS144" s="55">
        <f t="shared" ca="1" si="169"/>
        <v>0</v>
      </c>
      <c r="AT144" s="55">
        <f t="shared" ca="1" si="170"/>
        <v>0</v>
      </c>
      <c r="AU144" s="55">
        <f t="shared" ca="1" si="171"/>
        <v>0</v>
      </c>
      <c r="AV144" s="55">
        <f t="shared" ca="1" si="172"/>
        <v>0</v>
      </c>
      <c r="AW144" s="55">
        <f t="shared" ca="1" si="173"/>
        <v>0</v>
      </c>
      <c r="AX144" s="55">
        <f t="shared" ca="1" si="174"/>
        <v>0</v>
      </c>
      <c r="AY144" s="55">
        <f t="shared" ca="1" si="175"/>
        <v>0</v>
      </c>
      <c r="AZ144" s="55">
        <f t="shared" ca="1" si="176"/>
        <v>0</v>
      </c>
      <c r="BA144" s="55">
        <f t="shared" ca="1" si="177"/>
        <v>0</v>
      </c>
      <c r="BB144" s="55">
        <f t="shared" ca="1" si="178"/>
        <v>0</v>
      </c>
      <c r="BC144" s="55">
        <f t="shared" ca="1" si="179"/>
        <v>0</v>
      </c>
      <c r="BD144" s="55">
        <f t="shared" ca="1" si="180"/>
        <v>0</v>
      </c>
      <c r="BE144" s="55">
        <f t="shared" ca="1" si="181"/>
        <v>0</v>
      </c>
      <c r="BF144" s="55">
        <f t="shared" ca="1" si="182"/>
        <v>0</v>
      </c>
      <c r="BG144" s="55">
        <f t="shared" ca="1" si="183"/>
        <v>0</v>
      </c>
      <c r="BH144" s="55">
        <f t="shared" ca="1" si="184"/>
        <v>0</v>
      </c>
      <c r="BI144" s="55">
        <f t="shared" ca="1" si="185"/>
        <v>0</v>
      </c>
      <c r="BJ144" s="55">
        <f t="shared" ca="1" si="186"/>
        <v>0</v>
      </c>
      <c r="BK144" s="55">
        <f t="shared" ca="1" si="187"/>
        <v>0</v>
      </c>
      <c r="BL144" s="55">
        <f t="shared" ca="1" si="188"/>
        <v>0</v>
      </c>
      <c r="BM144" s="55">
        <f t="shared" ca="1" si="189"/>
        <v>0</v>
      </c>
      <c r="BN144" s="55">
        <f t="shared" ca="1" si="190"/>
        <v>0</v>
      </c>
      <c r="BO144" s="55">
        <f t="shared" ca="1" si="191"/>
        <v>0</v>
      </c>
      <c r="BP144" s="55">
        <f t="shared" ca="1" si="192"/>
        <v>0</v>
      </c>
      <c r="BQ144" s="55">
        <f t="shared" ca="1" si="193"/>
        <v>0</v>
      </c>
      <c r="BR144" s="55">
        <f t="shared" ca="1" si="194"/>
        <v>0</v>
      </c>
      <c r="BS144" s="55">
        <f t="shared" ca="1" si="195"/>
        <v>0</v>
      </c>
      <c r="BT144" s="55">
        <f t="shared" ca="1" si="196"/>
        <v>0</v>
      </c>
      <c r="BU144" s="55">
        <f t="shared" ca="1" si="197"/>
        <v>0</v>
      </c>
      <c r="BV144" s="55">
        <f t="shared" ca="1" si="198"/>
        <v>0</v>
      </c>
      <c r="BW144" s="55">
        <f t="shared" ca="1" si="199"/>
        <v>0</v>
      </c>
      <c r="BX144" s="55">
        <f t="shared" ca="1" si="200"/>
        <v>0</v>
      </c>
      <c r="BY144" s="55">
        <f t="shared" ca="1" si="201"/>
        <v>0</v>
      </c>
      <c r="BZ144" s="55">
        <f t="shared" ca="1" si="202"/>
        <v>0</v>
      </c>
      <c r="CA144" s="55">
        <f t="shared" ca="1" si="203"/>
        <v>0</v>
      </c>
      <c r="CB144" s="55">
        <f t="shared" ca="1" si="204"/>
        <v>0</v>
      </c>
      <c r="CC144" s="55">
        <f t="shared" ca="1" si="205"/>
        <v>0</v>
      </c>
      <c r="CD144" s="55">
        <f t="shared" ca="1" si="206"/>
        <v>0</v>
      </c>
      <c r="CE144" s="55">
        <f t="shared" ca="1" si="207"/>
        <v>0</v>
      </c>
      <c r="CF144" s="55">
        <f t="shared" ca="1" si="208"/>
        <v>0</v>
      </c>
      <c r="CG144" s="55">
        <f t="shared" ca="1" si="209"/>
        <v>0</v>
      </c>
      <c r="CH144" s="55">
        <f t="shared" ca="1" si="210"/>
        <v>0</v>
      </c>
      <c r="CI144" s="55">
        <f t="shared" ca="1" si="211"/>
        <v>0</v>
      </c>
      <c r="CJ144" s="55">
        <f t="shared" ca="1" si="212"/>
        <v>0</v>
      </c>
      <c r="CK144" s="55">
        <f t="shared" ca="1" si="213"/>
        <v>0</v>
      </c>
      <c r="CL144" s="55">
        <f t="shared" ca="1" si="214"/>
        <v>0</v>
      </c>
      <c r="CM144" s="55">
        <f t="shared" ca="1" si="215"/>
        <v>0</v>
      </c>
      <c r="CN144" s="55">
        <f t="shared" ca="1" si="216"/>
        <v>0</v>
      </c>
      <c r="CO144" s="55">
        <f t="shared" ca="1" si="217"/>
        <v>0</v>
      </c>
      <c r="CP144" s="55">
        <f t="shared" ca="1" si="218"/>
        <v>0</v>
      </c>
      <c r="CQ144" s="55">
        <f t="shared" ca="1" si="219"/>
        <v>0</v>
      </c>
      <c r="CR144" s="55">
        <f t="shared" ca="1" si="220"/>
        <v>0</v>
      </c>
      <c r="CS144" s="55">
        <f t="shared" ca="1" si="221"/>
        <v>0</v>
      </c>
      <c r="CT144" s="55">
        <f t="shared" ca="1" si="222"/>
        <v>0</v>
      </c>
      <c r="CU144" s="55">
        <f t="shared" ca="1" si="223"/>
        <v>0</v>
      </c>
      <c r="CV144" s="55">
        <f t="shared" ca="1" si="224"/>
        <v>0</v>
      </c>
      <c r="CW144" s="55">
        <f t="shared" ca="1" si="225"/>
        <v>0</v>
      </c>
      <c r="CX144" s="55">
        <f t="shared" ca="1" si="226"/>
        <v>0</v>
      </c>
      <c r="CY144" s="59">
        <f t="shared" ca="1" si="227"/>
        <v>0</v>
      </c>
      <c r="CZ144" s="55">
        <f t="shared" ca="1" si="228"/>
        <v>0</v>
      </c>
      <c r="DA144" s="55">
        <f t="shared" ca="1" si="229"/>
        <v>0</v>
      </c>
      <c r="DB144" s="55">
        <f t="shared" ca="1" si="230"/>
        <v>0</v>
      </c>
      <c r="DC144" s="55">
        <f t="shared" ca="1" si="231"/>
        <v>0</v>
      </c>
      <c r="DD144" s="55">
        <f t="shared" ca="1" si="232"/>
        <v>0</v>
      </c>
      <c r="DE144" s="55">
        <f t="shared" ca="1" si="233"/>
        <v>0</v>
      </c>
    </row>
    <row r="145" spans="1:109" ht="19.5" customHeight="1">
      <c r="A145" s="45"/>
      <c r="B145" s="61" t="str">
        <f t="array" aca="1" ref="B145" ca="1">IF(C145=0,"",IFERROR(INDIRECT("'"&amp;$C145&amp;"'!"&amp;"D5"),"Некорректное название листа"))</f>
        <v/>
      </c>
      <c r="C145" s="62"/>
      <c r="D145" s="55">
        <f t="array" aca="1" ref="D145" ca="1">IFERROR(INDIRECT("'"&amp;$C145&amp;"'!"&amp;"d18"),0)</f>
        <v>0</v>
      </c>
      <c r="E145" s="55">
        <f t="array" aca="1" ref="E145" ca="1">IFERROR(INDIRECT("'" &amp;$C145&amp; "'!" &amp;"d19"),0)</f>
        <v>0</v>
      </c>
      <c r="F145" s="55">
        <f t="array" aca="1" ref="F145" ca="1">IFERROR(INDIRECT("'" &amp;$C145&amp; "'!" &amp;"d20"),0)</f>
        <v>0</v>
      </c>
      <c r="G145" s="55">
        <f t="array" aca="1" ref="G145" ca="1">IFERROR(INDIRECT("'" &amp;$C145&amp; "'!" &amp;"d21"),0)</f>
        <v>0</v>
      </c>
      <c r="H145" s="55">
        <f t="array" aca="1" ref="H145" ca="1">IFERROR(INDIRECT("'" &amp;$C145&amp; "'!" &amp;"d22"),0)</f>
        <v>0</v>
      </c>
      <c r="I145" s="55">
        <f t="array" aca="1" ref="I145" ca="1">IFERROR(INDIRECT("'" &amp;$C145&amp; "'!" &amp;"f18"),0)</f>
        <v>0</v>
      </c>
      <c r="J145" s="55">
        <f t="array" aca="1" ref="J145" ca="1">IFERROR(INDIRECT("'" &amp;$C145&amp; "'!" &amp;"f19"),0)</f>
        <v>0</v>
      </c>
      <c r="K145" s="55">
        <f t="array" aca="1" ref="K145" ca="1">IFERROR(INDIRECT("'" &amp;$C145&amp; "'!" &amp;"f20"),0)</f>
        <v>0</v>
      </c>
      <c r="L145" s="55">
        <f t="array" aca="1" ref="L145" ca="1">IFERROR(INDIRECT("'" &amp;$C145&amp; "'!" &amp;"f21"),0)</f>
        <v>0</v>
      </c>
      <c r="M145" s="55">
        <f t="array" aca="1" ref="M145" ca="1">IFERROR(INDIRECT("'" &amp;$C145&amp; "'!" &amp;"f22"),0)</f>
        <v>0</v>
      </c>
      <c r="N145" s="55">
        <f t="shared" ca="1" si="239"/>
        <v>0</v>
      </c>
      <c r="O145" s="55">
        <f t="shared" ca="1" si="239"/>
        <v>0</v>
      </c>
      <c r="P145" s="55">
        <f t="shared" ca="1" si="239"/>
        <v>0</v>
      </c>
      <c r="Q145" s="55">
        <f t="shared" ca="1" si="239"/>
        <v>0</v>
      </c>
      <c r="R145" s="55">
        <f t="shared" ca="1" si="239"/>
        <v>0</v>
      </c>
      <c r="S145" s="55">
        <f t="shared" ca="1" si="239"/>
        <v>0</v>
      </c>
      <c r="T145" s="55">
        <f t="shared" ca="1" si="239"/>
        <v>0</v>
      </c>
      <c r="U145" s="55">
        <f t="shared" ca="1" si="239"/>
        <v>0</v>
      </c>
      <c r="V145" s="55">
        <f t="shared" ca="1" si="239"/>
        <v>0</v>
      </c>
      <c r="W145" s="55">
        <f t="shared" ca="1" si="239"/>
        <v>0</v>
      </c>
      <c r="X145" s="55">
        <f t="shared" ca="1" si="239"/>
        <v>0</v>
      </c>
      <c r="Y145" s="55">
        <f t="shared" ca="1" si="239"/>
        <v>0</v>
      </c>
      <c r="Z145" s="55">
        <f t="shared" ca="1" si="239"/>
        <v>0</v>
      </c>
      <c r="AA145" s="55">
        <f t="shared" ca="1" si="239"/>
        <v>0</v>
      </c>
      <c r="AB145" s="55">
        <f t="shared" ca="1" si="239"/>
        <v>0</v>
      </c>
      <c r="AC145" s="55">
        <f t="shared" ca="1" si="239"/>
        <v>0</v>
      </c>
      <c r="AD145" s="55">
        <f t="shared" ca="1" si="239"/>
        <v>0</v>
      </c>
      <c r="AE145" s="55">
        <f t="shared" ca="1" si="239"/>
        <v>0</v>
      </c>
      <c r="AF145" s="55">
        <f t="shared" ca="1" si="239"/>
        <v>0</v>
      </c>
      <c r="AG145" s="55">
        <f t="shared" ca="1" si="239"/>
        <v>0</v>
      </c>
      <c r="AH145" s="55">
        <f t="shared" ca="1" si="239"/>
        <v>0</v>
      </c>
      <c r="AI145" s="55">
        <f t="shared" ca="1" si="239"/>
        <v>0</v>
      </c>
      <c r="AJ145" s="55">
        <f t="shared" ca="1" si="239"/>
        <v>0</v>
      </c>
      <c r="AK145" s="55">
        <f t="shared" ca="1" si="239"/>
        <v>0</v>
      </c>
      <c r="AL145" s="55">
        <f t="shared" ca="1" si="239"/>
        <v>0</v>
      </c>
      <c r="AM145" s="55">
        <f t="shared" ca="1" si="239"/>
        <v>0</v>
      </c>
      <c r="AN145" s="55">
        <f t="shared" ca="1" si="235"/>
        <v>0</v>
      </c>
      <c r="AO145" s="55">
        <f t="shared" ca="1" si="236"/>
        <v>0</v>
      </c>
      <c r="AP145" s="55">
        <f t="shared" ca="1" si="237"/>
        <v>0</v>
      </c>
      <c r="AQ145" s="55">
        <f t="shared" ca="1" si="167"/>
        <v>0</v>
      </c>
      <c r="AR145" s="55">
        <f t="shared" ca="1" si="168"/>
        <v>0</v>
      </c>
      <c r="AS145" s="55">
        <f t="shared" ca="1" si="169"/>
        <v>0</v>
      </c>
      <c r="AT145" s="55">
        <f t="shared" ca="1" si="170"/>
        <v>0</v>
      </c>
      <c r="AU145" s="55">
        <f t="shared" ca="1" si="171"/>
        <v>0</v>
      </c>
      <c r="AV145" s="55">
        <f t="shared" ca="1" si="172"/>
        <v>0</v>
      </c>
      <c r="AW145" s="55">
        <f t="shared" ca="1" si="173"/>
        <v>0</v>
      </c>
      <c r="AX145" s="55">
        <f t="shared" ca="1" si="174"/>
        <v>0</v>
      </c>
      <c r="AY145" s="55">
        <f t="shared" ca="1" si="175"/>
        <v>0</v>
      </c>
      <c r="AZ145" s="55">
        <f t="shared" ca="1" si="176"/>
        <v>0</v>
      </c>
      <c r="BA145" s="55">
        <f t="shared" ca="1" si="177"/>
        <v>0</v>
      </c>
      <c r="BB145" s="55">
        <f t="shared" ca="1" si="178"/>
        <v>0</v>
      </c>
      <c r="BC145" s="55">
        <f t="shared" ca="1" si="179"/>
        <v>0</v>
      </c>
      <c r="BD145" s="55">
        <f t="shared" ca="1" si="180"/>
        <v>0</v>
      </c>
      <c r="BE145" s="55">
        <f t="shared" ca="1" si="181"/>
        <v>0</v>
      </c>
      <c r="BF145" s="55">
        <f t="shared" ca="1" si="182"/>
        <v>0</v>
      </c>
      <c r="BG145" s="55">
        <f t="shared" ca="1" si="183"/>
        <v>0</v>
      </c>
      <c r="BH145" s="55">
        <f t="shared" ca="1" si="184"/>
        <v>0</v>
      </c>
      <c r="BI145" s="55">
        <f t="shared" ca="1" si="185"/>
        <v>0</v>
      </c>
      <c r="BJ145" s="55">
        <f t="shared" ca="1" si="186"/>
        <v>0</v>
      </c>
      <c r="BK145" s="55">
        <f t="shared" ca="1" si="187"/>
        <v>0</v>
      </c>
      <c r="BL145" s="55">
        <f t="shared" ca="1" si="188"/>
        <v>0</v>
      </c>
      <c r="BM145" s="55">
        <f t="shared" ca="1" si="189"/>
        <v>0</v>
      </c>
      <c r="BN145" s="55">
        <f t="shared" ca="1" si="190"/>
        <v>0</v>
      </c>
      <c r="BO145" s="55">
        <f t="shared" ca="1" si="191"/>
        <v>0</v>
      </c>
      <c r="BP145" s="55">
        <f t="shared" ca="1" si="192"/>
        <v>0</v>
      </c>
      <c r="BQ145" s="55">
        <f t="shared" ca="1" si="193"/>
        <v>0</v>
      </c>
      <c r="BR145" s="55">
        <f t="shared" ca="1" si="194"/>
        <v>0</v>
      </c>
      <c r="BS145" s="55">
        <f t="shared" ca="1" si="195"/>
        <v>0</v>
      </c>
      <c r="BT145" s="55">
        <f t="shared" ca="1" si="196"/>
        <v>0</v>
      </c>
      <c r="BU145" s="55">
        <f t="shared" ca="1" si="197"/>
        <v>0</v>
      </c>
      <c r="BV145" s="55">
        <f t="shared" ca="1" si="198"/>
        <v>0</v>
      </c>
      <c r="BW145" s="55">
        <f t="shared" ca="1" si="199"/>
        <v>0</v>
      </c>
      <c r="BX145" s="55">
        <f t="shared" ca="1" si="200"/>
        <v>0</v>
      </c>
      <c r="BY145" s="55">
        <f t="shared" ca="1" si="201"/>
        <v>0</v>
      </c>
      <c r="BZ145" s="55">
        <f t="shared" ca="1" si="202"/>
        <v>0</v>
      </c>
      <c r="CA145" s="55">
        <f t="shared" ca="1" si="203"/>
        <v>0</v>
      </c>
      <c r="CB145" s="55">
        <f t="shared" ca="1" si="204"/>
        <v>0</v>
      </c>
      <c r="CC145" s="55">
        <f t="shared" ca="1" si="205"/>
        <v>0</v>
      </c>
      <c r="CD145" s="55">
        <f t="shared" ca="1" si="206"/>
        <v>0</v>
      </c>
      <c r="CE145" s="55">
        <f t="shared" ca="1" si="207"/>
        <v>0</v>
      </c>
      <c r="CF145" s="55">
        <f t="shared" ca="1" si="208"/>
        <v>0</v>
      </c>
      <c r="CG145" s="55">
        <f t="shared" ca="1" si="209"/>
        <v>0</v>
      </c>
      <c r="CH145" s="55">
        <f t="shared" ca="1" si="210"/>
        <v>0</v>
      </c>
      <c r="CI145" s="55">
        <f t="shared" ca="1" si="211"/>
        <v>0</v>
      </c>
      <c r="CJ145" s="55">
        <f t="shared" ca="1" si="212"/>
        <v>0</v>
      </c>
      <c r="CK145" s="55">
        <f t="shared" ca="1" si="213"/>
        <v>0</v>
      </c>
      <c r="CL145" s="55">
        <f t="shared" ca="1" si="214"/>
        <v>0</v>
      </c>
      <c r="CM145" s="55">
        <f t="shared" ca="1" si="215"/>
        <v>0</v>
      </c>
      <c r="CN145" s="55">
        <f t="shared" ca="1" si="216"/>
        <v>0</v>
      </c>
      <c r="CO145" s="55">
        <f t="shared" ca="1" si="217"/>
        <v>0</v>
      </c>
      <c r="CP145" s="55">
        <f t="shared" ca="1" si="218"/>
        <v>0</v>
      </c>
      <c r="CQ145" s="55">
        <f t="shared" ca="1" si="219"/>
        <v>0</v>
      </c>
      <c r="CR145" s="55">
        <f t="shared" ca="1" si="220"/>
        <v>0</v>
      </c>
      <c r="CS145" s="55">
        <f t="shared" ca="1" si="221"/>
        <v>0</v>
      </c>
      <c r="CT145" s="55">
        <f t="shared" ca="1" si="222"/>
        <v>0</v>
      </c>
      <c r="CU145" s="55">
        <f t="shared" ca="1" si="223"/>
        <v>0</v>
      </c>
      <c r="CV145" s="55">
        <f t="shared" ca="1" si="224"/>
        <v>0</v>
      </c>
      <c r="CW145" s="55">
        <f t="shared" ca="1" si="225"/>
        <v>0</v>
      </c>
      <c r="CX145" s="55">
        <f t="shared" ca="1" si="226"/>
        <v>0</v>
      </c>
      <c r="CY145" s="59">
        <f t="shared" ca="1" si="227"/>
        <v>0</v>
      </c>
      <c r="CZ145" s="55">
        <f t="shared" ca="1" si="228"/>
        <v>0</v>
      </c>
      <c r="DA145" s="55">
        <f t="shared" ca="1" si="229"/>
        <v>0</v>
      </c>
      <c r="DB145" s="55">
        <f t="shared" ca="1" si="230"/>
        <v>0</v>
      </c>
      <c r="DC145" s="55">
        <f t="shared" ca="1" si="231"/>
        <v>0</v>
      </c>
      <c r="DD145" s="55">
        <f t="shared" ca="1" si="232"/>
        <v>0</v>
      </c>
      <c r="DE145" s="55">
        <f t="shared" ca="1" si="233"/>
        <v>0</v>
      </c>
    </row>
    <row r="146" spans="1:109" ht="19.5" customHeight="1">
      <c r="A146" s="45"/>
      <c r="B146" s="61" t="str">
        <f t="array" aca="1" ref="B146" ca="1">IF(C146=0,"",IFERROR(INDIRECT("'"&amp;$C146&amp;"'!"&amp;"D5"),"Некорректное название листа"))</f>
        <v/>
      </c>
      <c r="C146" s="62"/>
      <c r="D146" s="55">
        <f t="array" aca="1" ref="D146" ca="1">IFERROR(INDIRECT("'"&amp;$C146&amp;"'!"&amp;"d18"),0)</f>
        <v>0</v>
      </c>
      <c r="E146" s="55">
        <f t="array" aca="1" ref="E146" ca="1">IFERROR(INDIRECT("'" &amp;$C146&amp; "'!" &amp;"d19"),0)</f>
        <v>0</v>
      </c>
      <c r="F146" s="55">
        <f t="array" aca="1" ref="F146" ca="1">IFERROR(INDIRECT("'" &amp;$C146&amp; "'!" &amp;"d20"),0)</f>
        <v>0</v>
      </c>
      <c r="G146" s="55">
        <f t="array" aca="1" ref="G146" ca="1">IFERROR(INDIRECT("'" &amp;$C146&amp; "'!" &amp;"d21"),0)</f>
        <v>0</v>
      </c>
      <c r="H146" s="55">
        <f t="array" aca="1" ref="H146" ca="1">IFERROR(INDIRECT("'" &amp;$C146&amp; "'!" &amp;"d22"),0)</f>
        <v>0</v>
      </c>
      <c r="I146" s="55">
        <f t="array" aca="1" ref="I146" ca="1">IFERROR(INDIRECT("'" &amp;$C146&amp; "'!" &amp;"f18"),0)</f>
        <v>0</v>
      </c>
      <c r="J146" s="55">
        <f t="array" aca="1" ref="J146" ca="1">IFERROR(INDIRECT("'" &amp;$C146&amp; "'!" &amp;"f19"),0)</f>
        <v>0</v>
      </c>
      <c r="K146" s="55">
        <f t="array" aca="1" ref="K146" ca="1">IFERROR(INDIRECT("'" &amp;$C146&amp; "'!" &amp;"f20"),0)</f>
        <v>0</v>
      </c>
      <c r="L146" s="55">
        <f t="array" aca="1" ref="L146" ca="1">IFERROR(INDIRECT("'" &amp;$C146&amp; "'!" &amp;"f21"),0)</f>
        <v>0</v>
      </c>
      <c r="M146" s="55">
        <f t="array" aca="1" ref="M146" ca="1">IFERROR(INDIRECT("'" &amp;$C146&amp; "'!" &amp;"f22"),0)</f>
        <v>0</v>
      </c>
      <c r="N146" s="55">
        <f t="shared" ca="1" si="239"/>
        <v>0</v>
      </c>
      <c r="O146" s="55">
        <f t="shared" ca="1" si="239"/>
        <v>0</v>
      </c>
      <c r="P146" s="55">
        <f t="shared" ca="1" si="239"/>
        <v>0</v>
      </c>
      <c r="Q146" s="55">
        <f t="shared" ca="1" si="239"/>
        <v>0</v>
      </c>
      <c r="R146" s="55">
        <f t="shared" ca="1" si="239"/>
        <v>0</v>
      </c>
      <c r="S146" s="55">
        <f t="shared" ca="1" si="239"/>
        <v>0</v>
      </c>
      <c r="T146" s="55">
        <f t="shared" ca="1" si="239"/>
        <v>0</v>
      </c>
      <c r="U146" s="55">
        <f t="shared" ca="1" si="239"/>
        <v>0</v>
      </c>
      <c r="V146" s="55">
        <f t="shared" ca="1" si="239"/>
        <v>0</v>
      </c>
      <c r="W146" s="55">
        <f t="shared" ca="1" si="239"/>
        <v>0</v>
      </c>
      <c r="X146" s="55">
        <f t="shared" ca="1" si="239"/>
        <v>0</v>
      </c>
      <c r="Y146" s="55">
        <f t="shared" ca="1" si="239"/>
        <v>0</v>
      </c>
      <c r="Z146" s="55">
        <f t="shared" ca="1" si="239"/>
        <v>0</v>
      </c>
      <c r="AA146" s="55">
        <f t="shared" ca="1" si="239"/>
        <v>0</v>
      </c>
      <c r="AB146" s="55">
        <f t="shared" ca="1" si="239"/>
        <v>0</v>
      </c>
      <c r="AC146" s="55">
        <f t="shared" ca="1" si="239"/>
        <v>0</v>
      </c>
      <c r="AD146" s="55">
        <f t="shared" ca="1" si="239"/>
        <v>0</v>
      </c>
      <c r="AE146" s="55">
        <f t="shared" ca="1" si="239"/>
        <v>0</v>
      </c>
      <c r="AF146" s="55">
        <f t="shared" ca="1" si="239"/>
        <v>0</v>
      </c>
      <c r="AG146" s="55">
        <f t="shared" ca="1" si="239"/>
        <v>0</v>
      </c>
      <c r="AH146" s="55">
        <f t="shared" ca="1" si="239"/>
        <v>0</v>
      </c>
      <c r="AI146" s="55">
        <f t="shared" ca="1" si="239"/>
        <v>0</v>
      </c>
      <c r="AJ146" s="55">
        <f t="shared" ca="1" si="239"/>
        <v>0</v>
      </c>
      <c r="AK146" s="55">
        <f t="shared" ca="1" si="239"/>
        <v>0</v>
      </c>
      <c r="AL146" s="55">
        <f t="shared" ca="1" si="239"/>
        <v>0</v>
      </c>
      <c r="AM146" s="55">
        <f t="shared" ca="1" si="239"/>
        <v>0</v>
      </c>
      <c r="AN146" s="55">
        <f t="shared" ca="1" si="235"/>
        <v>0</v>
      </c>
      <c r="AO146" s="55">
        <f t="shared" ca="1" si="236"/>
        <v>0</v>
      </c>
      <c r="AP146" s="55">
        <f t="shared" ca="1" si="237"/>
        <v>0</v>
      </c>
      <c r="AQ146" s="55">
        <f t="shared" ca="1" si="167"/>
        <v>0</v>
      </c>
      <c r="AR146" s="55">
        <f t="shared" ca="1" si="168"/>
        <v>0</v>
      </c>
      <c r="AS146" s="55">
        <f t="shared" ca="1" si="169"/>
        <v>0</v>
      </c>
      <c r="AT146" s="55">
        <f t="shared" ca="1" si="170"/>
        <v>0</v>
      </c>
      <c r="AU146" s="55">
        <f t="shared" ca="1" si="171"/>
        <v>0</v>
      </c>
      <c r="AV146" s="55">
        <f t="shared" ca="1" si="172"/>
        <v>0</v>
      </c>
      <c r="AW146" s="55">
        <f t="shared" ca="1" si="173"/>
        <v>0</v>
      </c>
      <c r="AX146" s="55">
        <f t="shared" ca="1" si="174"/>
        <v>0</v>
      </c>
      <c r="AY146" s="55">
        <f t="shared" ca="1" si="175"/>
        <v>0</v>
      </c>
      <c r="AZ146" s="55">
        <f t="shared" ca="1" si="176"/>
        <v>0</v>
      </c>
      <c r="BA146" s="55">
        <f t="shared" ca="1" si="177"/>
        <v>0</v>
      </c>
      <c r="BB146" s="55">
        <f t="shared" ca="1" si="178"/>
        <v>0</v>
      </c>
      <c r="BC146" s="55">
        <f t="shared" ca="1" si="179"/>
        <v>0</v>
      </c>
      <c r="BD146" s="55">
        <f t="shared" ca="1" si="180"/>
        <v>0</v>
      </c>
      <c r="BE146" s="55">
        <f t="shared" ca="1" si="181"/>
        <v>0</v>
      </c>
      <c r="BF146" s="55">
        <f t="shared" ca="1" si="182"/>
        <v>0</v>
      </c>
      <c r="BG146" s="55">
        <f t="shared" ca="1" si="183"/>
        <v>0</v>
      </c>
      <c r="BH146" s="55">
        <f t="shared" ca="1" si="184"/>
        <v>0</v>
      </c>
      <c r="BI146" s="55">
        <f t="shared" ca="1" si="185"/>
        <v>0</v>
      </c>
      <c r="BJ146" s="55">
        <f t="shared" ca="1" si="186"/>
        <v>0</v>
      </c>
      <c r="BK146" s="55">
        <f t="shared" ca="1" si="187"/>
        <v>0</v>
      </c>
      <c r="BL146" s="55">
        <f t="shared" ca="1" si="188"/>
        <v>0</v>
      </c>
      <c r="BM146" s="55">
        <f t="shared" ca="1" si="189"/>
        <v>0</v>
      </c>
      <c r="BN146" s="55">
        <f t="shared" ca="1" si="190"/>
        <v>0</v>
      </c>
      <c r="BO146" s="55">
        <f t="shared" ca="1" si="191"/>
        <v>0</v>
      </c>
      <c r="BP146" s="55">
        <f t="shared" ca="1" si="192"/>
        <v>0</v>
      </c>
      <c r="BQ146" s="55">
        <f t="shared" ca="1" si="193"/>
        <v>0</v>
      </c>
      <c r="BR146" s="55">
        <f t="shared" ca="1" si="194"/>
        <v>0</v>
      </c>
      <c r="BS146" s="55">
        <f t="shared" ca="1" si="195"/>
        <v>0</v>
      </c>
      <c r="BT146" s="55">
        <f t="shared" ca="1" si="196"/>
        <v>0</v>
      </c>
      <c r="BU146" s="55">
        <f t="shared" ca="1" si="197"/>
        <v>0</v>
      </c>
      <c r="BV146" s="55">
        <f t="shared" ca="1" si="198"/>
        <v>0</v>
      </c>
      <c r="BW146" s="55">
        <f t="shared" ca="1" si="199"/>
        <v>0</v>
      </c>
      <c r="BX146" s="55">
        <f t="shared" ca="1" si="200"/>
        <v>0</v>
      </c>
      <c r="BY146" s="55">
        <f t="shared" ca="1" si="201"/>
        <v>0</v>
      </c>
      <c r="BZ146" s="55">
        <f t="shared" ca="1" si="202"/>
        <v>0</v>
      </c>
      <c r="CA146" s="55">
        <f t="shared" ca="1" si="203"/>
        <v>0</v>
      </c>
      <c r="CB146" s="55">
        <f t="shared" ca="1" si="204"/>
        <v>0</v>
      </c>
      <c r="CC146" s="55">
        <f t="shared" ca="1" si="205"/>
        <v>0</v>
      </c>
      <c r="CD146" s="55">
        <f t="shared" ca="1" si="206"/>
        <v>0</v>
      </c>
      <c r="CE146" s="55">
        <f t="shared" ca="1" si="207"/>
        <v>0</v>
      </c>
      <c r="CF146" s="55">
        <f t="shared" ca="1" si="208"/>
        <v>0</v>
      </c>
      <c r="CG146" s="55">
        <f t="shared" ca="1" si="209"/>
        <v>0</v>
      </c>
      <c r="CH146" s="55">
        <f t="shared" ca="1" si="210"/>
        <v>0</v>
      </c>
      <c r="CI146" s="55">
        <f t="shared" ca="1" si="211"/>
        <v>0</v>
      </c>
      <c r="CJ146" s="55">
        <f t="shared" ca="1" si="212"/>
        <v>0</v>
      </c>
      <c r="CK146" s="55">
        <f t="shared" ca="1" si="213"/>
        <v>0</v>
      </c>
      <c r="CL146" s="55">
        <f t="shared" ca="1" si="214"/>
        <v>0</v>
      </c>
      <c r="CM146" s="55">
        <f t="shared" ca="1" si="215"/>
        <v>0</v>
      </c>
      <c r="CN146" s="55">
        <f t="shared" ca="1" si="216"/>
        <v>0</v>
      </c>
      <c r="CO146" s="55">
        <f t="shared" ca="1" si="217"/>
        <v>0</v>
      </c>
      <c r="CP146" s="55">
        <f t="shared" ca="1" si="218"/>
        <v>0</v>
      </c>
      <c r="CQ146" s="55">
        <f t="shared" ca="1" si="219"/>
        <v>0</v>
      </c>
      <c r="CR146" s="55">
        <f t="shared" ca="1" si="220"/>
        <v>0</v>
      </c>
      <c r="CS146" s="55">
        <f t="shared" ca="1" si="221"/>
        <v>0</v>
      </c>
      <c r="CT146" s="55">
        <f t="shared" ca="1" si="222"/>
        <v>0</v>
      </c>
      <c r="CU146" s="55">
        <f t="shared" ca="1" si="223"/>
        <v>0</v>
      </c>
      <c r="CV146" s="55">
        <f t="shared" ca="1" si="224"/>
        <v>0</v>
      </c>
      <c r="CW146" s="55">
        <f t="shared" ca="1" si="225"/>
        <v>0</v>
      </c>
      <c r="CX146" s="55">
        <f t="shared" ca="1" si="226"/>
        <v>0</v>
      </c>
      <c r="CY146" s="59">
        <f t="shared" ca="1" si="227"/>
        <v>0</v>
      </c>
      <c r="CZ146" s="55">
        <f t="shared" ca="1" si="228"/>
        <v>0</v>
      </c>
      <c r="DA146" s="55">
        <f t="shared" ca="1" si="229"/>
        <v>0</v>
      </c>
      <c r="DB146" s="55">
        <f t="shared" ca="1" si="230"/>
        <v>0</v>
      </c>
      <c r="DC146" s="55">
        <f t="shared" ca="1" si="231"/>
        <v>0</v>
      </c>
      <c r="DD146" s="55">
        <f t="shared" ca="1" si="232"/>
        <v>0</v>
      </c>
      <c r="DE146" s="55">
        <f t="shared" ca="1" si="233"/>
        <v>0</v>
      </c>
    </row>
    <row r="147" spans="1:109" ht="19.5" customHeight="1">
      <c r="A147" s="45"/>
      <c r="B147" s="61" t="str">
        <f t="array" aca="1" ref="B147" ca="1">IF(C147=0,"",IFERROR(INDIRECT("'"&amp;$C147&amp;"'!"&amp;"D5"),"Некорректное название листа"))</f>
        <v/>
      </c>
      <c r="C147" s="62"/>
      <c r="D147" s="55">
        <f t="array" aca="1" ref="D147" ca="1">IFERROR(INDIRECT("'"&amp;$C147&amp;"'!"&amp;"d18"),0)</f>
        <v>0</v>
      </c>
      <c r="E147" s="55">
        <f t="array" aca="1" ref="E147" ca="1">IFERROR(INDIRECT("'" &amp;$C147&amp; "'!" &amp;"d19"),0)</f>
        <v>0</v>
      </c>
      <c r="F147" s="55">
        <f t="array" aca="1" ref="F147" ca="1">IFERROR(INDIRECT("'" &amp;$C147&amp; "'!" &amp;"d20"),0)</f>
        <v>0</v>
      </c>
      <c r="G147" s="55">
        <f t="array" aca="1" ref="G147" ca="1">IFERROR(INDIRECT("'" &amp;$C147&amp; "'!" &amp;"d21"),0)</f>
        <v>0</v>
      </c>
      <c r="H147" s="55">
        <f t="array" aca="1" ref="H147" ca="1">IFERROR(INDIRECT("'" &amp;$C147&amp; "'!" &amp;"d22"),0)</f>
        <v>0</v>
      </c>
      <c r="I147" s="55">
        <f t="array" aca="1" ref="I147" ca="1">IFERROR(INDIRECT("'" &amp;$C147&amp; "'!" &amp;"f18"),0)</f>
        <v>0</v>
      </c>
      <c r="J147" s="55">
        <f t="array" aca="1" ref="J147" ca="1">IFERROR(INDIRECT("'" &amp;$C147&amp; "'!" &amp;"f19"),0)</f>
        <v>0</v>
      </c>
      <c r="K147" s="55">
        <f t="array" aca="1" ref="K147" ca="1">IFERROR(INDIRECT("'" &amp;$C147&amp; "'!" &amp;"f20"),0)</f>
        <v>0</v>
      </c>
      <c r="L147" s="55">
        <f t="array" aca="1" ref="L147" ca="1">IFERROR(INDIRECT("'" &amp;$C147&amp; "'!" &amp;"f21"),0)</f>
        <v>0</v>
      </c>
      <c r="M147" s="55">
        <f t="array" aca="1" ref="M147" ca="1">IFERROR(INDIRECT("'" &amp;$C147&amp; "'!" &amp;"f22"),0)</f>
        <v>0</v>
      </c>
      <c r="N147" s="55">
        <f t="shared" ca="1" si="239"/>
        <v>0</v>
      </c>
      <c r="O147" s="55">
        <f t="shared" ca="1" si="239"/>
        <v>0</v>
      </c>
      <c r="P147" s="55">
        <f t="shared" ca="1" si="239"/>
        <v>0</v>
      </c>
      <c r="Q147" s="55">
        <f t="shared" ca="1" si="239"/>
        <v>0</v>
      </c>
      <c r="R147" s="55">
        <f t="shared" ca="1" si="239"/>
        <v>0</v>
      </c>
      <c r="S147" s="55">
        <f t="shared" ca="1" si="239"/>
        <v>0</v>
      </c>
      <c r="T147" s="55">
        <f t="shared" ca="1" si="239"/>
        <v>0</v>
      </c>
      <c r="U147" s="55">
        <f t="shared" ca="1" si="239"/>
        <v>0</v>
      </c>
      <c r="V147" s="55">
        <f t="shared" ca="1" si="239"/>
        <v>0</v>
      </c>
      <c r="W147" s="55">
        <f t="shared" ca="1" si="239"/>
        <v>0</v>
      </c>
      <c r="X147" s="55">
        <f t="shared" ca="1" si="239"/>
        <v>0</v>
      </c>
      <c r="Y147" s="55">
        <f t="shared" ca="1" si="239"/>
        <v>0</v>
      </c>
      <c r="Z147" s="55">
        <f t="shared" ca="1" si="239"/>
        <v>0</v>
      </c>
      <c r="AA147" s="55">
        <f t="shared" ca="1" si="239"/>
        <v>0</v>
      </c>
      <c r="AB147" s="55">
        <f t="shared" ca="1" si="239"/>
        <v>0</v>
      </c>
      <c r="AC147" s="55">
        <f t="shared" ca="1" si="239"/>
        <v>0</v>
      </c>
      <c r="AD147" s="55">
        <f t="shared" ca="1" si="239"/>
        <v>0</v>
      </c>
      <c r="AE147" s="55">
        <f t="shared" ca="1" si="239"/>
        <v>0</v>
      </c>
      <c r="AF147" s="55">
        <f t="shared" ca="1" si="239"/>
        <v>0</v>
      </c>
      <c r="AG147" s="55">
        <f t="shared" ca="1" si="239"/>
        <v>0</v>
      </c>
      <c r="AH147" s="55">
        <f t="shared" ca="1" si="239"/>
        <v>0</v>
      </c>
      <c r="AI147" s="55">
        <f t="shared" ca="1" si="239"/>
        <v>0</v>
      </c>
      <c r="AJ147" s="55">
        <f t="shared" ca="1" si="239"/>
        <v>0</v>
      </c>
      <c r="AK147" s="55">
        <f t="shared" ca="1" si="239"/>
        <v>0</v>
      </c>
      <c r="AL147" s="55">
        <f t="shared" ca="1" si="239"/>
        <v>0</v>
      </c>
      <c r="AM147" s="55">
        <f t="shared" ca="1" si="239"/>
        <v>0</v>
      </c>
      <c r="AN147" s="55">
        <f t="shared" ca="1" si="235"/>
        <v>0</v>
      </c>
      <c r="AO147" s="55">
        <f t="shared" ca="1" si="236"/>
        <v>0</v>
      </c>
      <c r="AP147" s="55">
        <f t="shared" ca="1" si="237"/>
        <v>0</v>
      </c>
      <c r="AQ147" s="55">
        <f t="shared" ca="1" si="167"/>
        <v>0</v>
      </c>
      <c r="AR147" s="55">
        <f t="shared" ca="1" si="168"/>
        <v>0</v>
      </c>
      <c r="AS147" s="55">
        <f t="shared" ca="1" si="169"/>
        <v>0</v>
      </c>
      <c r="AT147" s="55">
        <f t="shared" ca="1" si="170"/>
        <v>0</v>
      </c>
      <c r="AU147" s="55">
        <f t="shared" ca="1" si="171"/>
        <v>0</v>
      </c>
      <c r="AV147" s="55">
        <f t="shared" ca="1" si="172"/>
        <v>0</v>
      </c>
      <c r="AW147" s="55">
        <f t="shared" ca="1" si="173"/>
        <v>0</v>
      </c>
      <c r="AX147" s="55">
        <f t="shared" ca="1" si="174"/>
        <v>0</v>
      </c>
      <c r="AY147" s="55">
        <f t="shared" ca="1" si="175"/>
        <v>0</v>
      </c>
      <c r="AZ147" s="55">
        <f t="shared" ca="1" si="176"/>
        <v>0</v>
      </c>
      <c r="BA147" s="55">
        <f t="shared" ca="1" si="177"/>
        <v>0</v>
      </c>
      <c r="BB147" s="55">
        <f t="shared" ca="1" si="178"/>
        <v>0</v>
      </c>
      <c r="BC147" s="55">
        <f t="shared" ca="1" si="179"/>
        <v>0</v>
      </c>
      <c r="BD147" s="55">
        <f t="shared" ca="1" si="180"/>
        <v>0</v>
      </c>
      <c r="BE147" s="55">
        <f t="shared" ca="1" si="181"/>
        <v>0</v>
      </c>
      <c r="BF147" s="55">
        <f t="shared" ca="1" si="182"/>
        <v>0</v>
      </c>
      <c r="BG147" s="55">
        <f t="shared" ca="1" si="183"/>
        <v>0</v>
      </c>
      <c r="BH147" s="55">
        <f t="shared" ca="1" si="184"/>
        <v>0</v>
      </c>
      <c r="BI147" s="55">
        <f t="shared" ca="1" si="185"/>
        <v>0</v>
      </c>
      <c r="BJ147" s="55">
        <f t="shared" ca="1" si="186"/>
        <v>0</v>
      </c>
      <c r="BK147" s="55">
        <f t="shared" ca="1" si="187"/>
        <v>0</v>
      </c>
      <c r="BL147" s="55">
        <f t="shared" ca="1" si="188"/>
        <v>0</v>
      </c>
      <c r="BM147" s="55">
        <f t="shared" ca="1" si="189"/>
        <v>0</v>
      </c>
      <c r="BN147" s="55">
        <f t="shared" ca="1" si="190"/>
        <v>0</v>
      </c>
      <c r="BO147" s="55">
        <f t="shared" ca="1" si="191"/>
        <v>0</v>
      </c>
      <c r="BP147" s="55">
        <f t="shared" ca="1" si="192"/>
        <v>0</v>
      </c>
      <c r="BQ147" s="55">
        <f t="shared" ca="1" si="193"/>
        <v>0</v>
      </c>
      <c r="BR147" s="55">
        <f t="shared" ca="1" si="194"/>
        <v>0</v>
      </c>
      <c r="BS147" s="55">
        <f t="shared" ca="1" si="195"/>
        <v>0</v>
      </c>
      <c r="BT147" s="55">
        <f t="shared" ca="1" si="196"/>
        <v>0</v>
      </c>
      <c r="BU147" s="55">
        <f t="shared" ca="1" si="197"/>
        <v>0</v>
      </c>
      <c r="BV147" s="55">
        <f t="shared" ca="1" si="198"/>
        <v>0</v>
      </c>
      <c r="BW147" s="55">
        <f t="shared" ca="1" si="199"/>
        <v>0</v>
      </c>
      <c r="BX147" s="55">
        <f t="shared" ca="1" si="200"/>
        <v>0</v>
      </c>
      <c r="BY147" s="55">
        <f t="shared" ca="1" si="201"/>
        <v>0</v>
      </c>
      <c r="BZ147" s="55">
        <f t="shared" ca="1" si="202"/>
        <v>0</v>
      </c>
      <c r="CA147" s="55">
        <f t="shared" ca="1" si="203"/>
        <v>0</v>
      </c>
      <c r="CB147" s="55">
        <f t="shared" ca="1" si="204"/>
        <v>0</v>
      </c>
      <c r="CC147" s="55">
        <f t="shared" ca="1" si="205"/>
        <v>0</v>
      </c>
      <c r="CD147" s="55">
        <f t="shared" ca="1" si="206"/>
        <v>0</v>
      </c>
      <c r="CE147" s="55">
        <f t="shared" ca="1" si="207"/>
        <v>0</v>
      </c>
      <c r="CF147" s="55">
        <f t="shared" ca="1" si="208"/>
        <v>0</v>
      </c>
      <c r="CG147" s="55">
        <f t="shared" ca="1" si="209"/>
        <v>0</v>
      </c>
      <c r="CH147" s="55">
        <f t="shared" ca="1" si="210"/>
        <v>0</v>
      </c>
      <c r="CI147" s="55">
        <f t="shared" ca="1" si="211"/>
        <v>0</v>
      </c>
      <c r="CJ147" s="55">
        <f t="shared" ca="1" si="212"/>
        <v>0</v>
      </c>
      <c r="CK147" s="55">
        <f t="shared" ca="1" si="213"/>
        <v>0</v>
      </c>
      <c r="CL147" s="55">
        <f t="shared" ca="1" si="214"/>
        <v>0</v>
      </c>
      <c r="CM147" s="55">
        <f t="shared" ca="1" si="215"/>
        <v>0</v>
      </c>
      <c r="CN147" s="55">
        <f t="shared" ca="1" si="216"/>
        <v>0</v>
      </c>
      <c r="CO147" s="55">
        <f t="shared" ca="1" si="217"/>
        <v>0</v>
      </c>
      <c r="CP147" s="55">
        <f t="shared" ca="1" si="218"/>
        <v>0</v>
      </c>
      <c r="CQ147" s="55">
        <f t="shared" ca="1" si="219"/>
        <v>0</v>
      </c>
      <c r="CR147" s="55">
        <f t="shared" ca="1" si="220"/>
        <v>0</v>
      </c>
      <c r="CS147" s="55">
        <f t="shared" ca="1" si="221"/>
        <v>0</v>
      </c>
      <c r="CT147" s="55">
        <f t="shared" ca="1" si="222"/>
        <v>0</v>
      </c>
      <c r="CU147" s="55">
        <f t="shared" ca="1" si="223"/>
        <v>0</v>
      </c>
      <c r="CV147" s="55">
        <f t="shared" ca="1" si="224"/>
        <v>0</v>
      </c>
      <c r="CW147" s="55">
        <f t="shared" ca="1" si="225"/>
        <v>0</v>
      </c>
      <c r="CX147" s="55">
        <f t="shared" ca="1" si="226"/>
        <v>0</v>
      </c>
      <c r="CY147" s="59">
        <f t="shared" ca="1" si="227"/>
        <v>0</v>
      </c>
      <c r="CZ147" s="55">
        <f t="shared" ca="1" si="228"/>
        <v>0</v>
      </c>
      <c r="DA147" s="55">
        <f t="shared" ca="1" si="229"/>
        <v>0</v>
      </c>
      <c r="DB147" s="55">
        <f t="shared" ca="1" si="230"/>
        <v>0</v>
      </c>
      <c r="DC147" s="55">
        <f t="shared" ca="1" si="231"/>
        <v>0</v>
      </c>
      <c r="DD147" s="55">
        <f t="shared" ca="1" si="232"/>
        <v>0</v>
      </c>
      <c r="DE147" s="55">
        <f t="shared" ca="1" si="233"/>
        <v>0</v>
      </c>
    </row>
    <row r="148" spans="1:109" ht="19.5" customHeight="1">
      <c r="A148" s="45"/>
      <c r="B148" s="61" t="str">
        <f t="array" aca="1" ref="B148" ca="1">IF(C148=0,"",IFERROR(INDIRECT("'"&amp;$C148&amp;"'!"&amp;"D5"),"Некорректное название листа"))</f>
        <v/>
      </c>
      <c r="C148" s="62"/>
      <c r="D148" s="55">
        <f t="array" aca="1" ref="D148" ca="1">IFERROR(INDIRECT("'"&amp;$C148&amp;"'!"&amp;"d18"),0)</f>
        <v>0</v>
      </c>
      <c r="E148" s="55">
        <f t="array" aca="1" ref="E148" ca="1">IFERROR(INDIRECT("'" &amp;$C148&amp; "'!" &amp;"d19"),0)</f>
        <v>0</v>
      </c>
      <c r="F148" s="55">
        <f t="array" aca="1" ref="F148" ca="1">IFERROR(INDIRECT("'" &amp;$C148&amp; "'!" &amp;"d20"),0)</f>
        <v>0</v>
      </c>
      <c r="G148" s="55">
        <f t="array" aca="1" ref="G148" ca="1">IFERROR(INDIRECT("'" &amp;$C148&amp; "'!" &amp;"d21"),0)</f>
        <v>0</v>
      </c>
      <c r="H148" s="55">
        <f t="array" aca="1" ref="H148" ca="1">IFERROR(INDIRECT("'" &amp;$C148&amp; "'!" &amp;"d22"),0)</f>
        <v>0</v>
      </c>
      <c r="I148" s="55">
        <f t="array" aca="1" ref="I148" ca="1">IFERROR(INDIRECT("'" &amp;$C148&amp; "'!" &amp;"f18"),0)</f>
        <v>0</v>
      </c>
      <c r="J148" s="55">
        <f t="array" aca="1" ref="J148" ca="1">IFERROR(INDIRECT("'" &amp;$C148&amp; "'!" &amp;"f19"),0)</f>
        <v>0</v>
      </c>
      <c r="K148" s="55">
        <f t="array" aca="1" ref="K148" ca="1">IFERROR(INDIRECT("'" &amp;$C148&amp; "'!" &amp;"f20"),0)</f>
        <v>0</v>
      </c>
      <c r="L148" s="55">
        <f t="array" aca="1" ref="L148" ca="1">IFERROR(INDIRECT("'" &amp;$C148&amp; "'!" &amp;"f21"),0)</f>
        <v>0</v>
      </c>
      <c r="M148" s="55">
        <f t="array" aca="1" ref="M148" ca="1">IFERROR(INDIRECT("'" &amp;$C148&amp; "'!" &amp;"f22"),0)</f>
        <v>0</v>
      </c>
      <c r="N148" s="55">
        <f t="shared" ca="1" si="239"/>
        <v>0</v>
      </c>
      <c r="O148" s="55">
        <f t="shared" ca="1" si="239"/>
        <v>0</v>
      </c>
      <c r="P148" s="55">
        <f t="shared" ca="1" si="239"/>
        <v>0</v>
      </c>
      <c r="Q148" s="55">
        <f t="shared" ca="1" si="239"/>
        <v>0</v>
      </c>
      <c r="R148" s="55">
        <f t="shared" ca="1" si="239"/>
        <v>0</v>
      </c>
      <c r="S148" s="55">
        <f t="shared" ca="1" si="239"/>
        <v>0</v>
      </c>
      <c r="T148" s="55">
        <f t="shared" ca="1" si="239"/>
        <v>0</v>
      </c>
      <c r="U148" s="55">
        <f t="shared" ca="1" si="239"/>
        <v>0</v>
      </c>
      <c r="V148" s="55">
        <f t="shared" ca="1" si="239"/>
        <v>0</v>
      </c>
      <c r="W148" s="55">
        <f t="shared" ca="1" si="239"/>
        <v>0</v>
      </c>
      <c r="X148" s="55">
        <f t="shared" ca="1" si="239"/>
        <v>0</v>
      </c>
      <c r="Y148" s="55">
        <f t="shared" ca="1" si="239"/>
        <v>0</v>
      </c>
      <c r="Z148" s="55">
        <f t="shared" ca="1" si="239"/>
        <v>0</v>
      </c>
      <c r="AA148" s="55">
        <f t="shared" ca="1" si="239"/>
        <v>0</v>
      </c>
      <c r="AB148" s="55">
        <f t="shared" ca="1" si="239"/>
        <v>0</v>
      </c>
      <c r="AC148" s="55">
        <f t="shared" ca="1" si="239"/>
        <v>0</v>
      </c>
      <c r="AD148" s="55">
        <f t="shared" ca="1" si="239"/>
        <v>0</v>
      </c>
      <c r="AE148" s="55">
        <f t="shared" ca="1" si="239"/>
        <v>0</v>
      </c>
      <c r="AF148" s="55">
        <f t="shared" ca="1" si="239"/>
        <v>0</v>
      </c>
      <c r="AG148" s="55">
        <f t="shared" ca="1" si="239"/>
        <v>0</v>
      </c>
      <c r="AH148" s="55">
        <f t="shared" ca="1" si="239"/>
        <v>0</v>
      </c>
      <c r="AI148" s="55">
        <f t="shared" ca="1" si="239"/>
        <v>0</v>
      </c>
      <c r="AJ148" s="55">
        <f t="shared" ca="1" si="239"/>
        <v>0</v>
      </c>
      <c r="AK148" s="55">
        <f t="shared" ca="1" si="239"/>
        <v>0</v>
      </c>
      <c r="AL148" s="55">
        <f t="shared" ca="1" si="239"/>
        <v>0</v>
      </c>
      <c r="AM148" s="55">
        <f t="shared" ca="1" si="239"/>
        <v>0</v>
      </c>
      <c r="AN148" s="55">
        <f t="shared" ca="1" si="235"/>
        <v>0</v>
      </c>
      <c r="AO148" s="55">
        <f t="shared" ca="1" si="236"/>
        <v>0</v>
      </c>
      <c r="AP148" s="55">
        <f t="shared" ca="1" si="237"/>
        <v>0</v>
      </c>
      <c r="AQ148" s="55">
        <f t="shared" ca="1" si="167"/>
        <v>0</v>
      </c>
      <c r="AR148" s="55">
        <f t="shared" ca="1" si="168"/>
        <v>0</v>
      </c>
      <c r="AS148" s="55">
        <f t="shared" ca="1" si="169"/>
        <v>0</v>
      </c>
      <c r="AT148" s="55">
        <f t="shared" ca="1" si="170"/>
        <v>0</v>
      </c>
      <c r="AU148" s="55">
        <f t="shared" ca="1" si="171"/>
        <v>0</v>
      </c>
      <c r="AV148" s="55">
        <f t="shared" ca="1" si="172"/>
        <v>0</v>
      </c>
      <c r="AW148" s="55">
        <f t="shared" ca="1" si="173"/>
        <v>0</v>
      </c>
      <c r="AX148" s="55">
        <f t="shared" ca="1" si="174"/>
        <v>0</v>
      </c>
      <c r="AY148" s="55">
        <f t="shared" ca="1" si="175"/>
        <v>0</v>
      </c>
      <c r="AZ148" s="55">
        <f t="shared" ca="1" si="176"/>
        <v>0</v>
      </c>
      <c r="BA148" s="55">
        <f t="shared" ca="1" si="177"/>
        <v>0</v>
      </c>
      <c r="BB148" s="55">
        <f t="shared" ca="1" si="178"/>
        <v>0</v>
      </c>
      <c r="BC148" s="55">
        <f t="shared" ca="1" si="179"/>
        <v>0</v>
      </c>
      <c r="BD148" s="55">
        <f t="shared" ca="1" si="180"/>
        <v>0</v>
      </c>
      <c r="BE148" s="55">
        <f t="shared" ca="1" si="181"/>
        <v>0</v>
      </c>
      <c r="BF148" s="55">
        <f t="shared" ca="1" si="182"/>
        <v>0</v>
      </c>
      <c r="BG148" s="55">
        <f t="shared" ca="1" si="183"/>
        <v>0</v>
      </c>
      <c r="BH148" s="55">
        <f t="shared" ca="1" si="184"/>
        <v>0</v>
      </c>
      <c r="BI148" s="55">
        <f t="shared" ca="1" si="185"/>
        <v>0</v>
      </c>
      <c r="BJ148" s="55">
        <f t="shared" ca="1" si="186"/>
        <v>0</v>
      </c>
      <c r="BK148" s="55">
        <f t="shared" ca="1" si="187"/>
        <v>0</v>
      </c>
      <c r="BL148" s="55">
        <f t="shared" ca="1" si="188"/>
        <v>0</v>
      </c>
      <c r="BM148" s="55">
        <f t="shared" ca="1" si="189"/>
        <v>0</v>
      </c>
      <c r="BN148" s="55">
        <f t="shared" ca="1" si="190"/>
        <v>0</v>
      </c>
      <c r="BO148" s="55">
        <f t="shared" ca="1" si="191"/>
        <v>0</v>
      </c>
      <c r="BP148" s="55">
        <f t="shared" ca="1" si="192"/>
        <v>0</v>
      </c>
      <c r="BQ148" s="55">
        <f t="shared" ca="1" si="193"/>
        <v>0</v>
      </c>
      <c r="BR148" s="55">
        <f t="shared" ca="1" si="194"/>
        <v>0</v>
      </c>
      <c r="BS148" s="55">
        <f t="shared" ca="1" si="195"/>
        <v>0</v>
      </c>
      <c r="BT148" s="55">
        <f t="shared" ca="1" si="196"/>
        <v>0</v>
      </c>
      <c r="BU148" s="55">
        <f t="shared" ca="1" si="197"/>
        <v>0</v>
      </c>
      <c r="BV148" s="55">
        <f t="shared" ca="1" si="198"/>
        <v>0</v>
      </c>
      <c r="BW148" s="55">
        <f t="shared" ca="1" si="199"/>
        <v>0</v>
      </c>
      <c r="BX148" s="55">
        <f t="shared" ca="1" si="200"/>
        <v>0</v>
      </c>
      <c r="BY148" s="55">
        <f t="shared" ca="1" si="201"/>
        <v>0</v>
      </c>
      <c r="BZ148" s="55">
        <f t="shared" ca="1" si="202"/>
        <v>0</v>
      </c>
      <c r="CA148" s="55">
        <f t="shared" ca="1" si="203"/>
        <v>0</v>
      </c>
      <c r="CB148" s="55">
        <f t="shared" ca="1" si="204"/>
        <v>0</v>
      </c>
      <c r="CC148" s="55">
        <f t="shared" ca="1" si="205"/>
        <v>0</v>
      </c>
      <c r="CD148" s="55">
        <f t="shared" ca="1" si="206"/>
        <v>0</v>
      </c>
      <c r="CE148" s="55">
        <f t="shared" ca="1" si="207"/>
        <v>0</v>
      </c>
      <c r="CF148" s="55">
        <f t="shared" ca="1" si="208"/>
        <v>0</v>
      </c>
      <c r="CG148" s="55">
        <f t="shared" ca="1" si="209"/>
        <v>0</v>
      </c>
      <c r="CH148" s="55">
        <f t="shared" ca="1" si="210"/>
        <v>0</v>
      </c>
      <c r="CI148" s="55">
        <f t="shared" ca="1" si="211"/>
        <v>0</v>
      </c>
      <c r="CJ148" s="55">
        <f t="shared" ca="1" si="212"/>
        <v>0</v>
      </c>
      <c r="CK148" s="55">
        <f t="shared" ca="1" si="213"/>
        <v>0</v>
      </c>
      <c r="CL148" s="55">
        <f t="shared" ca="1" si="214"/>
        <v>0</v>
      </c>
      <c r="CM148" s="55">
        <f t="shared" ca="1" si="215"/>
        <v>0</v>
      </c>
      <c r="CN148" s="55">
        <f t="shared" ca="1" si="216"/>
        <v>0</v>
      </c>
      <c r="CO148" s="55">
        <f t="shared" ca="1" si="217"/>
        <v>0</v>
      </c>
      <c r="CP148" s="55">
        <f t="shared" ca="1" si="218"/>
        <v>0</v>
      </c>
      <c r="CQ148" s="55">
        <f t="shared" ca="1" si="219"/>
        <v>0</v>
      </c>
      <c r="CR148" s="55">
        <f t="shared" ca="1" si="220"/>
        <v>0</v>
      </c>
      <c r="CS148" s="55">
        <f t="shared" ca="1" si="221"/>
        <v>0</v>
      </c>
      <c r="CT148" s="55">
        <f t="shared" ca="1" si="222"/>
        <v>0</v>
      </c>
      <c r="CU148" s="55">
        <f t="shared" ca="1" si="223"/>
        <v>0</v>
      </c>
      <c r="CV148" s="55">
        <f t="shared" ca="1" si="224"/>
        <v>0</v>
      </c>
      <c r="CW148" s="55">
        <f t="shared" ca="1" si="225"/>
        <v>0</v>
      </c>
      <c r="CX148" s="55">
        <f t="shared" ca="1" si="226"/>
        <v>0</v>
      </c>
      <c r="CY148" s="59">
        <f t="shared" ca="1" si="227"/>
        <v>0</v>
      </c>
      <c r="CZ148" s="55">
        <f t="shared" ca="1" si="228"/>
        <v>0</v>
      </c>
      <c r="DA148" s="55">
        <f t="shared" ca="1" si="229"/>
        <v>0</v>
      </c>
      <c r="DB148" s="55">
        <f t="shared" ca="1" si="230"/>
        <v>0</v>
      </c>
      <c r="DC148" s="55">
        <f t="shared" ca="1" si="231"/>
        <v>0</v>
      </c>
      <c r="DD148" s="55">
        <f t="shared" ca="1" si="232"/>
        <v>0</v>
      </c>
      <c r="DE148" s="55">
        <f t="shared" ca="1" si="233"/>
        <v>0</v>
      </c>
    </row>
    <row r="149" spans="1:109" ht="19.5" customHeight="1">
      <c r="A149" s="45"/>
      <c r="B149" s="61" t="str">
        <f t="array" aca="1" ref="B149" ca="1">IF(C149=0,"",IFERROR(INDIRECT("'"&amp;$C149&amp;"'!"&amp;"D5"),"Некорректное название листа"))</f>
        <v/>
      </c>
      <c r="C149" s="62"/>
      <c r="D149" s="55">
        <f t="array" aca="1" ref="D149" ca="1">IFERROR(INDIRECT("'"&amp;$C149&amp;"'!"&amp;"d18"),0)</f>
        <v>0</v>
      </c>
      <c r="E149" s="55">
        <f t="array" aca="1" ref="E149" ca="1">IFERROR(INDIRECT("'" &amp;$C149&amp; "'!" &amp;"d19"),0)</f>
        <v>0</v>
      </c>
      <c r="F149" s="55">
        <f t="array" aca="1" ref="F149" ca="1">IFERROR(INDIRECT("'" &amp;$C149&amp; "'!" &amp;"d20"),0)</f>
        <v>0</v>
      </c>
      <c r="G149" s="55">
        <f t="array" aca="1" ref="G149" ca="1">IFERROR(INDIRECT("'" &amp;$C149&amp; "'!" &amp;"d21"),0)</f>
        <v>0</v>
      </c>
      <c r="H149" s="55">
        <f t="array" aca="1" ref="H149" ca="1">IFERROR(INDIRECT("'" &amp;$C149&amp; "'!" &amp;"d22"),0)</f>
        <v>0</v>
      </c>
      <c r="I149" s="55">
        <f t="array" aca="1" ref="I149" ca="1">IFERROR(INDIRECT("'" &amp;$C149&amp; "'!" &amp;"f18"),0)</f>
        <v>0</v>
      </c>
      <c r="J149" s="55">
        <f t="array" aca="1" ref="J149" ca="1">IFERROR(INDIRECT("'" &amp;$C149&amp; "'!" &amp;"f19"),0)</f>
        <v>0</v>
      </c>
      <c r="K149" s="55">
        <f t="array" aca="1" ref="K149" ca="1">IFERROR(INDIRECT("'" &amp;$C149&amp; "'!" &amp;"f20"),0)</f>
        <v>0</v>
      </c>
      <c r="L149" s="55">
        <f t="array" aca="1" ref="L149" ca="1">IFERROR(INDIRECT("'" &amp;$C149&amp; "'!" &amp;"f21"),0)</f>
        <v>0</v>
      </c>
      <c r="M149" s="55">
        <f t="array" aca="1" ref="M149" ca="1">IFERROR(INDIRECT("'" &amp;$C149&amp; "'!" &amp;"f22"),0)</f>
        <v>0</v>
      </c>
      <c r="N149" s="55">
        <f t="shared" ca="1" si="239"/>
        <v>0</v>
      </c>
      <c r="O149" s="55">
        <f t="shared" ca="1" si="239"/>
        <v>0</v>
      </c>
      <c r="P149" s="55">
        <f t="shared" ca="1" si="239"/>
        <v>0</v>
      </c>
      <c r="Q149" s="55">
        <f t="shared" ca="1" si="239"/>
        <v>0</v>
      </c>
      <c r="R149" s="55">
        <f t="shared" ca="1" si="239"/>
        <v>0</v>
      </c>
      <c r="S149" s="55">
        <f t="shared" ca="1" si="239"/>
        <v>0</v>
      </c>
      <c r="T149" s="55">
        <f t="shared" ca="1" si="239"/>
        <v>0</v>
      </c>
      <c r="U149" s="55">
        <f t="shared" ca="1" si="239"/>
        <v>0</v>
      </c>
      <c r="V149" s="55">
        <f t="shared" ca="1" si="239"/>
        <v>0</v>
      </c>
      <c r="W149" s="55">
        <f t="shared" ca="1" si="239"/>
        <v>0</v>
      </c>
      <c r="X149" s="55">
        <f t="shared" ca="1" si="239"/>
        <v>0</v>
      </c>
      <c r="Y149" s="55">
        <f t="shared" ca="1" si="239"/>
        <v>0</v>
      </c>
      <c r="Z149" s="55">
        <f t="shared" ca="1" si="239"/>
        <v>0</v>
      </c>
      <c r="AA149" s="55">
        <f t="shared" ca="1" si="239"/>
        <v>0</v>
      </c>
      <c r="AB149" s="55">
        <f t="shared" ca="1" si="239"/>
        <v>0</v>
      </c>
      <c r="AC149" s="55">
        <f t="shared" ca="1" si="239"/>
        <v>0</v>
      </c>
      <c r="AD149" s="55">
        <f t="shared" ca="1" si="239"/>
        <v>0</v>
      </c>
      <c r="AE149" s="55">
        <f t="shared" ca="1" si="239"/>
        <v>0</v>
      </c>
      <c r="AF149" s="55">
        <f t="shared" ca="1" si="239"/>
        <v>0</v>
      </c>
      <c r="AG149" s="55">
        <f t="shared" ca="1" si="239"/>
        <v>0</v>
      </c>
      <c r="AH149" s="55">
        <f t="shared" ca="1" si="239"/>
        <v>0</v>
      </c>
      <c r="AI149" s="55">
        <f t="shared" ca="1" si="239"/>
        <v>0</v>
      </c>
      <c r="AJ149" s="55">
        <f t="shared" ca="1" si="239"/>
        <v>0</v>
      </c>
      <c r="AK149" s="55">
        <f t="shared" ca="1" si="239"/>
        <v>0</v>
      </c>
      <c r="AL149" s="55">
        <f t="shared" ca="1" si="239"/>
        <v>0</v>
      </c>
      <c r="AM149" s="55">
        <f t="shared" ca="1" si="239"/>
        <v>0</v>
      </c>
      <c r="AN149" s="55">
        <f t="shared" ca="1" si="235"/>
        <v>0</v>
      </c>
      <c r="AO149" s="55">
        <f t="shared" ca="1" si="236"/>
        <v>0</v>
      </c>
      <c r="AP149" s="55">
        <f t="shared" ca="1" si="237"/>
        <v>0</v>
      </c>
      <c r="AQ149" s="55">
        <f t="shared" ca="1" si="167"/>
        <v>0</v>
      </c>
      <c r="AR149" s="55">
        <f t="shared" ca="1" si="168"/>
        <v>0</v>
      </c>
      <c r="AS149" s="55">
        <f t="shared" ca="1" si="169"/>
        <v>0</v>
      </c>
      <c r="AT149" s="55">
        <f t="shared" ca="1" si="170"/>
        <v>0</v>
      </c>
      <c r="AU149" s="55">
        <f t="shared" ca="1" si="171"/>
        <v>0</v>
      </c>
      <c r="AV149" s="55">
        <f t="shared" ca="1" si="172"/>
        <v>0</v>
      </c>
      <c r="AW149" s="55">
        <f t="shared" ca="1" si="173"/>
        <v>0</v>
      </c>
      <c r="AX149" s="55">
        <f t="shared" ca="1" si="174"/>
        <v>0</v>
      </c>
      <c r="AY149" s="55">
        <f t="shared" ca="1" si="175"/>
        <v>0</v>
      </c>
      <c r="AZ149" s="55">
        <f t="shared" ca="1" si="176"/>
        <v>0</v>
      </c>
      <c r="BA149" s="55">
        <f t="shared" ca="1" si="177"/>
        <v>0</v>
      </c>
      <c r="BB149" s="55">
        <f t="shared" ca="1" si="178"/>
        <v>0</v>
      </c>
      <c r="BC149" s="55">
        <f t="shared" ca="1" si="179"/>
        <v>0</v>
      </c>
      <c r="BD149" s="55">
        <f t="shared" ca="1" si="180"/>
        <v>0</v>
      </c>
      <c r="BE149" s="55">
        <f t="shared" ca="1" si="181"/>
        <v>0</v>
      </c>
      <c r="BF149" s="55">
        <f t="shared" ca="1" si="182"/>
        <v>0</v>
      </c>
      <c r="BG149" s="55">
        <f t="shared" ca="1" si="183"/>
        <v>0</v>
      </c>
      <c r="BH149" s="55">
        <f t="shared" ca="1" si="184"/>
        <v>0</v>
      </c>
      <c r="BI149" s="55">
        <f t="shared" ca="1" si="185"/>
        <v>0</v>
      </c>
      <c r="BJ149" s="55">
        <f t="shared" ca="1" si="186"/>
        <v>0</v>
      </c>
      <c r="BK149" s="55">
        <f t="shared" ca="1" si="187"/>
        <v>0</v>
      </c>
      <c r="BL149" s="55">
        <f t="shared" ca="1" si="188"/>
        <v>0</v>
      </c>
      <c r="BM149" s="55">
        <f t="shared" ca="1" si="189"/>
        <v>0</v>
      </c>
      <c r="BN149" s="55">
        <f t="shared" ca="1" si="190"/>
        <v>0</v>
      </c>
      <c r="BO149" s="55">
        <f t="shared" ca="1" si="191"/>
        <v>0</v>
      </c>
      <c r="BP149" s="55">
        <f t="shared" ca="1" si="192"/>
        <v>0</v>
      </c>
      <c r="BQ149" s="55">
        <f t="shared" ca="1" si="193"/>
        <v>0</v>
      </c>
      <c r="BR149" s="55">
        <f t="shared" ca="1" si="194"/>
        <v>0</v>
      </c>
      <c r="BS149" s="55">
        <f t="shared" ca="1" si="195"/>
        <v>0</v>
      </c>
      <c r="BT149" s="55">
        <f t="shared" ca="1" si="196"/>
        <v>0</v>
      </c>
      <c r="BU149" s="55">
        <f t="shared" ca="1" si="197"/>
        <v>0</v>
      </c>
      <c r="BV149" s="55">
        <f t="shared" ca="1" si="198"/>
        <v>0</v>
      </c>
      <c r="BW149" s="55">
        <f t="shared" ca="1" si="199"/>
        <v>0</v>
      </c>
      <c r="BX149" s="55">
        <f t="shared" ca="1" si="200"/>
        <v>0</v>
      </c>
      <c r="BY149" s="55">
        <f t="shared" ca="1" si="201"/>
        <v>0</v>
      </c>
      <c r="BZ149" s="55">
        <f t="shared" ca="1" si="202"/>
        <v>0</v>
      </c>
      <c r="CA149" s="55">
        <f t="shared" ca="1" si="203"/>
        <v>0</v>
      </c>
      <c r="CB149" s="55">
        <f t="shared" ca="1" si="204"/>
        <v>0</v>
      </c>
      <c r="CC149" s="55">
        <f t="shared" ca="1" si="205"/>
        <v>0</v>
      </c>
      <c r="CD149" s="55">
        <f t="shared" ca="1" si="206"/>
        <v>0</v>
      </c>
      <c r="CE149" s="55">
        <f t="shared" ca="1" si="207"/>
        <v>0</v>
      </c>
      <c r="CF149" s="55">
        <f t="shared" ca="1" si="208"/>
        <v>0</v>
      </c>
      <c r="CG149" s="55">
        <f t="shared" ca="1" si="209"/>
        <v>0</v>
      </c>
      <c r="CH149" s="55">
        <f t="shared" ca="1" si="210"/>
        <v>0</v>
      </c>
      <c r="CI149" s="55">
        <f t="shared" ca="1" si="211"/>
        <v>0</v>
      </c>
      <c r="CJ149" s="55">
        <f t="shared" ca="1" si="212"/>
        <v>0</v>
      </c>
      <c r="CK149" s="55">
        <f t="shared" ca="1" si="213"/>
        <v>0</v>
      </c>
      <c r="CL149" s="55">
        <f t="shared" ca="1" si="214"/>
        <v>0</v>
      </c>
      <c r="CM149" s="55">
        <f t="shared" ca="1" si="215"/>
        <v>0</v>
      </c>
      <c r="CN149" s="55">
        <f t="shared" ca="1" si="216"/>
        <v>0</v>
      </c>
      <c r="CO149" s="55">
        <f t="shared" ca="1" si="217"/>
        <v>0</v>
      </c>
      <c r="CP149" s="55">
        <f t="shared" ca="1" si="218"/>
        <v>0</v>
      </c>
      <c r="CQ149" s="55">
        <f t="shared" ca="1" si="219"/>
        <v>0</v>
      </c>
      <c r="CR149" s="55">
        <f t="shared" ca="1" si="220"/>
        <v>0</v>
      </c>
      <c r="CS149" s="55">
        <f t="shared" ca="1" si="221"/>
        <v>0</v>
      </c>
      <c r="CT149" s="55">
        <f t="shared" ca="1" si="222"/>
        <v>0</v>
      </c>
      <c r="CU149" s="55">
        <f t="shared" ca="1" si="223"/>
        <v>0</v>
      </c>
      <c r="CV149" s="55">
        <f t="shared" ca="1" si="224"/>
        <v>0</v>
      </c>
      <c r="CW149" s="55">
        <f t="shared" ca="1" si="225"/>
        <v>0</v>
      </c>
      <c r="CX149" s="55">
        <f t="shared" ca="1" si="226"/>
        <v>0</v>
      </c>
      <c r="CY149" s="59">
        <f t="shared" ca="1" si="227"/>
        <v>0</v>
      </c>
      <c r="CZ149" s="55">
        <f t="shared" ca="1" si="228"/>
        <v>0</v>
      </c>
      <c r="DA149" s="55">
        <f t="shared" ca="1" si="229"/>
        <v>0</v>
      </c>
      <c r="DB149" s="55">
        <f t="shared" ca="1" si="230"/>
        <v>0</v>
      </c>
      <c r="DC149" s="55">
        <f t="shared" ca="1" si="231"/>
        <v>0</v>
      </c>
      <c r="DD149" s="55">
        <f t="shared" ca="1" si="232"/>
        <v>0</v>
      </c>
      <c r="DE149" s="55">
        <f t="shared" ca="1" si="233"/>
        <v>0</v>
      </c>
    </row>
    <row r="150" spans="1:109" ht="19.5" customHeight="1">
      <c r="A150" s="45"/>
      <c r="B150" s="61" t="str">
        <f t="array" aca="1" ref="B150" ca="1">IF(C150=0,"",IFERROR(INDIRECT("'"&amp;$C150&amp;"'!"&amp;"D5"),"Некорректное название листа"))</f>
        <v/>
      </c>
      <c r="C150" s="62"/>
      <c r="D150" s="55">
        <f t="array" aca="1" ref="D150" ca="1">IFERROR(INDIRECT("'"&amp;$C150&amp;"'!"&amp;"d18"),0)</f>
        <v>0</v>
      </c>
      <c r="E150" s="55">
        <f t="array" aca="1" ref="E150" ca="1">IFERROR(INDIRECT("'" &amp;$C150&amp; "'!" &amp;"d19"),0)</f>
        <v>0</v>
      </c>
      <c r="F150" s="55">
        <f t="array" aca="1" ref="F150" ca="1">IFERROR(INDIRECT("'" &amp;$C150&amp; "'!" &amp;"d20"),0)</f>
        <v>0</v>
      </c>
      <c r="G150" s="55">
        <f t="array" aca="1" ref="G150" ca="1">IFERROR(INDIRECT("'" &amp;$C150&amp; "'!" &amp;"d21"),0)</f>
        <v>0</v>
      </c>
      <c r="H150" s="55">
        <f t="array" aca="1" ref="H150" ca="1">IFERROR(INDIRECT("'" &amp;$C150&amp; "'!" &amp;"d22"),0)</f>
        <v>0</v>
      </c>
      <c r="I150" s="55">
        <f t="array" aca="1" ref="I150" ca="1">IFERROR(INDIRECT("'" &amp;$C150&amp; "'!" &amp;"f18"),0)</f>
        <v>0</v>
      </c>
      <c r="J150" s="55">
        <f t="array" aca="1" ref="J150" ca="1">IFERROR(INDIRECT("'" &amp;$C150&amp; "'!" &amp;"f19"),0)</f>
        <v>0</v>
      </c>
      <c r="K150" s="55">
        <f t="array" aca="1" ref="K150" ca="1">IFERROR(INDIRECT("'" &amp;$C150&amp; "'!" &amp;"f20"),0)</f>
        <v>0</v>
      </c>
      <c r="L150" s="55">
        <f t="array" aca="1" ref="L150" ca="1">IFERROR(INDIRECT("'" &amp;$C150&amp; "'!" &amp;"f21"),0)</f>
        <v>0</v>
      </c>
      <c r="M150" s="55">
        <f t="array" aca="1" ref="M150" ca="1">IFERROR(INDIRECT("'" &amp;$C150&amp; "'!" &amp;"f22"),0)</f>
        <v>0</v>
      </c>
      <c r="N150" s="55">
        <f t="shared" ca="1" si="239"/>
        <v>0</v>
      </c>
      <c r="O150" s="55">
        <f t="shared" ca="1" si="239"/>
        <v>0</v>
      </c>
      <c r="P150" s="55">
        <f t="shared" ca="1" si="239"/>
        <v>0</v>
      </c>
      <c r="Q150" s="55">
        <f t="shared" ca="1" si="239"/>
        <v>0</v>
      </c>
      <c r="R150" s="55">
        <f t="shared" ca="1" si="239"/>
        <v>0</v>
      </c>
      <c r="S150" s="55">
        <f t="shared" ca="1" si="239"/>
        <v>0</v>
      </c>
      <c r="T150" s="55">
        <f t="shared" ca="1" si="239"/>
        <v>0</v>
      </c>
      <c r="U150" s="55">
        <f t="shared" ca="1" si="239"/>
        <v>0</v>
      </c>
      <c r="V150" s="55">
        <f t="shared" ca="1" si="239"/>
        <v>0</v>
      </c>
      <c r="W150" s="55">
        <f t="shared" ca="1" si="239"/>
        <v>0</v>
      </c>
      <c r="X150" s="55">
        <f t="shared" ca="1" si="239"/>
        <v>0</v>
      </c>
      <c r="Y150" s="55">
        <f t="shared" ca="1" si="239"/>
        <v>0</v>
      </c>
      <c r="Z150" s="55">
        <f t="shared" ca="1" si="239"/>
        <v>0</v>
      </c>
      <c r="AA150" s="55">
        <f t="shared" ca="1" si="239"/>
        <v>0</v>
      </c>
      <c r="AB150" s="55">
        <f t="shared" ca="1" si="239"/>
        <v>0</v>
      </c>
      <c r="AC150" s="55">
        <f t="shared" ca="1" si="239"/>
        <v>0</v>
      </c>
      <c r="AD150" s="55">
        <f t="shared" ca="1" si="239"/>
        <v>0</v>
      </c>
      <c r="AE150" s="55">
        <f t="shared" ca="1" si="239"/>
        <v>0</v>
      </c>
      <c r="AF150" s="55">
        <f t="shared" ca="1" si="239"/>
        <v>0</v>
      </c>
      <c r="AG150" s="55">
        <f t="shared" ca="1" si="239"/>
        <v>0</v>
      </c>
      <c r="AH150" s="55">
        <f t="shared" ca="1" si="239"/>
        <v>0</v>
      </c>
      <c r="AI150" s="55">
        <f t="shared" ca="1" si="239"/>
        <v>0</v>
      </c>
      <c r="AJ150" s="55">
        <f t="shared" ca="1" si="239"/>
        <v>0</v>
      </c>
      <c r="AK150" s="55">
        <f t="shared" ca="1" si="239"/>
        <v>0</v>
      </c>
      <c r="AL150" s="55">
        <f t="shared" ca="1" si="239"/>
        <v>0</v>
      </c>
      <c r="AM150" s="55">
        <f t="shared" ca="1" si="239"/>
        <v>0</v>
      </c>
      <c r="AN150" s="55">
        <f t="shared" ca="1" si="235"/>
        <v>0</v>
      </c>
      <c r="AO150" s="55">
        <f t="shared" ca="1" si="236"/>
        <v>0</v>
      </c>
      <c r="AP150" s="55">
        <f t="shared" ca="1" si="237"/>
        <v>0</v>
      </c>
      <c r="AQ150" s="55">
        <f t="shared" ca="1" si="167"/>
        <v>0</v>
      </c>
      <c r="AR150" s="55">
        <f t="shared" ca="1" si="168"/>
        <v>0</v>
      </c>
      <c r="AS150" s="55">
        <f t="shared" ca="1" si="169"/>
        <v>0</v>
      </c>
      <c r="AT150" s="55">
        <f t="shared" ca="1" si="170"/>
        <v>0</v>
      </c>
      <c r="AU150" s="55">
        <f t="shared" ca="1" si="171"/>
        <v>0</v>
      </c>
      <c r="AV150" s="55">
        <f t="shared" ca="1" si="172"/>
        <v>0</v>
      </c>
      <c r="AW150" s="55">
        <f t="shared" ca="1" si="173"/>
        <v>0</v>
      </c>
      <c r="AX150" s="55">
        <f t="shared" ca="1" si="174"/>
        <v>0</v>
      </c>
      <c r="AY150" s="55">
        <f t="shared" ca="1" si="175"/>
        <v>0</v>
      </c>
      <c r="AZ150" s="55">
        <f t="shared" ca="1" si="176"/>
        <v>0</v>
      </c>
      <c r="BA150" s="55">
        <f t="shared" ca="1" si="177"/>
        <v>0</v>
      </c>
      <c r="BB150" s="55">
        <f t="shared" ca="1" si="178"/>
        <v>0</v>
      </c>
      <c r="BC150" s="55">
        <f t="shared" ca="1" si="179"/>
        <v>0</v>
      </c>
      <c r="BD150" s="55">
        <f t="shared" ca="1" si="180"/>
        <v>0</v>
      </c>
      <c r="BE150" s="55">
        <f t="shared" ca="1" si="181"/>
        <v>0</v>
      </c>
      <c r="BF150" s="55">
        <f t="shared" ca="1" si="182"/>
        <v>0</v>
      </c>
      <c r="BG150" s="55">
        <f t="shared" ca="1" si="183"/>
        <v>0</v>
      </c>
      <c r="BH150" s="55">
        <f t="shared" ca="1" si="184"/>
        <v>0</v>
      </c>
      <c r="BI150" s="55">
        <f t="shared" ca="1" si="185"/>
        <v>0</v>
      </c>
      <c r="BJ150" s="55">
        <f t="shared" ca="1" si="186"/>
        <v>0</v>
      </c>
      <c r="BK150" s="55">
        <f t="shared" ca="1" si="187"/>
        <v>0</v>
      </c>
      <c r="BL150" s="55">
        <f t="shared" ca="1" si="188"/>
        <v>0</v>
      </c>
      <c r="BM150" s="55">
        <f t="shared" ca="1" si="189"/>
        <v>0</v>
      </c>
      <c r="BN150" s="55">
        <f t="shared" ca="1" si="190"/>
        <v>0</v>
      </c>
      <c r="BO150" s="55">
        <f t="shared" ca="1" si="191"/>
        <v>0</v>
      </c>
      <c r="BP150" s="55">
        <f t="shared" ca="1" si="192"/>
        <v>0</v>
      </c>
      <c r="BQ150" s="55">
        <f t="shared" ca="1" si="193"/>
        <v>0</v>
      </c>
      <c r="BR150" s="55">
        <f t="shared" ca="1" si="194"/>
        <v>0</v>
      </c>
      <c r="BS150" s="55">
        <f t="shared" ca="1" si="195"/>
        <v>0</v>
      </c>
      <c r="BT150" s="55">
        <f t="shared" ca="1" si="196"/>
        <v>0</v>
      </c>
      <c r="BU150" s="55">
        <f t="shared" ca="1" si="197"/>
        <v>0</v>
      </c>
      <c r="BV150" s="55">
        <f t="shared" ca="1" si="198"/>
        <v>0</v>
      </c>
      <c r="BW150" s="55">
        <f t="shared" ca="1" si="199"/>
        <v>0</v>
      </c>
      <c r="BX150" s="55">
        <f t="shared" ca="1" si="200"/>
        <v>0</v>
      </c>
      <c r="BY150" s="55">
        <f t="shared" ca="1" si="201"/>
        <v>0</v>
      </c>
      <c r="BZ150" s="55">
        <f t="shared" ca="1" si="202"/>
        <v>0</v>
      </c>
      <c r="CA150" s="55">
        <f t="shared" ca="1" si="203"/>
        <v>0</v>
      </c>
      <c r="CB150" s="55">
        <f t="shared" ca="1" si="204"/>
        <v>0</v>
      </c>
      <c r="CC150" s="55">
        <f t="shared" ca="1" si="205"/>
        <v>0</v>
      </c>
      <c r="CD150" s="55">
        <f t="shared" ca="1" si="206"/>
        <v>0</v>
      </c>
      <c r="CE150" s="55">
        <f t="shared" ca="1" si="207"/>
        <v>0</v>
      </c>
      <c r="CF150" s="55">
        <f t="shared" ca="1" si="208"/>
        <v>0</v>
      </c>
      <c r="CG150" s="55">
        <f t="shared" ca="1" si="209"/>
        <v>0</v>
      </c>
      <c r="CH150" s="55">
        <f t="shared" ca="1" si="210"/>
        <v>0</v>
      </c>
      <c r="CI150" s="55">
        <f t="shared" ca="1" si="211"/>
        <v>0</v>
      </c>
      <c r="CJ150" s="55">
        <f t="shared" ca="1" si="212"/>
        <v>0</v>
      </c>
      <c r="CK150" s="55">
        <f t="shared" ca="1" si="213"/>
        <v>0</v>
      </c>
      <c r="CL150" s="55">
        <f t="shared" ca="1" si="214"/>
        <v>0</v>
      </c>
      <c r="CM150" s="55">
        <f t="shared" ca="1" si="215"/>
        <v>0</v>
      </c>
      <c r="CN150" s="55">
        <f t="shared" ca="1" si="216"/>
        <v>0</v>
      </c>
      <c r="CO150" s="55">
        <f t="shared" ca="1" si="217"/>
        <v>0</v>
      </c>
      <c r="CP150" s="55">
        <f t="shared" ca="1" si="218"/>
        <v>0</v>
      </c>
      <c r="CQ150" s="55">
        <f t="shared" ca="1" si="219"/>
        <v>0</v>
      </c>
      <c r="CR150" s="55">
        <f t="shared" ca="1" si="220"/>
        <v>0</v>
      </c>
      <c r="CS150" s="55">
        <f t="shared" ca="1" si="221"/>
        <v>0</v>
      </c>
      <c r="CT150" s="55">
        <f t="shared" ca="1" si="222"/>
        <v>0</v>
      </c>
      <c r="CU150" s="55">
        <f t="shared" ca="1" si="223"/>
        <v>0</v>
      </c>
      <c r="CV150" s="55">
        <f t="shared" ca="1" si="224"/>
        <v>0</v>
      </c>
      <c r="CW150" s="55">
        <f t="shared" ca="1" si="225"/>
        <v>0</v>
      </c>
      <c r="CX150" s="55">
        <f t="shared" ca="1" si="226"/>
        <v>0</v>
      </c>
      <c r="CY150" s="59">
        <f t="shared" ca="1" si="227"/>
        <v>0</v>
      </c>
      <c r="CZ150" s="55">
        <f t="shared" ca="1" si="228"/>
        <v>0</v>
      </c>
      <c r="DA150" s="55">
        <f t="shared" ca="1" si="229"/>
        <v>0</v>
      </c>
      <c r="DB150" s="55">
        <f t="shared" ca="1" si="230"/>
        <v>0</v>
      </c>
      <c r="DC150" s="55">
        <f t="shared" ca="1" si="231"/>
        <v>0</v>
      </c>
      <c r="DD150" s="55">
        <f t="shared" ca="1" si="232"/>
        <v>0</v>
      </c>
      <c r="DE150" s="55">
        <f t="shared" ca="1" si="233"/>
        <v>0</v>
      </c>
    </row>
    <row r="151" spans="1:109" ht="19.5" customHeight="1">
      <c r="A151" s="45"/>
      <c r="B151" s="61" t="str">
        <f t="array" aca="1" ref="B151" ca="1">IF(C151=0,"",IFERROR(INDIRECT("'"&amp;$C151&amp;"'!"&amp;"D5"),"Некорректное название листа"))</f>
        <v/>
      </c>
      <c r="C151" s="62"/>
      <c r="D151" s="55">
        <f t="array" aca="1" ref="D151" ca="1">IFERROR(INDIRECT("'"&amp;$C151&amp;"'!"&amp;"d18"),0)</f>
        <v>0</v>
      </c>
      <c r="E151" s="55">
        <f t="array" aca="1" ref="E151" ca="1">IFERROR(INDIRECT("'" &amp;$C151&amp; "'!" &amp;"d19"),0)</f>
        <v>0</v>
      </c>
      <c r="F151" s="55">
        <f t="array" aca="1" ref="F151" ca="1">IFERROR(INDIRECT("'" &amp;$C151&amp; "'!" &amp;"d20"),0)</f>
        <v>0</v>
      </c>
      <c r="G151" s="55">
        <f t="array" aca="1" ref="G151" ca="1">IFERROR(INDIRECT("'" &amp;$C151&amp; "'!" &amp;"d21"),0)</f>
        <v>0</v>
      </c>
      <c r="H151" s="55">
        <f t="array" aca="1" ref="H151" ca="1">IFERROR(INDIRECT("'" &amp;$C151&amp; "'!" &amp;"d22"),0)</f>
        <v>0</v>
      </c>
      <c r="I151" s="55">
        <f t="array" aca="1" ref="I151" ca="1">IFERROR(INDIRECT("'" &amp;$C151&amp; "'!" &amp;"f18"),0)</f>
        <v>0</v>
      </c>
      <c r="J151" s="55">
        <f t="array" aca="1" ref="J151" ca="1">IFERROR(INDIRECT("'" &amp;$C151&amp; "'!" &amp;"f19"),0)</f>
        <v>0</v>
      </c>
      <c r="K151" s="55">
        <f t="array" aca="1" ref="K151" ca="1">IFERROR(INDIRECT("'" &amp;$C151&amp; "'!" &amp;"f20"),0)</f>
        <v>0</v>
      </c>
      <c r="L151" s="55">
        <f t="array" aca="1" ref="L151" ca="1">IFERROR(INDIRECT("'" &amp;$C151&amp; "'!" &amp;"f21"),0)</f>
        <v>0</v>
      </c>
      <c r="M151" s="55">
        <f t="array" aca="1" ref="M151" ca="1">IFERROR(INDIRECT("'" &amp;$C151&amp; "'!" &amp;"f22"),0)</f>
        <v>0</v>
      </c>
      <c r="N151" s="55">
        <f t="shared" ca="1" si="239"/>
        <v>0</v>
      </c>
      <c r="O151" s="55">
        <f t="shared" ca="1" si="239"/>
        <v>0</v>
      </c>
      <c r="P151" s="55">
        <f t="shared" ca="1" si="239"/>
        <v>0</v>
      </c>
      <c r="Q151" s="55">
        <f t="shared" ca="1" si="239"/>
        <v>0</v>
      </c>
      <c r="R151" s="55">
        <f t="shared" ca="1" si="239"/>
        <v>0</v>
      </c>
      <c r="S151" s="55">
        <f t="shared" ca="1" si="239"/>
        <v>0</v>
      </c>
      <c r="T151" s="55">
        <f t="shared" ca="1" si="239"/>
        <v>0</v>
      </c>
      <c r="U151" s="55">
        <f t="shared" ca="1" si="239"/>
        <v>0</v>
      </c>
      <c r="V151" s="55">
        <f t="shared" ca="1" si="239"/>
        <v>0</v>
      </c>
      <c r="W151" s="55">
        <f t="shared" ca="1" si="239"/>
        <v>0</v>
      </c>
      <c r="X151" s="55">
        <f t="shared" ca="1" si="239"/>
        <v>0</v>
      </c>
      <c r="Y151" s="55">
        <f t="shared" ca="1" si="239"/>
        <v>0</v>
      </c>
      <c r="Z151" s="55">
        <f t="shared" ca="1" si="239"/>
        <v>0</v>
      </c>
      <c r="AA151" s="55">
        <f t="shared" ca="1" si="239"/>
        <v>0</v>
      </c>
      <c r="AB151" s="55">
        <f t="shared" ca="1" si="239"/>
        <v>0</v>
      </c>
      <c r="AC151" s="55">
        <f t="shared" ca="1" si="239"/>
        <v>0</v>
      </c>
      <c r="AD151" s="55">
        <f t="shared" ca="1" si="239"/>
        <v>0</v>
      </c>
      <c r="AE151" s="55">
        <f t="shared" ca="1" si="239"/>
        <v>0</v>
      </c>
      <c r="AF151" s="55">
        <f t="shared" ca="1" si="239"/>
        <v>0</v>
      </c>
      <c r="AG151" s="55">
        <f t="shared" ca="1" si="239"/>
        <v>0</v>
      </c>
      <c r="AH151" s="55">
        <f t="shared" ca="1" si="239"/>
        <v>0</v>
      </c>
      <c r="AI151" s="55">
        <f t="shared" ca="1" si="239"/>
        <v>0</v>
      </c>
      <c r="AJ151" s="55">
        <f t="shared" ca="1" si="239"/>
        <v>0</v>
      </c>
      <c r="AK151" s="55">
        <f t="shared" ca="1" si="239"/>
        <v>0</v>
      </c>
      <c r="AL151" s="55">
        <f t="shared" ca="1" si="239"/>
        <v>0</v>
      </c>
      <c r="AM151" s="55">
        <f t="shared" ca="1" si="239"/>
        <v>0</v>
      </c>
      <c r="AN151" s="55">
        <f t="shared" ca="1" si="235"/>
        <v>0</v>
      </c>
      <c r="AO151" s="55">
        <f t="shared" ca="1" si="236"/>
        <v>0</v>
      </c>
      <c r="AP151" s="55">
        <f t="shared" ca="1" si="237"/>
        <v>0</v>
      </c>
      <c r="AQ151" s="55">
        <f t="shared" ca="1" si="167"/>
        <v>0</v>
      </c>
      <c r="AR151" s="55">
        <f t="shared" ca="1" si="168"/>
        <v>0</v>
      </c>
      <c r="AS151" s="55">
        <f t="shared" ca="1" si="169"/>
        <v>0</v>
      </c>
      <c r="AT151" s="55">
        <f t="shared" ca="1" si="170"/>
        <v>0</v>
      </c>
      <c r="AU151" s="55">
        <f t="shared" ca="1" si="171"/>
        <v>0</v>
      </c>
      <c r="AV151" s="55">
        <f t="shared" ca="1" si="172"/>
        <v>0</v>
      </c>
      <c r="AW151" s="55">
        <f t="shared" ca="1" si="173"/>
        <v>0</v>
      </c>
      <c r="AX151" s="55">
        <f t="shared" ca="1" si="174"/>
        <v>0</v>
      </c>
      <c r="AY151" s="55">
        <f t="shared" ca="1" si="175"/>
        <v>0</v>
      </c>
      <c r="AZ151" s="55">
        <f t="shared" ca="1" si="176"/>
        <v>0</v>
      </c>
      <c r="BA151" s="55">
        <f t="shared" ca="1" si="177"/>
        <v>0</v>
      </c>
      <c r="BB151" s="55">
        <f t="shared" ca="1" si="178"/>
        <v>0</v>
      </c>
      <c r="BC151" s="55">
        <f t="shared" ca="1" si="179"/>
        <v>0</v>
      </c>
      <c r="BD151" s="55">
        <f t="shared" ca="1" si="180"/>
        <v>0</v>
      </c>
      <c r="BE151" s="55">
        <f t="shared" ca="1" si="181"/>
        <v>0</v>
      </c>
      <c r="BF151" s="55">
        <f t="shared" ca="1" si="182"/>
        <v>0</v>
      </c>
      <c r="BG151" s="55">
        <f t="shared" ca="1" si="183"/>
        <v>0</v>
      </c>
      <c r="BH151" s="55">
        <f t="shared" ca="1" si="184"/>
        <v>0</v>
      </c>
      <c r="BI151" s="55">
        <f t="shared" ca="1" si="185"/>
        <v>0</v>
      </c>
      <c r="BJ151" s="55">
        <f t="shared" ca="1" si="186"/>
        <v>0</v>
      </c>
      <c r="BK151" s="55">
        <f t="shared" ca="1" si="187"/>
        <v>0</v>
      </c>
      <c r="BL151" s="55">
        <f t="shared" ca="1" si="188"/>
        <v>0</v>
      </c>
      <c r="BM151" s="55">
        <f t="shared" ca="1" si="189"/>
        <v>0</v>
      </c>
      <c r="BN151" s="55">
        <f t="shared" ca="1" si="190"/>
        <v>0</v>
      </c>
      <c r="BO151" s="55">
        <f t="shared" ca="1" si="191"/>
        <v>0</v>
      </c>
      <c r="BP151" s="55">
        <f t="shared" ca="1" si="192"/>
        <v>0</v>
      </c>
      <c r="BQ151" s="55">
        <f t="shared" ca="1" si="193"/>
        <v>0</v>
      </c>
      <c r="BR151" s="55">
        <f t="shared" ca="1" si="194"/>
        <v>0</v>
      </c>
      <c r="BS151" s="55">
        <f t="shared" ca="1" si="195"/>
        <v>0</v>
      </c>
      <c r="BT151" s="55">
        <f t="shared" ca="1" si="196"/>
        <v>0</v>
      </c>
      <c r="BU151" s="55">
        <f t="shared" ca="1" si="197"/>
        <v>0</v>
      </c>
      <c r="BV151" s="55">
        <f t="shared" ca="1" si="198"/>
        <v>0</v>
      </c>
      <c r="BW151" s="55">
        <f t="shared" ca="1" si="199"/>
        <v>0</v>
      </c>
      <c r="BX151" s="55">
        <f t="shared" ca="1" si="200"/>
        <v>0</v>
      </c>
      <c r="BY151" s="55">
        <f t="shared" ca="1" si="201"/>
        <v>0</v>
      </c>
      <c r="BZ151" s="55">
        <f t="shared" ca="1" si="202"/>
        <v>0</v>
      </c>
      <c r="CA151" s="55">
        <f t="shared" ca="1" si="203"/>
        <v>0</v>
      </c>
      <c r="CB151" s="55">
        <f t="shared" ca="1" si="204"/>
        <v>0</v>
      </c>
      <c r="CC151" s="55">
        <f t="shared" ca="1" si="205"/>
        <v>0</v>
      </c>
      <c r="CD151" s="55">
        <f t="shared" ca="1" si="206"/>
        <v>0</v>
      </c>
      <c r="CE151" s="55">
        <f t="shared" ca="1" si="207"/>
        <v>0</v>
      </c>
      <c r="CF151" s="55">
        <f t="shared" ca="1" si="208"/>
        <v>0</v>
      </c>
      <c r="CG151" s="55">
        <f t="shared" ca="1" si="209"/>
        <v>0</v>
      </c>
      <c r="CH151" s="55">
        <f t="shared" ca="1" si="210"/>
        <v>0</v>
      </c>
      <c r="CI151" s="55">
        <f t="shared" ca="1" si="211"/>
        <v>0</v>
      </c>
      <c r="CJ151" s="55">
        <f t="shared" ca="1" si="212"/>
        <v>0</v>
      </c>
      <c r="CK151" s="55">
        <f t="shared" ca="1" si="213"/>
        <v>0</v>
      </c>
      <c r="CL151" s="55">
        <f t="shared" ca="1" si="214"/>
        <v>0</v>
      </c>
      <c r="CM151" s="55">
        <f t="shared" ca="1" si="215"/>
        <v>0</v>
      </c>
      <c r="CN151" s="55">
        <f t="shared" ca="1" si="216"/>
        <v>0</v>
      </c>
      <c r="CO151" s="55">
        <f t="shared" ca="1" si="217"/>
        <v>0</v>
      </c>
      <c r="CP151" s="55">
        <f t="shared" ca="1" si="218"/>
        <v>0</v>
      </c>
      <c r="CQ151" s="55">
        <f t="shared" ca="1" si="219"/>
        <v>0</v>
      </c>
      <c r="CR151" s="55">
        <f t="shared" ca="1" si="220"/>
        <v>0</v>
      </c>
      <c r="CS151" s="55">
        <f t="shared" ca="1" si="221"/>
        <v>0</v>
      </c>
      <c r="CT151" s="55">
        <f t="shared" ca="1" si="222"/>
        <v>0</v>
      </c>
      <c r="CU151" s="55">
        <f t="shared" ca="1" si="223"/>
        <v>0</v>
      </c>
      <c r="CV151" s="55">
        <f t="shared" ca="1" si="224"/>
        <v>0</v>
      </c>
      <c r="CW151" s="55">
        <f t="shared" ca="1" si="225"/>
        <v>0</v>
      </c>
      <c r="CX151" s="55">
        <f t="shared" ca="1" si="226"/>
        <v>0</v>
      </c>
      <c r="CY151" s="59">
        <f t="shared" ca="1" si="227"/>
        <v>0</v>
      </c>
      <c r="CZ151" s="55">
        <f t="shared" ca="1" si="228"/>
        <v>0</v>
      </c>
      <c r="DA151" s="55">
        <f t="shared" ca="1" si="229"/>
        <v>0</v>
      </c>
      <c r="DB151" s="55">
        <f t="shared" ca="1" si="230"/>
        <v>0</v>
      </c>
      <c r="DC151" s="55">
        <f t="shared" ca="1" si="231"/>
        <v>0</v>
      </c>
      <c r="DD151" s="55">
        <f t="shared" ca="1" si="232"/>
        <v>0</v>
      </c>
      <c r="DE151" s="55">
        <f t="shared" ca="1" si="233"/>
        <v>0</v>
      </c>
    </row>
    <row r="152" spans="1:109" ht="19.5" customHeight="1">
      <c r="A152" s="45"/>
      <c r="B152" s="61" t="str">
        <f t="array" aca="1" ref="B152" ca="1">IF(C152=0,"",IFERROR(INDIRECT("'"&amp;$C152&amp;"'!"&amp;"D5"),"Некорректное название листа"))</f>
        <v/>
      </c>
      <c r="C152" s="62"/>
      <c r="D152" s="55">
        <f t="array" aca="1" ref="D152" ca="1">IFERROR(INDIRECT("'"&amp;$C152&amp;"'!"&amp;"d18"),0)</f>
        <v>0</v>
      </c>
      <c r="E152" s="55">
        <f t="array" aca="1" ref="E152" ca="1">IFERROR(INDIRECT("'" &amp;$C152&amp; "'!" &amp;"d19"),0)</f>
        <v>0</v>
      </c>
      <c r="F152" s="55">
        <f t="array" aca="1" ref="F152" ca="1">IFERROR(INDIRECT("'" &amp;$C152&amp; "'!" &amp;"d20"),0)</f>
        <v>0</v>
      </c>
      <c r="G152" s="55">
        <f t="array" aca="1" ref="G152" ca="1">IFERROR(INDIRECT("'" &amp;$C152&amp; "'!" &amp;"d21"),0)</f>
        <v>0</v>
      </c>
      <c r="H152" s="55">
        <f t="array" aca="1" ref="H152" ca="1">IFERROR(INDIRECT("'" &amp;$C152&amp; "'!" &amp;"d22"),0)</f>
        <v>0</v>
      </c>
      <c r="I152" s="55">
        <f t="array" aca="1" ref="I152" ca="1">IFERROR(INDIRECT("'" &amp;$C152&amp; "'!" &amp;"f18"),0)</f>
        <v>0</v>
      </c>
      <c r="J152" s="55">
        <f t="array" aca="1" ref="J152" ca="1">IFERROR(INDIRECT("'" &amp;$C152&amp; "'!" &amp;"f19"),0)</f>
        <v>0</v>
      </c>
      <c r="K152" s="55">
        <f t="array" aca="1" ref="K152" ca="1">IFERROR(INDIRECT("'" &amp;$C152&amp; "'!" &amp;"f20"),0)</f>
        <v>0</v>
      </c>
      <c r="L152" s="55">
        <f t="array" aca="1" ref="L152" ca="1">IFERROR(INDIRECT("'" &amp;$C152&amp; "'!" &amp;"f21"),0)</f>
        <v>0</v>
      </c>
      <c r="M152" s="55">
        <f t="array" aca="1" ref="M152" ca="1">IFERROR(INDIRECT("'" &amp;$C152&amp; "'!" &amp;"f22"),0)</f>
        <v>0</v>
      </c>
      <c r="N152" s="55">
        <f t="shared" ca="1" si="239"/>
        <v>0</v>
      </c>
      <c r="O152" s="55">
        <f t="shared" ca="1" si="239"/>
        <v>0</v>
      </c>
      <c r="P152" s="55">
        <f t="shared" ca="1" si="239"/>
        <v>0</v>
      </c>
      <c r="Q152" s="55">
        <f t="shared" ca="1" si="239"/>
        <v>0</v>
      </c>
      <c r="R152" s="55">
        <f t="shared" ca="1" si="239"/>
        <v>0</v>
      </c>
      <c r="S152" s="55">
        <f t="shared" ca="1" si="239"/>
        <v>0</v>
      </c>
      <c r="T152" s="55">
        <f t="shared" ca="1" si="239"/>
        <v>0</v>
      </c>
      <c r="U152" s="55">
        <f t="shared" ca="1" si="239"/>
        <v>0</v>
      </c>
      <c r="V152" s="55">
        <f t="shared" ca="1" si="239"/>
        <v>0</v>
      </c>
      <c r="W152" s="55">
        <f t="shared" ca="1" si="239"/>
        <v>0</v>
      </c>
      <c r="X152" s="55">
        <f t="shared" ca="1" si="239"/>
        <v>0</v>
      </c>
      <c r="Y152" s="55">
        <f t="shared" ca="1" si="239"/>
        <v>0</v>
      </c>
      <c r="Z152" s="55">
        <f t="shared" ca="1" si="239"/>
        <v>0</v>
      </c>
      <c r="AA152" s="55">
        <f t="shared" ca="1" si="239"/>
        <v>0</v>
      </c>
      <c r="AB152" s="55">
        <f t="shared" ca="1" si="239"/>
        <v>0</v>
      </c>
      <c r="AC152" s="55">
        <f t="shared" ca="1" si="239"/>
        <v>0</v>
      </c>
      <c r="AD152" s="55">
        <f t="shared" ca="1" si="239"/>
        <v>0</v>
      </c>
      <c r="AE152" s="55">
        <f t="shared" ca="1" si="239"/>
        <v>0</v>
      </c>
      <c r="AF152" s="55">
        <f t="shared" ca="1" si="239"/>
        <v>0</v>
      </c>
      <c r="AG152" s="55">
        <f t="shared" ca="1" si="239"/>
        <v>0</v>
      </c>
      <c r="AH152" s="55">
        <f t="shared" ca="1" si="239"/>
        <v>0</v>
      </c>
      <c r="AI152" s="55">
        <f t="shared" ca="1" si="239"/>
        <v>0</v>
      </c>
      <c r="AJ152" s="55">
        <f t="shared" ca="1" si="239"/>
        <v>0</v>
      </c>
      <c r="AK152" s="55">
        <f t="shared" ca="1" si="239"/>
        <v>0</v>
      </c>
      <c r="AL152" s="55">
        <f t="shared" ca="1" si="239"/>
        <v>0</v>
      </c>
      <c r="AM152" s="55">
        <f t="shared" ca="1" si="239"/>
        <v>0</v>
      </c>
      <c r="AN152" s="55">
        <f t="shared" ca="1" si="235"/>
        <v>0</v>
      </c>
      <c r="AO152" s="55">
        <f t="shared" ca="1" si="236"/>
        <v>0</v>
      </c>
      <c r="AP152" s="55">
        <f t="shared" ca="1" si="237"/>
        <v>0</v>
      </c>
      <c r="AQ152" s="55">
        <f t="shared" ca="1" si="167"/>
        <v>0</v>
      </c>
      <c r="AR152" s="55">
        <f t="shared" ca="1" si="168"/>
        <v>0</v>
      </c>
      <c r="AS152" s="55">
        <f t="shared" ca="1" si="169"/>
        <v>0</v>
      </c>
      <c r="AT152" s="55">
        <f t="shared" ca="1" si="170"/>
        <v>0</v>
      </c>
      <c r="AU152" s="55">
        <f t="shared" ca="1" si="171"/>
        <v>0</v>
      </c>
      <c r="AV152" s="55">
        <f t="shared" ca="1" si="172"/>
        <v>0</v>
      </c>
      <c r="AW152" s="55">
        <f t="shared" ca="1" si="173"/>
        <v>0</v>
      </c>
      <c r="AX152" s="55">
        <f t="shared" ca="1" si="174"/>
        <v>0</v>
      </c>
      <c r="AY152" s="55">
        <f t="shared" ca="1" si="175"/>
        <v>0</v>
      </c>
      <c r="AZ152" s="55">
        <f t="shared" ca="1" si="176"/>
        <v>0</v>
      </c>
      <c r="BA152" s="55">
        <f t="shared" ca="1" si="177"/>
        <v>0</v>
      </c>
      <c r="BB152" s="55">
        <f t="shared" ca="1" si="178"/>
        <v>0</v>
      </c>
      <c r="BC152" s="55">
        <f t="shared" ca="1" si="179"/>
        <v>0</v>
      </c>
      <c r="BD152" s="55">
        <f t="shared" ca="1" si="180"/>
        <v>0</v>
      </c>
      <c r="BE152" s="55">
        <f t="shared" ca="1" si="181"/>
        <v>0</v>
      </c>
      <c r="BF152" s="55">
        <f t="shared" ca="1" si="182"/>
        <v>0</v>
      </c>
      <c r="BG152" s="55">
        <f t="shared" ca="1" si="183"/>
        <v>0</v>
      </c>
      <c r="BH152" s="55">
        <f t="shared" ca="1" si="184"/>
        <v>0</v>
      </c>
      <c r="BI152" s="55">
        <f t="shared" ca="1" si="185"/>
        <v>0</v>
      </c>
      <c r="BJ152" s="55">
        <f t="shared" ca="1" si="186"/>
        <v>0</v>
      </c>
      <c r="BK152" s="55">
        <f t="shared" ca="1" si="187"/>
        <v>0</v>
      </c>
      <c r="BL152" s="55">
        <f t="shared" ca="1" si="188"/>
        <v>0</v>
      </c>
      <c r="BM152" s="55">
        <f t="shared" ca="1" si="189"/>
        <v>0</v>
      </c>
      <c r="BN152" s="55">
        <f t="shared" ca="1" si="190"/>
        <v>0</v>
      </c>
      <c r="BO152" s="55">
        <f t="shared" ca="1" si="191"/>
        <v>0</v>
      </c>
      <c r="BP152" s="55">
        <f t="shared" ca="1" si="192"/>
        <v>0</v>
      </c>
      <c r="BQ152" s="55">
        <f t="shared" ca="1" si="193"/>
        <v>0</v>
      </c>
      <c r="BR152" s="55">
        <f t="shared" ca="1" si="194"/>
        <v>0</v>
      </c>
      <c r="BS152" s="55">
        <f t="shared" ca="1" si="195"/>
        <v>0</v>
      </c>
      <c r="BT152" s="55">
        <f t="shared" ca="1" si="196"/>
        <v>0</v>
      </c>
      <c r="BU152" s="55">
        <f t="shared" ca="1" si="197"/>
        <v>0</v>
      </c>
      <c r="BV152" s="55">
        <f t="shared" ca="1" si="198"/>
        <v>0</v>
      </c>
      <c r="BW152" s="55">
        <f t="shared" ca="1" si="199"/>
        <v>0</v>
      </c>
      <c r="BX152" s="55">
        <f t="shared" ca="1" si="200"/>
        <v>0</v>
      </c>
      <c r="BY152" s="55">
        <f t="shared" ca="1" si="201"/>
        <v>0</v>
      </c>
      <c r="BZ152" s="55">
        <f t="shared" ca="1" si="202"/>
        <v>0</v>
      </c>
      <c r="CA152" s="55">
        <f t="shared" ca="1" si="203"/>
        <v>0</v>
      </c>
      <c r="CB152" s="55">
        <f t="shared" ca="1" si="204"/>
        <v>0</v>
      </c>
      <c r="CC152" s="55">
        <f t="shared" ca="1" si="205"/>
        <v>0</v>
      </c>
      <c r="CD152" s="55">
        <f t="shared" ca="1" si="206"/>
        <v>0</v>
      </c>
      <c r="CE152" s="55">
        <f t="shared" ca="1" si="207"/>
        <v>0</v>
      </c>
      <c r="CF152" s="55">
        <f t="shared" ca="1" si="208"/>
        <v>0</v>
      </c>
      <c r="CG152" s="55">
        <f t="shared" ca="1" si="209"/>
        <v>0</v>
      </c>
      <c r="CH152" s="55">
        <f t="shared" ca="1" si="210"/>
        <v>0</v>
      </c>
      <c r="CI152" s="55">
        <f t="shared" ca="1" si="211"/>
        <v>0</v>
      </c>
      <c r="CJ152" s="55">
        <f t="shared" ca="1" si="212"/>
        <v>0</v>
      </c>
      <c r="CK152" s="55">
        <f t="shared" ca="1" si="213"/>
        <v>0</v>
      </c>
      <c r="CL152" s="55">
        <f t="shared" ca="1" si="214"/>
        <v>0</v>
      </c>
      <c r="CM152" s="55">
        <f t="shared" ca="1" si="215"/>
        <v>0</v>
      </c>
      <c r="CN152" s="55">
        <f t="shared" ca="1" si="216"/>
        <v>0</v>
      </c>
      <c r="CO152" s="55">
        <f t="shared" ca="1" si="217"/>
        <v>0</v>
      </c>
      <c r="CP152" s="55">
        <f t="shared" ca="1" si="218"/>
        <v>0</v>
      </c>
      <c r="CQ152" s="55">
        <f t="shared" ca="1" si="219"/>
        <v>0</v>
      </c>
      <c r="CR152" s="55">
        <f t="shared" ca="1" si="220"/>
        <v>0</v>
      </c>
      <c r="CS152" s="55">
        <f t="shared" ca="1" si="221"/>
        <v>0</v>
      </c>
      <c r="CT152" s="55">
        <f t="shared" ca="1" si="222"/>
        <v>0</v>
      </c>
      <c r="CU152" s="55">
        <f t="shared" ca="1" si="223"/>
        <v>0</v>
      </c>
      <c r="CV152" s="55">
        <f t="shared" ca="1" si="224"/>
        <v>0</v>
      </c>
      <c r="CW152" s="55">
        <f t="shared" ca="1" si="225"/>
        <v>0</v>
      </c>
      <c r="CX152" s="55">
        <f t="shared" ca="1" si="226"/>
        <v>0</v>
      </c>
      <c r="CY152" s="59">
        <f t="shared" ca="1" si="227"/>
        <v>0</v>
      </c>
      <c r="CZ152" s="55">
        <f t="shared" ca="1" si="228"/>
        <v>0</v>
      </c>
      <c r="DA152" s="55">
        <f t="shared" ca="1" si="229"/>
        <v>0</v>
      </c>
      <c r="DB152" s="55">
        <f t="shared" ca="1" si="230"/>
        <v>0</v>
      </c>
      <c r="DC152" s="55">
        <f t="shared" ca="1" si="231"/>
        <v>0</v>
      </c>
      <c r="DD152" s="55">
        <f t="shared" ca="1" si="232"/>
        <v>0</v>
      </c>
      <c r="DE152" s="55">
        <f t="shared" ca="1" si="233"/>
        <v>0</v>
      </c>
    </row>
    <row r="153" spans="1:109" ht="19.5" customHeight="1">
      <c r="A153" s="45"/>
      <c r="B153" s="61" t="str">
        <f t="array" aca="1" ref="B153" ca="1">IF(C153=0,"",IFERROR(INDIRECT("'"&amp;$C153&amp;"'!"&amp;"D5"),"Некорректное название листа"))</f>
        <v/>
      </c>
      <c r="C153" s="62"/>
      <c r="D153" s="55">
        <f t="array" aca="1" ref="D153" ca="1">IFERROR(INDIRECT("'"&amp;$C153&amp;"'!"&amp;"d18"),0)</f>
        <v>0</v>
      </c>
      <c r="E153" s="55">
        <f t="array" aca="1" ref="E153" ca="1">IFERROR(INDIRECT("'" &amp;$C153&amp; "'!" &amp;"d19"),0)</f>
        <v>0</v>
      </c>
      <c r="F153" s="55">
        <f t="array" aca="1" ref="F153" ca="1">IFERROR(INDIRECT("'" &amp;$C153&amp; "'!" &amp;"d20"),0)</f>
        <v>0</v>
      </c>
      <c r="G153" s="55">
        <f t="array" aca="1" ref="G153" ca="1">IFERROR(INDIRECT("'" &amp;$C153&amp; "'!" &amp;"d21"),0)</f>
        <v>0</v>
      </c>
      <c r="H153" s="55">
        <f t="array" aca="1" ref="H153" ca="1">IFERROR(INDIRECT("'" &amp;$C153&amp; "'!" &amp;"d22"),0)</f>
        <v>0</v>
      </c>
      <c r="I153" s="55">
        <f t="array" aca="1" ref="I153" ca="1">IFERROR(INDIRECT("'" &amp;$C153&amp; "'!" &amp;"f18"),0)</f>
        <v>0</v>
      </c>
      <c r="J153" s="55">
        <f t="array" aca="1" ref="J153" ca="1">IFERROR(INDIRECT("'" &amp;$C153&amp; "'!" &amp;"f19"),0)</f>
        <v>0</v>
      </c>
      <c r="K153" s="55">
        <f t="array" aca="1" ref="K153" ca="1">IFERROR(INDIRECT("'" &amp;$C153&amp; "'!" &amp;"f20"),0)</f>
        <v>0</v>
      </c>
      <c r="L153" s="55">
        <f t="array" aca="1" ref="L153" ca="1">IFERROR(INDIRECT("'" &amp;$C153&amp; "'!" &amp;"f21"),0)</f>
        <v>0</v>
      </c>
      <c r="M153" s="55">
        <f t="array" aca="1" ref="M153" ca="1">IFERROR(INDIRECT("'" &amp;$C153&amp; "'!" &amp;"f22"),0)</f>
        <v>0</v>
      </c>
      <c r="N153" s="55">
        <f t="shared" ca="1" si="239"/>
        <v>0</v>
      </c>
      <c r="O153" s="55">
        <f t="shared" ca="1" si="239"/>
        <v>0</v>
      </c>
      <c r="P153" s="55">
        <f t="shared" ca="1" si="239"/>
        <v>0</v>
      </c>
      <c r="Q153" s="55">
        <f t="shared" ca="1" si="239"/>
        <v>0</v>
      </c>
      <c r="R153" s="55">
        <f t="shared" ca="1" si="239"/>
        <v>0</v>
      </c>
      <c r="S153" s="55">
        <f t="shared" ca="1" si="239"/>
        <v>0</v>
      </c>
      <c r="T153" s="55">
        <f t="shared" ca="1" si="239"/>
        <v>0</v>
      </c>
      <c r="U153" s="55">
        <f t="shared" ca="1" si="239"/>
        <v>0</v>
      </c>
      <c r="V153" s="55">
        <f t="shared" ca="1" si="239"/>
        <v>0</v>
      </c>
      <c r="W153" s="55">
        <f t="shared" ca="1" si="239"/>
        <v>0</v>
      </c>
      <c r="X153" s="55">
        <f t="shared" ca="1" si="239"/>
        <v>0</v>
      </c>
      <c r="Y153" s="55">
        <f t="shared" ca="1" si="239"/>
        <v>0</v>
      </c>
      <c r="Z153" s="55">
        <f t="shared" ca="1" si="239"/>
        <v>0</v>
      </c>
      <c r="AA153" s="55">
        <f t="shared" ca="1" si="239"/>
        <v>0</v>
      </c>
      <c r="AB153" s="55">
        <f t="shared" ca="1" si="239"/>
        <v>0</v>
      </c>
      <c r="AC153" s="55">
        <f t="shared" ca="1" si="239"/>
        <v>0</v>
      </c>
      <c r="AD153" s="55">
        <f t="shared" ca="1" si="239"/>
        <v>0</v>
      </c>
      <c r="AE153" s="55">
        <f t="shared" ca="1" si="239"/>
        <v>0</v>
      </c>
      <c r="AF153" s="55">
        <f t="shared" ca="1" si="239"/>
        <v>0</v>
      </c>
      <c r="AG153" s="55">
        <f t="shared" ca="1" si="239"/>
        <v>0</v>
      </c>
      <c r="AH153" s="55">
        <f t="shared" ca="1" si="239"/>
        <v>0</v>
      </c>
      <c r="AI153" s="55">
        <f t="shared" ref="AI153:AM153" ca="1" si="240">IFERROR(INDEX(INDIRECT("'" &amp;$C153&amp; "'!" &amp;"E:E"),MATCH(AI$3,INDIRECT("'" &amp;$C153&amp; "'!" &amp;"C:C"),0),1),0)</f>
        <v>0</v>
      </c>
      <c r="AJ153" s="55">
        <f t="shared" ca="1" si="240"/>
        <v>0</v>
      </c>
      <c r="AK153" s="55">
        <f t="shared" ca="1" si="240"/>
        <v>0</v>
      </c>
      <c r="AL153" s="55">
        <f t="shared" ca="1" si="240"/>
        <v>0</v>
      </c>
      <c r="AM153" s="55">
        <f t="shared" ca="1" si="240"/>
        <v>0</v>
      </c>
      <c r="AN153" s="55">
        <f t="shared" ca="1" si="235"/>
        <v>0</v>
      </c>
      <c r="AO153" s="55">
        <f t="shared" ca="1" si="236"/>
        <v>0</v>
      </c>
      <c r="AP153" s="55">
        <f t="shared" ca="1" si="237"/>
        <v>0</v>
      </c>
      <c r="AQ153" s="55">
        <f t="shared" ca="1" si="167"/>
        <v>0</v>
      </c>
      <c r="AR153" s="55">
        <f t="shared" ca="1" si="168"/>
        <v>0</v>
      </c>
      <c r="AS153" s="55">
        <f t="shared" ca="1" si="169"/>
        <v>0</v>
      </c>
      <c r="AT153" s="55">
        <f t="shared" ca="1" si="170"/>
        <v>0</v>
      </c>
      <c r="AU153" s="55">
        <f t="shared" ca="1" si="171"/>
        <v>0</v>
      </c>
      <c r="AV153" s="55">
        <f t="shared" ca="1" si="172"/>
        <v>0</v>
      </c>
      <c r="AW153" s="55">
        <f t="shared" ca="1" si="173"/>
        <v>0</v>
      </c>
      <c r="AX153" s="55">
        <f t="shared" ca="1" si="174"/>
        <v>0</v>
      </c>
      <c r="AY153" s="55">
        <f t="shared" ca="1" si="175"/>
        <v>0</v>
      </c>
      <c r="AZ153" s="55">
        <f t="shared" ca="1" si="176"/>
        <v>0</v>
      </c>
      <c r="BA153" s="55">
        <f t="shared" ca="1" si="177"/>
        <v>0</v>
      </c>
      <c r="BB153" s="55">
        <f t="shared" ca="1" si="178"/>
        <v>0</v>
      </c>
      <c r="BC153" s="55">
        <f t="shared" ca="1" si="179"/>
        <v>0</v>
      </c>
      <c r="BD153" s="55">
        <f t="shared" ca="1" si="180"/>
        <v>0</v>
      </c>
      <c r="BE153" s="55">
        <f t="shared" ca="1" si="181"/>
        <v>0</v>
      </c>
      <c r="BF153" s="55">
        <f t="shared" ca="1" si="182"/>
        <v>0</v>
      </c>
      <c r="BG153" s="55">
        <f t="shared" ca="1" si="183"/>
        <v>0</v>
      </c>
      <c r="BH153" s="55">
        <f t="shared" ca="1" si="184"/>
        <v>0</v>
      </c>
      <c r="BI153" s="55">
        <f t="shared" ca="1" si="185"/>
        <v>0</v>
      </c>
      <c r="BJ153" s="55">
        <f t="shared" ca="1" si="186"/>
        <v>0</v>
      </c>
      <c r="BK153" s="55">
        <f t="shared" ca="1" si="187"/>
        <v>0</v>
      </c>
      <c r="BL153" s="55">
        <f t="shared" ca="1" si="188"/>
        <v>0</v>
      </c>
      <c r="BM153" s="55">
        <f t="shared" ca="1" si="189"/>
        <v>0</v>
      </c>
      <c r="BN153" s="55">
        <f t="shared" ca="1" si="190"/>
        <v>0</v>
      </c>
      <c r="BO153" s="55">
        <f t="shared" ca="1" si="191"/>
        <v>0</v>
      </c>
      <c r="BP153" s="55">
        <f t="shared" ca="1" si="192"/>
        <v>0</v>
      </c>
      <c r="BQ153" s="55">
        <f t="shared" ca="1" si="193"/>
        <v>0</v>
      </c>
      <c r="BR153" s="55">
        <f t="shared" ca="1" si="194"/>
        <v>0</v>
      </c>
      <c r="BS153" s="55">
        <f t="shared" ca="1" si="195"/>
        <v>0</v>
      </c>
      <c r="BT153" s="55">
        <f t="shared" ca="1" si="196"/>
        <v>0</v>
      </c>
      <c r="BU153" s="55">
        <f t="shared" ca="1" si="197"/>
        <v>0</v>
      </c>
      <c r="BV153" s="55">
        <f t="shared" ca="1" si="198"/>
        <v>0</v>
      </c>
      <c r="BW153" s="55">
        <f t="shared" ca="1" si="199"/>
        <v>0</v>
      </c>
      <c r="BX153" s="55">
        <f t="shared" ca="1" si="200"/>
        <v>0</v>
      </c>
      <c r="BY153" s="55">
        <f t="shared" ca="1" si="201"/>
        <v>0</v>
      </c>
      <c r="BZ153" s="55">
        <f t="shared" ca="1" si="202"/>
        <v>0</v>
      </c>
      <c r="CA153" s="55">
        <f t="shared" ca="1" si="203"/>
        <v>0</v>
      </c>
      <c r="CB153" s="55">
        <f t="shared" ca="1" si="204"/>
        <v>0</v>
      </c>
      <c r="CC153" s="55">
        <f t="shared" ca="1" si="205"/>
        <v>0</v>
      </c>
      <c r="CD153" s="55">
        <f t="shared" ca="1" si="206"/>
        <v>0</v>
      </c>
      <c r="CE153" s="55">
        <f t="shared" ca="1" si="207"/>
        <v>0</v>
      </c>
      <c r="CF153" s="55">
        <f t="shared" ca="1" si="208"/>
        <v>0</v>
      </c>
      <c r="CG153" s="55">
        <f t="shared" ca="1" si="209"/>
        <v>0</v>
      </c>
      <c r="CH153" s="55">
        <f t="shared" ca="1" si="210"/>
        <v>0</v>
      </c>
      <c r="CI153" s="55">
        <f t="shared" ca="1" si="211"/>
        <v>0</v>
      </c>
      <c r="CJ153" s="55">
        <f t="shared" ca="1" si="212"/>
        <v>0</v>
      </c>
      <c r="CK153" s="55">
        <f t="shared" ca="1" si="213"/>
        <v>0</v>
      </c>
      <c r="CL153" s="55">
        <f t="shared" ca="1" si="214"/>
        <v>0</v>
      </c>
      <c r="CM153" s="55">
        <f t="shared" ca="1" si="215"/>
        <v>0</v>
      </c>
      <c r="CN153" s="55">
        <f t="shared" ca="1" si="216"/>
        <v>0</v>
      </c>
      <c r="CO153" s="55">
        <f t="shared" ca="1" si="217"/>
        <v>0</v>
      </c>
      <c r="CP153" s="55">
        <f t="shared" ca="1" si="218"/>
        <v>0</v>
      </c>
      <c r="CQ153" s="55">
        <f t="shared" ca="1" si="219"/>
        <v>0</v>
      </c>
      <c r="CR153" s="55">
        <f t="shared" ca="1" si="220"/>
        <v>0</v>
      </c>
      <c r="CS153" s="55">
        <f t="shared" ca="1" si="221"/>
        <v>0</v>
      </c>
      <c r="CT153" s="55">
        <f t="shared" ca="1" si="222"/>
        <v>0</v>
      </c>
      <c r="CU153" s="55">
        <f t="shared" ca="1" si="223"/>
        <v>0</v>
      </c>
      <c r="CV153" s="55">
        <f t="shared" ca="1" si="224"/>
        <v>0</v>
      </c>
      <c r="CW153" s="55">
        <f t="shared" ca="1" si="225"/>
        <v>0</v>
      </c>
      <c r="CX153" s="55">
        <f t="shared" ca="1" si="226"/>
        <v>0</v>
      </c>
      <c r="CY153" s="59">
        <f t="shared" ca="1" si="227"/>
        <v>0</v>
      </c>
      <c r="CZ153" s="55">
        <f t="shared" ca="1" si="228"/>
        <v>0</v>
      </c>
      <c r="DA153" s="55">
        <f t="shared" ca="1" si="229"/>
        <v>0</v>
      </c>
      <c r="DB153" s="55">
        <f t="shared" ca="1" si="230"/>
        <v>0</v>
      </c>
      <c r="DC153" s="55">
        <f t="shared" ca="1" si="231"/>
        <v>0</v>
      </c>
      <c r="DD153" s="55">
        <f t="shared" ca="1" si="232"/>
        <v>0</v>
      </c>
      <c r="DE153" s="55">
        <f t="shared" ca="1" si="233"/>
        <v>0</v>
      </c>
    </row>
    <row r="154" spans="1:109" ht="19.5" customHeight="1">
      <c r="A154" s="45"/>
      <c r="B154" s="61" t="str">
        <f t="array" aca="1" ref="B154" ca="1">IF(C154=0,"",IFERROR(INDIRECT("'"&amp;$C154&amp;"'!"&amp;"D5"),"Некорректное название листа"))</f>
        <v/>
      </c>
      <c r="C154" s="62"/>
      <c r="D154" s="55">
        <f t="array" aca="1" ref="D154" ca="1">IFERROR(INDIRECT("'"&amp;$C154&amp;"'!"&amp;"d18"),0)</f>
        <v>0</v>
      </c>
      <c r="E154" s="55">
        <f t="array" aca="1" ref="E154" ca="1">IFERROR(INDIRECT("'" &amp;$C154&amp; "'!" &amp;"d19"),0)</f>
        <v>0</v>
      </c>
      <c r="F154" s="55">
        <f t="array" aca="1" ref="F154" ca="1">IFERROR(INDIRECT("'" &amp;$C154&amp; "'!" &amp;"d20"),0)</f>
        <v>0</v>
      </c>
      <c r="G154" s="55">
        <f t="array" aca="1" ref="G154" ca="1">IFERROR(INDIRECT("'" &amp;$C154&amp; "'!" &amp;"d21"),0)</f>
        <v>0</v>
      </c>
      <c r="H154" s="55">
        <f t="array" aca="1" ref="H154" ca="1">IFERROR(INDIRECT("'" &amp;$C154&amp; "'!" &amp;"d22"),0)</f>
        <v>0</v>
      </c>
      <c r="I154" s="55">
        <f t="array" aca="1" ref="I154" ca="1">IFERROR(INDIRECT("'" &amp;$C154&amp; "'!" &amp;"f18"),0)</f>
        <v>0</v>
      </c>
      <c r="J154" s="55">
        <f t="array" aca="1" ref="J154" ca="1">IFERROR(INDIRECT("'" &amp;$C154&amp; "'!" &amp;"f19"),0)</f>
        <v>0</v>
      </c>
      <c r="K154" s="55">
        <f t="array" aca="1" ref="K154" ca="1">IFERROR(INDIRECT("'" &amp;$C154&amp; "'!" &amp;"f20"),0)</f>
        <v>0</v>
      </c>
      <c r="L154" s="55">
        <f t="array" aca="1" ref="L154" ca="1">IFERROR(INDIRECT("'" &amp;$C154&amp; "'!" &amp;"f21"),0)</f>
        <v>0</v>
      </c>
      <c r="M154" s="55">
        <f t="array" aca="1" ref="M154" ca="1">IFERROR(INDIRECT("'" &amp;$C154&amp; "'!" &amp;"f22"),0)</f>
        <v>0</v>
      </c>
      <c r="N154" s="55">
        <f t="shared" ref="N154:AM163" ca="1" si="241">IFERROR(INDEX(INDIRECT("'" &amp;$C154&amp; "'!" &amp;"E:E"),MATCH(N$3,INDIRECT("'" &amp;$C154&amp; "'!" &amp;"C:C"),0),1),0)</f>
        <v>0</v>
      </c>
      <c r="O154" s="55">
        <f t="shared" ca="1" si="241"/>
        <v>0</v>
      </c>
      <c r="P154" s="55">
        <f t="shared" ca="1" si="241"/>
        <v>0</v>
      </c>
      <c r="Q154" s="55">
        <f t="shared" ca="1" si="241"/>
        <v>0</v>
      </c>
      <c r="R154" s="55">
        <f t="shared" ca="1" si="241"/>
        <v>0</v>
      </c>
      <c r="S154" s="55">
        <f t="shared" ca="1" si="241"/>
        <v>0</v>
      </c>
      <c r="T154" s="55">
        <f t="shared" ca="1" si="241"/>
        <v>0</v>
      </c>
      <c r="U154" s="55">
        <f t="shared" ca="1" si="241"/>
        <v>0</v>
      </c>
      <c r="V154" s="55">
        <f t="shared" ca="1" si="241"/>
        <v>0</v>
      </c>
      <c r="W154" s="55">
        <f t="shared" ca="1" si="241"/>
        <v>0</v>
      </c>
      <c r="X154" s="55">
        <f t="shared" ca="1" si="241"/>
        <v>0</v>
      </c>
      <c r="Y154" s="55">
        <f t="shared" ca="1" si="241"/>
        <v>0</v>
      </c>
      <c r="Z154" s="55">
        <f t="shared" ca="1" si="241"/>
        <v>0</v>
      </c>
      <c r="AA154" s="55">
        <f t="shared" ca="1" si="241"/>
        <v>0</v>
      </c>
      <c r="AB154" s="55">
        <f t="shared" ca="1" si="241"/>
        <v>0</v>
      </c>
      <c r="AC154" s="55">
        <f t="shared" ca="1" si="241"/>
        <v>0</v>
      </c>
      <c r="AD154" s="55">
        <f t="shared" ca="1" si="241"/>
        <v>0</v>
      </c>
      <c r="AE154" s="55">
        <f t="shared" ca="1" si="241"/>
        <v>0</v>
      </c>
      <c r="AF154" s="55">
        <f t="shared" ca="1" si="241"/>
        <v>0</v>
      </c>
      <c r="AG154" s="55">
        <f t="shared" ca="1" si="241"/>
        <v>0</v>
      </c>
      <c r="AH154" s="55">
        <f t="shared" ca="1" si="241"/>
        <v>0</v>
      </c>
      <c r="AI154" s="55">
        <f t="shared" ca="1" si="241"/>
        <v>0</v>
      </c>
      <c r="AJ154" s="55">
        <f t="shared" ca="1" si="241"/>
        <v>0</v>
      </c>
      <c r="AK154" s="55">
        <f t="shared" ca="1" si="241"/>
        <v>0</v>
      </c>
      <c r="AL154" s="55">
        <f t="shared" ca="1" si="241"/>
        <v>0</v>
      </c>
      <c r="AM154" s="55">
        <f t="shared" ca="1" si="241"/>
        <v>0</v>
      </c>
      <c r="AN154" s="55">
        <f t="shared" ca="1" si="235"/>
        <v>0</v>
      </c>
      <c r="AO154" s="55">
        <f t="shared" ca="1" si="236"/>
        <v>0</v>
      </c>
      <c r="AP154" s="55">
        <f t="shared" ca="1" si="237"/>
        <v>0</v>
      </c>
      <c r="AQ154" s="55">
        <f t="shared" ca="1" si="167"/>
        <v>0</v>
      </c>
      <c r="AR154" s="55">
        <f t="shared" ca="1" si="168"/>
        <v>0</v>
      </c>
      <c r="AS154" s="55">
        <f t="shared" ca="1" si="169"/>
        <v>0</v>
      </c>
      <c r="AT154" s="55">
        <f t="shared" ca="1" si="170"/>
        <v>0</v>
      </c>
      <c r="AU154" s="55">
        <f t="shared" ca="1" si="171"/>
        <v>0</v>
      </c>
      <c r="AV154" s="55">
        <f t="shared" ca="1" si="172"/>
        <v>0</v>
      </c>
      <c r="AW154" s="55">
        <f t="shared" ca="1" si="173"/>
        <v>0</v>
      </c>
      <c r="AX154" s="55">
        <f t="shared" ca="1" si="174"/>
        <v>0</v>
      </c>
      <c r="AY154" s="55">
        <f t="shared" ca="1" si="175"/>
        <v>0</v>
      </c>
      <c r="AZ154" s="55">
        <f t="shared" ca="1" si="176"/>
        <v>0</v>
      </c>
      <c r="BA154" s="55">
        <f t="shared" ca="1" si="177"/>
        <v>0</v>
      </c>
      <c r="BB154" s="55">
        <f t="shared" ca="1" si="178"/>
        <v>0</v>
      </c>
      <c r="BC154" s="55">
        <f t="shared" ca="1" si="179"/>
        <v>0</v>
      </c>
      <c r="BD154" s="55">
        <f t="shared" ca="1" si="180"/>
        <v>0</v>
      </c>
      <c r="BE154" s="55">
        <f t="shared" ca="1" si="181"/>
        <v>0</v>
      </c>
      <c r="BF154" s="55">
        <f t="shared" ca="1" si="182"/>
        <v>0</v>
      </c>
      <c r="BG154" s="55">
        <f t="shared" ca="1" si="183"/>
        <v>0</v>
      </c>
      <c r="BH154" s="55">
        <f t="shared" ca="1" si="184"/>
        <v>0</v>
      </c>
      <c r="BI154" s="55">
        <f t="shared" ca="1" si="185"/>
        <v>0</v>
      </c>
      <c r="BJ154" s="55">
        <f t="shared" ca="1" si="186"/>
        <v>0</v>
      </c>
      <c r="BK154" s="55">
        <f t="shared" ca="1" si="187"/>
        <v>0</v>
      </c>
      <c r="BL154" s="55">
        <f t="shared" ca="1" si="188"/>
        <v>0</v>
      </c>
      <c r="BM154" s="55">
        <f t="shared" ca="1" si="189"/>
        <v>0</v>
      </c>
      <c r="BN154" s="55">
        <f t="shared" ca="1" si="190"/>
        <v>0</v>
      </c>
      <c r="BO154" s="55">
        <f t="shared" ca="1" si="191"/>
        <v>0</v>
      </c>
      <c r="BP154" s="55">
        <f t="shared" ca="1" si="192"/>
        <v>0</v>
      </c>
      <c r="BQ154" s="55">
        <f t="shared" ca="1" si="193"/>
        <v>0</v>
      </c>
      <c r="BR154" s="55">
        <f t="shared" ca="1" si="194"/>
        <v>0</v>
      </c>
      <c r="BS154" s="55">
        <f t="shared" ca="1" si="195"/>
        <v>0</v>
      </c>
      <c r="BT154" s="55">
        <f t="shared" ca="1" si="196"/>
        <v>0</v>
      </c>
      <c r="BU154" s="55">
        <f t="shared" ca="1" si="197"/>
        <v>0</v>
      </c>
      <c r="BV154" s="55">
        <f t="shared" ca="1" si="198"/>
        <v>0</v>
      </c>
      <c r="BW154" s="55">
        <f t="shared" ca="1" si="199"/>
        <v>0</v>
      </c>
      <c r="BX154" s="55">
        <f t="shared" ca="1" si="200"/>
        <v>0</v>
      </c>
      <c r="BY154" s="55">
        <f t="shared" ca="1" si="201"/>
        <v>0</v>
      </c>
      <c r="BZ154" s="55">
        <f t="shared" ca="1" si="202"/>
        <v>0</v>
      </c>
      <c r="CA154" s="55">
        <f t="shared" ca="1" si="203"/>
        <v>0</v>
      </c>
      <c r="CB154" s="55">
        <f t="shared" ca="1" si="204"/>
        <v>0</v>
      </c>
      <c r="CC154" s="55">
        <f t="shared" ca="1" si="205"/>
        <v>0</v>
      </c>
      <c r="CD154" s="55">
        <f t="shared" ca="1" si="206"/>
        <v>0</v>
      </c>
      <c r="CE154" s="55">
        <f t="shared" ca="1" si="207"/>
        <v>0</v>
      </c>
      <c r="CF154" s="55">
        <f t="shared" ca="1" si="208"/>
        <v>0</v>
      </c>
      <c r="CG154" s="55">
        <f t="shared" ca="1" si="209"/>
        <v>0</v>
      </c>
      <c r="CH154" s="55">
        <f t="shared" ca="1" si="210"/>
        <v>0</v>
      </c>
      <c r="CI154" s="55">
        <f t="shared" ca="1" si="211"/>
        <v>0</v>
      </c>
      <c r="CJ154" s="55">
        <f t="shared" ca="1" si="212"/>
        <v>0</v>
      </c>
      <c r="CK154" s="55">
        <f t="shared" ca="1" si="213"/>
        <v>0</v>
      </c>
      <c r="CL154" s="55">
        <f t="shared" ca="1" si="214"/>
        <v>0</v>
      </c>
      <c r="CM154" s="55">
        <f t="shared" ca="1" si="215"/>
        <v>0</v>
      </c>
      <c r="CN154" s="55">
        <f t="shared" ca="1" si="216"/>
        <v>0</v>
      </c>
      <c r="CO154" s="55">
        <f t="shared" ca="1" si="217"/>
        <v>0</v>
      </c>
      <c r="CP154" s="55">
        <f t="shared" ca="1" si="218"/>
        <v>0</v>
      </c>
      <c r="CQ154" s="55">
        <f t="shared" ca="1" si="219"/>
        <v>0</v>
      </c>
      <c r="CR154" s="55">
        <f t="shared" ca="1" si="220"/>
        <v>0</v>
      </c>
      <c r="CS154" s="55">
        <f t="shared" ca="1" si="221"/>
        <v>0</v>
      </c>
      <c r="CT154" s="55">
        <f t="shared" ca="1" si="222"/>
        <v>0</v>
      </c>
      <c r="CU154" s="55">
        <f t="shared" ca="1" si="223"/>
        <v>0</v>
      </c>
      <c r="CV154" s="55">
        <f t="shared" ca="1" si="224"/>
        <v>0</v>
      </c>
      <c r="CW154" s="55">
        <f t="shared" ca="1" si="225"/>
        <v>0</v>
      </c>
      <c r="CX154" s="55">
        <f t="shared" ca="1" si="226"/>
        <v>0</v>
      </c>
      <c r="CY154" s="59">
        <f t="shared" ca="1" si="227"/>
        <v>0</v>
      </c>
      <c r="CZ154" s="55">
        <f t="shared" ca="1" si="228"/>
        <v>0</v>
      </c>
      <c r="DA154" s="55">
        <f t="shared" ca="1" si="229"/>
        <v>0</v>
      </c>
      <c r="DB154" s="55">
        <f t="shared" ca="1" si="230"/>
        <v>0</v>
      </c>
      <c r="DC154" s="55">
        <f t="shared" ca="1" si="231"/>
        <v>0</v>
      </c>
      <c r="DD154" s="55">
        <f t="shared" ca="1" si="232"/>
        <v>0</v>
      </c>
      <c r="DE154" s="55">
        <f t="shared" ca="1" si="233"/>
        <v>0</v>
      </c>
    </row>
    <row r="155" spans="1:109" ht="19.5" customHeight="1">
      <c r="A155" s="45"/>
      <c r="B155" s="61" t="str">
        <f t="array" aca="1" ref="B155" ca="1">IF(C155=0,"",IFERROR(INDIRECT("'"&amp;$C155&amp;"'!"&amp;"D5"),"Некорректное название листа"))</f>
        <v/>
      </c>
      <c r="C155" s="62"/>
      <c r="D155" s="55">
        <f t="array" aca="1" ref="D155" ca="1">IFERROR(INDIRECT("'"&amp;$C155&amp;"'!"&amp;"d18"),0)</f>
        <v>0</v>
      </c>
      <c r="E155" s="55">
        <f t="array" aca="1" ref="E155" ca="1">IFERROR(INDIRECT("'" &amp;$C155&amp; "'!" &amp;"d19"),0)</f>
        <v>0</v>
      </c>
      <c r="F155" s="55">
        <f t="array" aca="1" ref="F155" ca="1">IFERROR(INDIRECT("'" &amp;$C155&amp; "'!" &amp;"d20"),0)</f>
        <v>0</v>
      </c>
      <c r="G155" s="55">
        <f t="array" aca="1" ref="G155" ca="1">IFERROR(INDIRECT("'" &amp;$C155&amp; "'!" &amp;"d21"),0)</f>
        <v>0</v>
      </c>
      <c r="H155" s="55">
        <f t="array" aca="1" ref="H155" ca="1">IFERROR(INDIRECT("'" &amp;$C155&amp; "'!" &amp;"d22"),0)</f>
        <v>0</v>
      </c>
      <c r="I155" s="55">
        <f t="array" aca="1" ref="I155" ca="1">IFERROR(INDIRECT("'" &amp;$C155&amp; "'!" &amp;"f18"),0)</f>
        <v>0</v>
      </c>
      <c r="J155" s="55">
        <f t="array" aca="1" ref="J155" ca="1">IFERROR(INDIRECT("'" &amp;$C155&amp; "'!" &amp;"f19"),0)</f>
        <v>0</v>
      </c>
      <c r="K155" s="55">
        <f t="array" aca="1" ref="K155" ca="1">IFERROR(INDIRECT("'" &amp;$C155&amp; "'!" &amp;"f20"),0)</f>
        <v>0</v>
      </c>
      <c r="L155" s="55">
        <f t="array" aca="1" ref="L155" ca="1">IFERROR(INDIRECT("'" &amp;$C155&amp; "'!" &amp;"f21"),0)</f>
        <v>0</v>
      </c>
      <c r="M155" s="55">
        <f t="array" aca="1" ref="M155" ca="1">IFERROR(INDIRECT("'" &amp;$C155&amp; "'!" &amp;"f22"),0)</f>
        <v>0</v>
      </c>
      <c r="N155" s="55">
        <f t="shared" ca="1" si="241"/>
        <v>0</v>
      </c>
      <c r="O155" s="55">
        <f t="shared" ca="1" si="241"/>
        <v>0</v>
      </c>
      <c r="P155" s="55">
        <f t="shared" ca="1" si="241"/>
        <v>0</v>
      </c>
      <c r="Q155" s="55">
        <f t="shared" ca="1" si="241"/>
        <v>0</v>
      </c>
      <c r="R155" s="55">
        <f t="shared" ca="1" si="241"/>
        <v>0</v>
      </c>
      <c r="S155" s="55">
        <f t="shared" ca="1" si="241"/>
        <v>0</v>
      </c>
      <c r="T155" s="55">
        <f t="shared" ca="1" si="241"/>
        <v>0</v>
      </c>
      <c r="U155" s="55">
        <f t="shared" ca="1" si="241"/>
        <v>0</v>
      </c>
      <c r="V155" s="55">
        <f t="shared" ca="1" si="241"/>
        <v>0</v>
      </c>
      <c r="W155" s="55">
        <f t="shared" ca="1" si="241"/>
        <v>0</v>
      </c>
      <c r="X155" s="55">
        <f t="shared" ca="1" si="241"/>
        <v>0</v>
      </c>
      <c r="Y155" s="55">
        <f t="shared" ca="1" si="241"/>
        <v>0</v>
      </c>
      <c r="Z155" s="55">
        <f t="shared" ca="1" si="241"/>
        <v>0</v>
      </c>
      <c r="AA155" s="55">
        <f t="shared" ca="1" si="241"/>
        <v>0</v>
      </c>
      <c r="AB155" s="55">
        <f t="shared" ca="1" si="241"/>
        <v>0</v>
      </c>
      <c r="AC155" s="55">
        <f t="shared" ca="1" si="241"/>
        <v>0</v>
      </c>
      <c r="AD155" s="55">
        <f t="shared" ca="1" si="241"/>
        <v>0</v>
      </c>
      <c r="AE155" s="55">
        <f t="shared" ca="1" si="241"/>
        <v>0</v>
      </c>
      <c r="AF155" s="55">
        <f t="shared" ca="1" si="241"/>
        <v>0</v>
      </c>
      <c r="AG155" s="55">
        <f t="shared" ca="1" si="241"/>
        <v>0</v>
      </c>
      <c r="AH155" s="55">
        <f t="shared" ca="1" si="241"/>
        <v>0</v>
      </c>
      <c r="AI155" s="55">
        <f t="shared" ca="1" si="241"/>
        <v>0</v>
      </c>
      <c r="AJ155" s="55">
        <f t="shared" ca="1" si="241"/>
        <v>0</v>
      </c>
      <c r="AK155" s="55">
        <f t="shared" ca="1" si="241"/>
        <v>0</v>
      </c>
      <c r="AL155" s="55">
        <f t="shared" ca="1" si="241"/>
        <v>0</v>
      </c>
      <c r="AM155" s="55">
        <f t="shared" ca="1" si="241"/>
        <v>0</v>
      </c>
      <c r="AN155" s="55">
        <f t="shared" ca="1" si="235"/>
        <v>0</v>
      </c>
      <c r="AO155" s="55">
        <f t="shared" ca="1" si="236"/>
        <v>0</v>
      </c>
      <c r="AP155" s="55">
        <f t="shared" ca="1" si="237"/>
        <v>0</v>
      </c>
      <c r="AQ155" s="55">
        <f t="shared" ca="1" si="167"/>
        <v>0</v>
      </c>
      <c r="AR155" s="55">
        <f t="shared" ca="1" si="168"/>
        <v>0</v>
      </c>
      <c r="AS155" s="55">
        <f t="shared" ca="1" si="169"/>
        <v>0</v>
      </c>
      <c r="AT155" s="55">
        <f t="shared" ca="1" si="170"/>
        <v>0</v>
      </c>
      <c r="AU155" s="55">
        <f t="shared" ca="1" si="171"/>
        <v>0</v>
      </c>
      <c r="AV155" s="55">
        <f t="shared" ca="1" si="172"/>
        <v>0</v>
      </c>
      <c r="AW155" s="55">
        <f t="shared" ca="1" si="173"/>
        <v>0</v>
      </c>
      <c r="AX155" s="55">
        <f t="shared" ca="1" si="174"/>
        <v>0</v>
      </c>
      <c r="AY155" s="55">
        <f t="shared" ca="1" si="175"/>
        <v>0</v>
      </c>
      <c r="AZ155" s="55">
        <f t="shared" ca="1" si="176"/>
        <v>0</v>
      </c>
      <c r="BA155" s="55">
        <f t="shared" ca="1" si="177"/>
        <v>0</v>
      </c>
      <c r="BB155" s="55">
        <f t="shared" ca="1" si="178"/>
        <v>0</v>
      </c>
      <c r="BC155" s="55">
        <f t="shared" ca="1" si="179"/>
        <v>0</v>
      </c>
      <c r="BD155" s="55">
        <f t="shared" ca="1" si="180"/>
        <v>0</v>
      </c>
      <c r="BE155" s="55">
        <f t="shared" ca="1" si="181"/>
        <v>0</v>
      </c>
      <c r="BF155" s="55">
        <f t="shared" ca="1" si="182"/>
        <v>0</v>
      </c>
      <c r="BG155" s="55">
        <f t="shared" ca="1" si="183"/>
        <v>0</v>
      </c>
      <c r="BH155" s="55">
        <f t="shared" ca="1" si="184"/>
        <v>0</v>
      </c>
      <c r="BI155" s="55">
        <f t="shared" ca="1" si="185"/>
        <v>0</v>
      </c>
      <c r="BJ155" s="55">
        <f t="shared" ca="1" si="186"/>
        <v>0</v>
      </c>
      <c r="BK155" s="55">
        <f t="shared" ca="1" si="187"/>
        <v>0</v>
      </c>
      <c r="BL155" s="55">
        <f t="shared" ca="1" si="188"/>
        <v>0</v>
      </c>
      <c r="BM155" s="55">
        <f t="shared" ca="1" si="189"/>
        <v>0</v>
      </c>
      <c r="BN155" s="55">
        <f t="shared" ca="1" si="190"/>
        <v>0</v>
      </c>
      <c r="BO155" s="55">
        <f t="shared" ca="1" si="191"/>
        <v>0</v>
      </c>
      <c r="BP155" s="55">
        <f t="shared" ca="1" si="192"/>
        <v>0</v>
      </c>
      <c r="BQ155" s="55">
        <f t="shared" ca="1" si="193"/>
        <v>0</v>
      </c>
      <c r="BR155" s="55">
        <f t="shared" ca="1" si="194"/>
        <v>0</v>
      </c>
      <c r="BS155" s="55">
        <f t="shared" ca="1" si="195"/>
        <v>0</v>
      </c>
      <c r="BT155" s="55">
        <f t="shared" ca="1" si="196"/>
        <v>0</v>
      </c>
      <c r="BU155" s="55">
        <f t="shared" ca="1" si="197"/>
        <v>0</v>
      </c>
      <c r="BV155" s="55">
        <f t="shared" ca="1" si="198"/>
        <v>0</v>
      </c>
      <c r="BW155" s="55">
        <f t="shared" ca="1" si="199"/>
        <v>0</v>
      </c>
      <c r="BX155" s="55">
        <f t="shared" ca="1" si="200"/>
        <v>0</v>
      </c>
      <c r="BY155" s="55">
        <f t="shared" ca="1" si="201"/>
        <v>0</v>
      </c>
      <c r="BZ155" s="55">
        <f t="shared" ca="1" si="202"/>
        <v>0</v>
      </c>
      <c r="CA155" s="55">
        <f t="shared" ca="1" si="203"/>
        <v>0</v>
      </c>
      <c r="CB155" s="55">
        <f t="shared" ca="1" si="204"/>
        <v>0</v>
      </c>
      <c r="CC155" s="55">
        <f t="shared" ca="1" si="205"/>
        <v>0</v>
      </c>
      <c r="CD155" s="55">
        <f t="shared" ca="1" si="206"/>
        <v>0</v>
      </c>
      <c r="CE155" s="55">
        <f t="shared" ca="1" si="207"/>
        <v>0</v>
      </c>
      <c r="CF155" s="55">
        <f t="shared" ca="1" si="208"/>
        <v>0</v>
      </c>
      <c r="CG155" s="55">
        <f t="shared" ca="1" si="209"/>
        <v>0</v>
      </c>
      <c r="CH155" s="55">
        <f t="shared" ca="1" si="210"/>
        <v>0</v>
      </c>
      <c r="CI155" s="55">
        <f t="shared" ca="1" si="211"/>
        <v>0</v>
      </c>
      <c r="CJ155" s="55">
        <f t="shared" ca="1" si="212"/>
        <v>0</v>
      </c>
      <c r="CK155" s="55">
        <f t="shared" ca="1" si="213"/>
        <v>0</v>
      </c>
      <c r="CL155" s="55">
        <f t="shared" ca="1" si="214"/>
        <v>0</v>
      </c>
      <c r="CM155" s="55">
        <f t="shared" ca="1" si="215"/>
        <v>0</v>
      </c>
      <c r="CN155" s="55">
        <f t="shared" ca="1" si="216"/>
        <v>0</v>
      </c>
      <c r="CO155" s="55">
        <f t="shared" ca="1" si="217"/>
        <v>0</v>
      </c>
      <c r="CP155" s="55">
        <f t="shared" ca="1" si="218"/>
        <v>0</v>
      </c>
      <c r="CQ155" s="55">
        <f t="shared" ca="1" si="219"/>
        <v>0</v>
      </c>
      <c r="CR155" s="55">
        <f t="shared" ca="1" si="220"/>
        <v>0</v>
      </c>
      <c r="CS155" s="55">
        <f t="shared" ca="1" si="221"/>
        <v>0</v>
      </c>
      <c r="CT155" s="55">
        <f t="shared" ca="1" si="222"/>
        <v>0</v>
      </c>
      <c r="CU155" s="55">
        <f t="shared" ca="1" si="223"/>
        <v>0</v>
      </c>
      <c r="CV155" s="55">
        <f t="shared" ca="1" si="224"/>
        <v>0</v>
      </c>
      <c r="CW155" s="55">
        <f t="shared" ca="1" si="225"/>
        <v>0</v>
      </c>
      <c r="CX155" s="55">
        <f t="shared" ca="1" si="226"/>
        <v>0</v>
      </c>
      <c r="CY155" s="59">
        <f t="shared" ca="1" si="227"/>
        <v>0</v>
      </c>
      <c r="CZ155" s="55">
        <f t="shared" ca="1" si="228"/>
        <v>0</v>
      </c>
      <c r="DA155" s="55">
        <f t="shared" ca="1" si="229"/>
        <v>0</v>
      </c>
      <c r="DB155" s="55">
        <f t="shared" ca="1" si="230"/>
        <v>0</v>
      </c>
      <c r="DC155" s="55">
        <f t="shared" ca="1" si="231"/>
        <v>0</v>
      </c>
      <c r="DD155" s="55">
        <f t="shared" ca="1" si="232"/>
        <v>0</v>
      </c>
      <c r="DE155" s="55">
        <f t="shared" ca="1" si="233"/>
        <v>0</v>
      </c>
    </row>
    <row r="156" spans="1:109" ht="19.5" customHeight="1">
      <c r="A156" s="45"/>
      <c r="B156" s="61" t="str">
        <f t="array" aca="1" ref="B156" ca="1">IF(C156=0,"",IFERROR(INDIRECT("'"&amp;$C156&amp;"'!"&amp;"D5"),"Некорректное название листа"))</f>
        <v/>
      </c>
      <c r="C156" s="62"/>
      <c r="D156" s="55">
        <f t="array" aca="1" ref="D156" ca="1">IFERROR(INDIRECT("'"&amp;$C156&amp;"'!"&amp;"d18"),0)</f>
        <v>0</v>
      </c>
      <c r="E156" s="55">
        <f t="array" aca="1" ref="E156" ca="1">IFERROR(INDIRECT("'" &amp;$C156&amp; "'!" &amp;"d19"),0)</f>
        <v>0</v>
      </c>
      <c r="F156" s="55">
        <f t="array" aca="1" ref="F156" ca="1">IFERROR(INDIRECT("'" &amp;$C156&amp; "'!" &amp;"d20"),0)</f>
        <v>0</v>
      </c>
      <c r="G156" s="55">
        <f t="array" aca="1" ref="G156" ca="1">IFERROR(INDIRECT("'" &amp;$C156&amp; "'!" &amp;"d21"),0)</f>
        <v>0</v>
      </c>
      <c r="H156" s="55">
        <f t="array" aca="1" ref="H156" ca="1">IFERROR(INDIRECT("'" &amp;$C156&amp; "'!" &amp;"d22"),0)</f>
        <v>0</v>
      </c>
      <c r="I156" s="55">
        <f t="array" aca="1" ref="I156" ca="1">IFERROR(INDIRECT("'" &amp;$C156&amp; "'!" &amp;"f18"),0)</f>
        <v>0</v>
      </c>
      <c r="J156" s="55">
        <f t="array" aca="1" ref="J156" ca="1">IFERROR(INDIRECT("'" &amp;$C156&amp; "'!" &amp;"f19"),0)</f>
        <v>0</v>
      </c>
      <c r="K156" s="55">
        <f t="array" aca="1" ref="K156" ca="1">IFERROR(INDIRECT("'" &amp;$C156&amp; "'!" &amp;"f20"),0)</f>
        <v>0</v>
      </c>
      <c r="L156" s="55">
        <f t="array" aca="1" ref="L156" ca="1">IFERROR(INDIRECT("'" &amp;$C156&amp; "'!" &amp;"f21"),0)</f>
        <v>0</v>
      </c>
      <c r="M156" s="55">
        <f t="array" aca="1" ref="M156" ca="1">IFERROR(INDIRECT("'" &amp;$C156&amp; "'!" &amp;"f22"),0)</f>
        <v>0</v>
      </c>
      <c r="N156" s="55">
        <f t="shared" ca="1" si="241"/>
        <v>0</v>
      </c>
      <c r="O156" s="55">
        <f t="shared" ca="1" si="241"/>
        <v>0</v>
      </c>
      <c r="P156" s="55">
        <f t="shared" ca="1" si="241"/>
        <v>0</v>
      </c>
      <c r="Q156" s="55">
        <f t="shared" ca="1" si="241"/>
        <v>0</v>
      </c>
      <c r="R156" s="55">
        <f t="shared" ca="1" si="241"/>
        <v>0</v>
      </c>
      <c r="S156" s="55">
        <f t="shared" ca="1" si="241"/>
        <v>0</v>
      </c>
      <c r="T156" s="55">
        <f t="shared" ca="1" si="241"/>
        <v>0</v>
      </c>
      <c r="U156" s="55">
        <f t="shared" ca="1" si="241"/>
        <v>0</v>
      </c>
      <c r="V156" s="55">
        <f t="shared" ca="1" si="241"/>
        <v>0</v>
      </c>
      <c r="W156" s="55">
        <f t="shared" ca="1" si="241"/>
        <v>0</v>
      </c>
      <c r="X156" s="55">
        <f t="shared" ca="1" si="241"/>
        <v>0</v>
      </c>
      <c r="Y156" s="55">
        <f t="shared" ca="1" si="241"/>
        <v>0</v>
      </c>
      <c r="Z156" s="55">
        <f t="shared" ca="1" si="241"/>
        <v>0</v>
      </c>
      <c r="AA156" s="55">
        <f t="shared" ca="1" si="241"/>
        <v>0</v>
      </c>
      <c r="AB156" s="55">
        <f t="shared" ca="1" si="241"/>
        <v>0</v>
      </c>
      <c r="AC156" s="55">
        <f t="shared" ca="1" si="241"/>
        <v>0</v>
      </c>
      <c r="AD156" s="55">
        <f t="shared" ca="1" si="241"/>
        <v>0</v>
      </c>
      <c r="AE156" s="55">
        <f t="shared" ca="1" si="241"/>
        <v>0</v>
      </c>
      <c r="AF156" s="55">
        <f t="shared" ca="1" si="241"/>
        <v>0</v>
      </c>
      <c r="AG156" s="55">
        <f t="shared" ca="1" si="241"/>
        <v>0</v>
      </c>
      <c r="AH156" s="55">
        <f t="shared" ca="1" si="241"/>
        <v>0</v>
      </c>
      <c r="AI156" s="55">
        <f t="shared" ca="1" si="241"/>
        <v>0</v>
      </c>
      <c r="AJ156" s="55">
        <f t="shared" ca="1" si="241"/>
        <v>0</v>
      </c>
      <c r="AK156" s="55">
        <f t="shared" ca="1" si="241"/>
        <v>0</v>
      </c>
      <c r="AL156" s="55">
        <f t="shared" ca="1" si="241"/>
        <v>0</v>
      </c>
      <c r="AM156" s="55">
        <f t="shared" ca="1" si="241"/>
        <v>0</v>
      </c>
      <c r="AN156" s="55">
        <f t="shared" ca="1" si="235"/>
        <v>0</v>
      </c>
      <c r="AO156" s="55">
        <f t="shared" ca="1" si="236"/>
        <v>0</v>
      </c>
      <c r="AP156" s="55">
        <f t="shared" ca="1" si="237"/>
        <v>0</v>
      </c>
      <c r="AQ156" s="55">
        <f t="shared" ca="1" si="167"/>
        <v>0</v>
      </c>
      <c r="AR156" s="55">
        <f t="shared" ca="1" si="168"/>
        <v>0</v>
      </c>
      <c r="AS156" s="55">
        <f t="shared" ca="1" si="169"/>
        <v>0</v>
      </c>
      <c r="AT156" s="55">
        <f t="shared" ca="1" si="170"/>
        <v>0</v>
      </c>
      <c r="AU156" s="55">
        <f t="shared" ca="1" si="171"/>
        <v>0</v>
      </c>
      <c r="AV156" s="55">
        <f t="shared" ca="1" si="172"/>
        <v>0</v>
      </c>
      <c r="AW156" s="55">
        <f t="shared" ca="1" si="173"/>
        <v>0</v>
      </c>
      <c r="AX156" s="55">
        <f t="shared" ca="1" si="174"/>
        <v>0</v>
      </c>
      <c r="AY156" s="55">
        <f t="shared" ca="1" si="175"/>
        <v>0</v>
      </c>
      <c r="AZ156" s="55">
        <f t="shared" ca="1" si="176"/>
        <v>0</v>
      </c>
      <c r="BA156" s="55">
        <f t="shared" ca="1" si="177"/>
        <v>0</v>
      </c>
      <c r="BB156" s="55">
        <f t="shared" ca="1" si="178"/>
        <v>0</v>
      </c>
      <c r="BC156" s="55">
        <f t="shared" ca="1" si="179"/>
        <v>0</v>
      </c>
      <c r="BD156" s="55">
        <f t="shared" ca="1" si="180"/>
        <v>0</v>
      </c>
      <c r="BE156" s="55">
        <f t="shared" ca="1" si="181"/>
        <v>0</v>
      </c>
      <c r="BF156" s="55">
        <f t="shared" ca="1" si="182"/>
        <v>0</v>
      </c>
      <c r="BG156" s="55">
        <f t="shared" ca="1" si="183"/>
        <v>0</v>
      </c>
      <c r="BH156" s="55">
        <f t="shared" ca="1" si="184"/>
        <v>0</v>
      </c>
      <c r="BI156" s="55">
        <f t="shared" ca="1" si="185"/>
        <v>0</v>
      </c>
      <c r="BJ156" s="55">
        <f t="shared" ca="1" si="186"/>
        <v>0</v>
      </c>
      <c r="BK156" s="55">
        <f t="shared" ca="1" si="187"/>
        <v>0</v>
      </c>
      <c r="BL156" s="55">
        <f t="shared" ca="1" si="188"/>
        <v>0</v>
      </c>
      <c r="BM156" s="55">
        <f t="shared" ca="1" si="189"/>
        <v>0</v>
      </c>
      <c r="BN156" s="55">
        <f t="shared" ca="1" si="190"/>
        <v>0</v>
      </c>
      <c r="BO156" s="55">
        <f t="shared" ca="1" si="191"/>
        <v>0</v>
      </c>
      <c r="BP156" s="55">
        <f t="shared" ca="1" si="192"/>
        <v>0</v>
      </c>
      <c r="BQ156" s="55">
        <f t="shared" ca="1" si="193"/>
        <v>0</v>
      </c>
      <c r="BR156" s="55">
        <f t="shared" ca="1" si="194"/>
        <v>0</v>
      </c>
      <c r="BS156" s="55">
        <f t="shared" ca="1" si="195"/>
        <v>0</v>
      </c>
      <c r="BT156" s="55">
        <f t="shared" ca="1" si="196"/>
        <v>0</v>
      </c>
      <c r="BU156" s="55">
        <f t="shared" ca="1" si="197"/>
        <v>0</v>
      </c>
      <c r="BV156" s="55">
        <f t="shared" ca="1" si="198"/>
        <v>0</v>
      </c>
      <c r="BW156" s="55">
        <f t="shared" ca="1" si="199"/>
        <v>0</v>
      </c>
      <c r="BX156" s="55">
        <f t="shared" ca="1" si="200"/>
        <v>0</v>
      </c>
      <c r="BY156" s="55">
        <f t="shared" ca="1" si="201"/>
        <v>0</v>
      </c>
      <c r="BZ156" s="55">
        <f t="shared" ca="1" si="202"/>
        <v>0</v>
      </c>
      <c r="CA156" s="55">
        <f t="shared" ca="1" si="203"/>
        <v>0</v>
      </c>
      <c r="CB156" s="55">
        <f t="shared" ca="1" si="204"/>
        <v>0</v>
      </c>
      <c r="CC156" s="55">
        <f t="shared" ca="1" si="205"/>
        <v>0</v>
      </c>
      <c r="CD156" s="55">
        <f t="shared" ca="1" si="206"/>
        <v>0</v>
      </c>
      <c r="CE156" s="55">
        <f t="shared" ca="1" si="207"/>
        <v>0</v>
      </c>
      <c r="CF156" s="55">
        <f t="shared" ca="1" si="208"/>
        <v>0</v>
      </c>
      <c r="CG156" s="55">
        <f t="shared" ca="1" si="209"/>
        <v>0</v>
      </c>
      <c r="CH156" s="55">
        <f t="shared" ca="1" si="210"/>
        <v>0</v>
      </c>
      <c r="CI156" s="55">
        <f t="shared" ca="1" si="211"/>
        <v>0</v>
      </c>
      <c r="CJ156" s="55">
        <f t="shared" ca="1" si="212"/>
        <v>0</v>
      </c>
      <c r="CK156" s="55">
        <f t="shared" ca="1" si="213"/>
        <v>0</v>
      </c>
      <c r="CL156" s="55">
        <f t="shared" ca="1" si="214"/>
        <v>0</v>
      </c>
      <c r="CM156" s="55">
        <f t="shared" ca="1" si="215"/>
        <v>0</v>
      </c>
      <c r="CN156" s="55">
        <f t="shared" ca="1" si="216"/>
        <v>0</v>
      </c>
      <c r="CO156" s="55">
        <f t="shared" ca="1" si="217"/>
        <v>0</v>
      </c>
      <c r="CP156" s="55">
        <f t="shared" ca="1" si="218"/>
        <v>0</v>
      </c>
      <c r="CQ156" s="55">
        <f t="shared" ca="1" si="219"/>
        <v>0</v>
      </c>
      <c r="CR156" s="55">
        <f t="shared" ca="1" si="220"/>
        <v>0</v>
      </c>
      <c r="CS156" s="55">
        <f t="shared" ca="1" si="221"/>
        <v>0</v>
      </c>
      <c r="CT156" s="55">
        <f t="shared" ca="1" si="222"/>
        <v>0</v>
      </c>
      <c r="CU156" s="55">
        <f t="shared" ca="1" si="223"/>
        <v>0</v>
      </c>
      <c r="CV156" s="55">
        <f t="shared" ca="1" si="224"/>
        <v>0</v>
      </c>
      <c r="CW156" s="55">
        <f t="shared" ca="1" si="225"/>
        <v>0</v>
      </c>
      <c r="CX156" s="55">
        <f t="shared" ca="1" si="226"/>
        <v>0</v>
      </c>
      <c r="CY156" s="59">
        <f t="shared" ca="1" si="227"/>
        <v>0</v>
      </c>
      <c r="CZ156" s="55">
        <f t="shared" ca="1" si="228"/>
        <v>0</v>
      </c>
      <c r="DA156" s="55">
        <f t="shared" ca="1" si="229"/>
        <v>0</v>
      </c>
      <c r="DB156" s="55">
        <f t="shared" ca="1" si="230"/>
        <v>0</v>
      </c>
      <c r="DC156" s="55">
        <f t="shared" ca="1" si="231"/>
        <v>0</v>
      </c>
      <c r="DD156" s="55">
        <f t="shared" ca="1" si="232"/>
        <v>0</v>
      </c>
      <c r="DE156" s="55">
        <f t="shared" ca="1" si="233"/>
        <v>0</v>
      </c>
    </row>
    <row r="157" spans="1:109" ht="19.5" customHeight="1">
      <c r="A157" s="45"/>
      <c r="B157" s="61" t="str">
        <f t="array" aca="1" ref="B157" ca="1">IF(C157=0,"",IFERROR(INDIRECT("'"&amp;$C157&amp;"'!"&amp;"D5"),"Некорректное название листа"))</f>
        <v/>
      </c>
      <c r="C157" s="62"/>
      <c r="D157" s="55">
        <f t="array" aca="1" ref="D157" ca="1">IFERROR(INDIRECT("'"&amp;$C157&amp;"'!"&amp;"d18"),0)</f>
        <v>0</v>
      </c>
      <c r="E157" s="55">
        <f t="array" aca="1" ref="E157" ca="1">IFERROR(INDIRECT("'" &amp;$C157&amp; "'!" &amp;"d19"),0)</f>
        <v>0</v>
      </c>
      <c r="F157" s="55">
        <f t="array" aca="1" ref="F157" ca="1">IFERROR(INDIRECT("'" &amp;$C157&amp; "'!" &amp;"d20"),0)</f>
        <v>0</v>
      </c>
      <c r="G157" s="55">
        <f t="array" aca="1" ref="G157" ca="1">IFERROR(INDIRECT("'" &amp;$C157&amp; "'!" &amp;"d21"),0)</f>
        <v>0</v>
      </c>
      <c r="H157" s="55">
        <f t="array" aca="1" ref="H157" ca="1">IFERROR(INDIRECT("'" &amp;$C157&amp; "'!" &amp;"d22"),0)</f>
        <v>0</v>
      </c>
      <c r="I157" s="55">
        <f t="array" aca="1" ref="I157" ca="1">IFERROR(INDIRECT("'" &amp;$C157&amp; "'!" &amp;"f18"),0)</f>
        <v>0</v>
      </c>
      <c r="J157" s="55">
        <f t="array" aca="1" ref="J157" ca="1">IFERROR(INDIRECT("'" &amp;$C157&amp; "'!" &amp;"f19"),0)</f>
        <v>0</v>
      </c>
      <c r="K157" s="55">
        <f t="array" aca="1" ref="K157" ca="1">IFERROR(INDIRECT("'" &amp;$C157&amp; "'!" &amp;"f20"),0)</f>
        <v>0</v>
      </c>
      <c r="L157" s="55">
        <f t="array" aca="1" ref="L157" ca="1">IFERROR(INDIRECT("'" &amp;$C157&amp; "'!" &amp;"f21"),0)</f>
        <v>0</v>
      </c>
      <c r="M157" s="55">
        <f t="array" aca="1" ref="M157" ca="1">IFERROR(INDIRECT("'" &amp;$C157&amp; "'!" &amp;"f22"),0)</f>
        <v>0</v>
      </c>
      <c r="N157" s="55">
        <f t="shared" ca="1" si="241"/>
        <v>0</v>
      </c>
      <c r="O157" s="55">
        <f t="shared" ca="1" si="241"/>
        <v>0</v>
      </c>
      <c r="P157" s="55">
        <f t="shared" ca="1" si="241"/>
        <v>0</v>
      </c>
      <c r="Q157" s="55">
        <f t="shared" ca="1" si="241"/>
        <v>0</v>
      </c>
      <c r="R157" s="55">
        <f t="shared" ca="1" si="241"/>
        <v>0</v>
      </c>
      <c r="S157" s="55">
        <f t="shared" ca="1" si="241"/>
        <v>0</v>
      </c>
      <c r="T157" s="55">
        <f t="shared" ca="1" si="241"/>
        <v>0</v>
      </c>
      <c r="U157" s="55">
        <f t="shared" ca="1" si="241"/>
        <v>0</v>
      </c>
      <c r="V157" s="55">
        <f t="shared" ca="1" si="241"/>
        <v>0</v>
      </c>
      <c r="W157" s="55">
        <f t="shared" ca="1" si="241"/>
        <v>0</v>
      </c>
      <c r="X157" s="55">
        <f t="shared" ca="1" si="241"/>
        <v>0</v>
      </c>
      <c r="Y157" s="55">
        <f t="shared" ca="1" si="241"/>
        <v>0</v>
      </c>
      <c r="Z157" s="55">
        <f t="shared" ca="1" si="241"/>
        <v>0</v>
      </c>
      <c r="AA157" s="55">
        <f t="shared" ca="1" si="241"/>
        <v>0</v>
      </c>
      <c r="AB157" s="55">
        <f t="shared" ca="1" si="241"/>
        <v>0</v>
      </c>
      <c r="AC157" s="55">
        <f t="shared" ca="1" si="241"/>
        <v>0</v>
      </c>
      <c r="AD157" s="55">
        <f t="shared" ca="1" si="241"/>
        <v>0</v>
      </c>
      <c r="AE157" s="55">
        <f t="shared" ca="1" si="241"/>
        <v>0</v>
      </c>
      <c r="AF157" s="55">
        <f t="shared" ca="1" si="241"/>
        <v>0</v>
      </c>
      <c r="AG157" s="55">
        <f t="shared" ca="1" si="241"/>
        <v>0</v>
      </c>
      <c r="AH157" s="55">
        <f t="shared" ca="1" si="241"/>
        <v>0</v>
      </c>
      <c r="AI157" s="55">
        <f t="shared" ca="1" si="241"/>
        <v>0</v>
      </c>
      <c r="AJ157" s="55">
        <f t="shared" ca="1" si="241"/>
        <v>0</v>
      </c>
      <c r="AK157" s="55">
        <f t="shared" ca="1" si="241"/>
        <v>0</v>
      </c>
      <c r="AL157" s="55">
        <f t="shared" ca="1" si="241"/>
        <v>0</v>
      </c>
      <c r="AM157" s="55">
        <f t="shared" ca="1" si="241"/>
        <v>0</v>
      </c>
      <c r="AN157" s="55">
        <f t="shared" ca="1" si="235"/>
        <v>0</v>
      </c>
      <c r="AO157" s="55">
        <f t="shared" ca="1" si="236"/>
        <v>0</v>
      </c>
      <c r="AP157" s="55">
        <f t="shared" ca="1" si="237"/>
        <v>0</v>
      </c>
      <c r="AQ157" s="55">
        <f t="shared" ca="1" si="167"/>
        <v>0</v>
      </c>
      <c r="AR157" s="55">
        <f t="shared" ca="1" si="168"/>
        <v>0</v>
      </c>
      <c r="AS157" s="55">
        <f t="shared" ca="1" si="169"/>
        <v>0</v>
      </c>
      <c r="AT157" s="55">
        <f t="shared" ca="1" si="170"/>
        <v>0</v>
      </c>
      <c r="AU157" s="55">
        <f t="shared" ca="1" si="171"/>
        <v>0</v>
      </c>
      <c r="AV157" s="55">
        <f t="shared" ca="1" si="172"/>
        <v>0</v>
      </c>
      <c r="AW157" s="55">
        <f t="shared" ca="1" si="173"/>
        <v>0</v>
      </c>
      <c r="AX157" s="55">
        <f t="shared" ca="1" si="174"/>
        <v>0</v>
      </c>
      <c r="AY157" s="55">
        <f t="shared" ca="1" si="175"/>
        <v>0</v>
      </c>
      <c r="AZ157" s="55">
        <f t="shared" ca="1" si="176"/>
        <v>0</v>
      </c>
      <c r="BA157" s="55">
        <f t="shared" ca="1" si="177"/>
        <v>0</v>
      </c>
      <c r="BB157" s="55">
        <f t="shared" ca="1" si="178"/>
        <v>0</v>
      </c>
      <c r="BC157" s="55">
        <f t="shared" ca="1" si="179"/>
        <v>0</v>
      </c>
      <c r="BD157" s="55">
        <f t="shared" ca="1" si="180"/>
        <v>0</v>
      </c>
      <c r="BE157" s="55">
        <f t="shared" ca="1" si="181"/>
        <v>0</v>
      </c>
      <c r="BF157" s="55">
        <f t="shared" ca="1" si="182"/>
        <v>0</v>
      </c>
      <c r="BG157" s="55">
        <f t="shared" ca="1" si="183"/>
        <v>0</v>
      </c>
      <c r="BH157" s="55">
        <f t="shared" ca="1" si="184"/>
        <v>0</v>
      </c>
      <c r="BI157" s="55">
        <f t="shared" ca="1" si="185"/>
        <v>0</v>
      </c>
      <c r="BJ157" s="55">
        <f t="shared" ca="1" si="186"/>
        <v>0</v>
      </c>
      <c r="BK157" s="55">
        <f t="shared" ca="1" si="187"/>
        <v>0</v>
      </c>
      <c r="BL157" s="55">
        <f t="shared" ca="1" si="188"/>
        <v>0</v>
      </c>
      <c r="BM157" s="55">
        <f t="shared" ca="1" si="189"/>
        <v>0</v>
      </c>
      <c r="BN157" s="55">
        <f t="shared" ca="1" si="190"/>
        <v>0</v>
      </c>
      <c r="BO157" s="55">
        <f t="shared" ca="1" si="191"/>
        <v>0</v>
      </c>
      <c r="BP157" s="55">
        <f t="shared" ca="1" si="192"/>
        <v>0</v>
      </c>
      <c r="BQ157" s="55">
        <f t="shared" ca="1" si="193"/>
        <v>0</v>
      </c>
      <c r="BR157" s="55">
        <f t="shared" ca="1" si="194"/>
        <v>0</v>
      </c>
      <c r="BS157" s="55">
        <f t="shared" ca="1" si="195"/>
        <v>0</v>
      </c>
      <c r="BT157" s="55">
        <f t="shared" ca="1" si="196"/>
        <v>0</v>
      </c>
      <c r="BU157" s="55">
        <f t="shared" ca="1" si="197"/>
        <v>0</v>
      </c>
      <c r="BV157" s="55">
        <f t="shared" ca="1" si="198"/>
        <v>0</v>
      </c>
      <c r="BW157" s="55">
        <f t="shared" ca="1" si="199"/>
        <v>0</v>
      </c>
      <c r="BX157" s="55">
        <f t="shared" ca="1" si="200"/>
        <v>0</v>
      </c>
      <c r="BY157" s="55">
        <f t="shared" ca="1" si="201"/>
        <v>0</v>
      </c>
      <c r="BZ157" s="55">
        <f t="shared" ca="1" si="202"/>
        <v>0</v>
      </c>
      <c r="CA157" s="55">
        <f t="shared" ca="1" si="203"/>
        <v>0</v>
      </c>
      <c r="CB157" s="55">
        <f t="shared" ca="1" si="204"/>
        <v>0</v>
      </c>
      <c r="CC157" s="55">
        <f t="shared" ca="1" si="205"/>
        <v>0</v>
      </c>
      <c r="CD157" s="55">
        <f t="shared" ca="1" si="206"/>
        <v>0</v>
      </c>
      <c r="CE157" s="55">
        <f t="shared" ca="1" si="207"/>
        <v>0</v>
      </c>
      <c r="CF157" s="55">
        <f t="shared" ca="1" si="208"/>
        <v>0</v>
      </c>
      <c r="CG157" s="55">
        <f t="shared" ca="1" si="209"/>
        <v>0</v>
      </c>
      <c r="CH157" s="55">
        <f t="shared" ca="1" si="210"/>
        <v>0</v>
      </c>
      <c r="CI157" s="55">
        <f t="shared" ca="1" si="211"/>
        <v>0</v>
      </c>
      <c r="CJ157" s="55">
        <f t="shared" ca="1" si="212"/>
        <v>0</v>
      </c>
      <c r="CK157" s="55">
        <f t="shared" ca="1" si="213"/>
        <v>0</v>
      </c>
      <c r="CL157" s="55">
        <f t="shared" ca="1" si="214"/>
        <v>0</v>
      </c>
      <c r="CM157" s="55">
        <f t="shared" ca="1" si="215"/>
        <v>0</v>
      </c>
      <c r="CN157" s="55">
        <f t="shared" ca="1" si="216"/>
        <v>0</v>
      </c>
      <c r="CO157" s="55">
        <f t="shared" ca="1" si="217"/>
        <v>0</v>
      </c>
      <c r="CP157" s="55">
        <f t="shared" ca="1" si="218"/>
        <v>0</v>
      </c>
      <c r="CQ157" s="55">
        <f t="shared" ca="1" si="219"/>
        <v>0</v>
      </c>
      <c r="CR157" s="55">
        <f t="shared" ca="1" si="220"/>
        <v>0</v>
      </c>
      <c r="CS157" s="55">
        <f t="shared" ca="1" si="221"/>
        <v>0</v>
      </c>
      <c r="CT157" s="55">
        <f t="shared" ca="1" si="222"/>
        <v>0</v>
      </c>
      <c r="CU157" s="55">
        <f t="shared" ca="1" si="223"/>
        <v>0</v>
      </c>
      <c r="CV157" s="55">
        <f t="shared" ca="1" si="224"/>
        <v>0</v>
      </c>
      <c r="CW157" s="55">
        <f t="shared" ca="1" si="225"/>
        <v>0</v>
      </c>
      <c r="CX157" s="55">
        <f t="shared" ca="1" si="226"/>
        <v>0</v>
      </c>
      <c r="CY157" s="59">
        <f t="shared" ca="1" si="227"/>
        <v>0</v>
      </c>
      <c r="CZ157" s="55">
        <f t="shared" ca="1" si="228"/>
        <v>0</v>
      </c>
      <c r="DA157" s="55">
        <f t="shared" ca="1" si="229"/>
        <v>0</v>
      </c>
      <c r="DB157" s="55">
        <f t="shared" ca="1" si="230"/>
        <v>0</v>
      </c>
      <c r="DC157" s="55">
        <f t="shared" ca="1" si="231"/>
        <v>0</v>
      </c>
      <c r="DD157" s="55">
        <f t="shared" ca="1" si="232"/>
        <v>0</v>
      </c>
      <c r="DE157" s="55">
        <f t="shared" ca="1" si="233"/>
        <v>0</v>
      </c>
    </row>
    <row r="158" spans="1:109" ht="19.5" customHeight="1">
      <c r="A158" s="45"/>
      <c r="B158" s="61" t="str">
        <f t="array" aca="1" ref="B158" ca="1">IF(C158=0,"",IFERROR(INDIRECT("'"&amp;$C158&amp;"'!"&amp;"D5"),"Некорректное название листа"))</f>
        <v/>
      </c>
      <c r="C158" s="62"/>
      <c r="D158" s="55">
        <f t="array" aca="1" ref="D158" ca="1">IFERROR(INDIRECT("'"&amp;$C158&amp;"'!"&amp;"d18"),0)</f>
        <v>0</v>
      </c>
      <c r="E158" s="55">
        <f t="array" aca="1" ref="E158" ca="1">IFERROR(INDIRECT("'" &amp;$C158&amp; "'!" &amp;"d19"),0)</f>
        <v>0</v>
      </c>
      <c r="F158" s="55">
        <f t="array" aca="1" ref="F158" ca="1">IFERROR(INDIRECT("'" &amp;$C158&amp; "'!" &amp;"d20"),0)</f>
        <v>0</v>
      </c>
      <c r="G158" s="55">
        <f t="array" aca="1" ref="G158" ca="1">IFERROR(INDIRECT("'" &amp;$C158&amp; "'!" &amp;"d21"),0)</f>
        <v>0</v>
      </c>
      <c r="H158" s="55">
        <f t="array" aca="1" ref="H158" ca="1">IFERROR(INDIRECT("'" &amp;$C158&amp; "'!" &amp;"d22"),0)</f>
        <v>0</v>
      </c>
      <c r="I158" s="55">
        <f t="array" aca="1" ref="I158" ca="1">IFERROR(INDIRECT("'" &amp;$C158&amp; "'!" &amp;"f18"),0)</f>
        <v>0</v>
      </c>
      <c r="J158" s="55">
        <f t="array" aca="1" ref="J158" ca="1">IFERROR(INDIRECT("'" &amp;$C158&amp; "'!" &amp;"f19"),0)</f>
        <v>0</v>
      </c>
      <c r="K158" s="55">
        <f t="array" aca="1" ref="K158" ca="1">IFERROR(INDIRECT("'" &amp;$C158&amp; "'!" &amp;"f20"),0)</f>
        <v>0</v>
      </c>
      <c r="L158" s="55">
        <f t="array" aca="1" ref="L158" ca="1">IFERROR(INDIRECT("'" &amp;$C158&amp; "'!" &amp;"f21"),0)</f>
        <v>0</v>
      </c>
      <c r="M158" s="55">
        <f t="array" aca="1" ref="M158" ca="1">IFERROR(INDIRECT("'" &amp;$C158&amp; "'!" &amp;"f22"),0)</f>
        <v>0</v>
      </c>
      <c r="N158" s="55">
        <f t="shared" ca="1" si="241"/>
        <v>0</v>
      </c>
      <c r="O158" s="55">
        <f t="shared" ca="1" si="241"/>
        <v>0</v>
      </c>
      <c r="P158" s="55">
        <f t="shared" ca="1" si="241"/>
        <v>0</v>
      </c>
      <c r="Q158" s="55">
        <f t="shared" ca="1" si="241"/>
        <v>0</v>
      </c>
      <c r="R158" s="55">
        <f t="shared" ca="1" si="241"/>
        <v>0</v>
      </c>
      <c r="S158" s="55">
        <f t="shared" ca="1" si="241"/>
        <v>0</v>
      </c>
      <c r="T158" s="55">
        <f t="shared" ca="1" si="241"/>
        <v>0</v>
      </c>
      <c r="U158" s="55">
        <f t="shared" ca="1" si="241"/>
        <v>0</v>
      </c>
      <c r="V158" s="55">
        <f t="shared" ca="1" si="241"/>
        <v>0</v>
      </c>
      <c r="W158" s="55">
        <f t="shared" ca="1" si="241"/>
        <v>0</v>
      </c>
      <c r="X158" s="55">
        <f t="shared" ca="1" si="241"/>
        <v>0</v>
      </c>
      <c r="Y158" s="55">
        <f t="shared" ca="1" si="241"/>
        <v>0</v>
      </c>
      <c r="Z158" s="55">
        <f t="shared" ca="1" si="241"/>
        <v>0</v>
      </c>
      <c r="AA158" s="55">
        <f t="shared" ca="1" si="241"/>
        <v>0</v>
      </c>
      <c r="AB158" s="55">
        <f t="shared" ca="1" si="241"/>
        <v>0</v>
      </c>
      <c r="AC158" s="55">
        <f t="shared" ca="1" si="241"/>
        <v>0</v>
      </c>
      <c r="AD158" s="55">
        <f t="shared" ca="1" si="241"/>
        <v>0</v>
      </c>
      <c r="AE158" s="55">
        <f t="shared" ca="1" si="241"/>
        <v>0</v>
      </c>
      <c r="AF158" s="55">
        <f t="shared" ca="1" si="241"/>
        <v>0</v>
      </c>
      <c r="AG158" s="55">
        <f t="shared" ca="1" si="241"/>
        <v>0</v>
      </c>
      <c r="AH158" s="55">
        <f t="shared" ca="1" si="241"/>
        <v>0</v>
      </c>
      <c r="AI158" s="55">
        <f t="shared" ca="1" si="241"/>
        <v>0</v>
      </c>
      <c r="AJ158" s="55">
        <f t="shared" ca="1" si="241"/>
        <v>0</v>
      </c>
      <c r="AK158" s="55">
        <f t="shared" ca="1" si="241"/>
        <v>0</v>
      </c>
      <c r="AL158" s="55">
        <f t="shared" ca="1" si="241"/>
        <v>0</v>
      </c>
      <c r="AM158" s="55">
        <f t="shared" ca="1" si="241"/>
        <v>0</v>
      </c>
      <c r="AN158" s="55">
        <f t="shared" ca="1" si="235"/>
        <v>0</v>
      </c>
      <c r="AO158" s="55">
        <f t="shared" ca="1" si="236"/>
        <v>0</v>
      </c>
      <c r="AP158" s="55">
        <f t="shared" ca="1" si="237"/>
        <v>0</v>
      </c>
      <c r="AQ158" s="55">
        <f t="shared" ca="1" si="167"/>
        <v>0</v>
      </c>
      <c r="AR158" s="55">
        <f t="shared" ca="1" si="168"/>
        <v>0</v>
      </c>
      <c r="AS158" s="55">
        <f t="shared" ca="1" si="169"/>
        <v>0</v>
      </c>
      <c r="AT158" s="55">
        <f t="shared" ca="1" si="170"/>
        <v>0</v>
      </c>
      <c r="AU158" s="55">
        <f t="shared" ca="1" si="171"/>
        <v>0</v>
      </c>
      <c r="AV158" s="55">
        <f t="shared" ca="1" si="172"/>
        <v>0</v>
      </c>
      <c r="AW158" s="55">
        <f t="shared" ca="1" si="173"/>
        <v>0</v>
      </c>
      <c r="AX158" s="55">
        <f t="shared" ca="1" si="174"/>
        <v>0</v>
      </c>
      <c r="AY158" s="55">
        <f t="shared" ca="1" si="175"/>
        <v>0</v>
      </c>
      <c r="AZ158" s="55">
        <f t="shared" ca="1" si="176"/>
        <v>0</v>
      </c>
      <c r="BA158" s="55">
        <f t="shared" ca="1" si="177"/>
        <v>0</v>
      </c>
      <c r="BB158" s="55">
        <f t="shared" ca="1" si="178"/>
        <v>0</v>
      </c>
      <c r="BC158" s="55">
        <f t="shared" ca="1" si="179"/>
        <v>0</v>
      </c>
      <c r="BD158" s="55">
        <f t="shared" ca="1" si="180"/>
        <v>0</v>
      </c>
      <c r="BE158" s="55">
        <f t="shared" ca="1" si="181"/>
        <v>0</v>
      </c>
      <c r="BF158" s="55">
        <f t="shared" ca="1" si="182"/>
        <v>0</v>
      </c>
      <c r="BG158" s="55">
        <f t="shared" ca="1" si="183"/>
        <v>0</v>
      </c>
      <c r="BH158" s="55">
        <f t="shared" ca="1" si="184"/>
        <v>0</v>
      </c>
      <c r="BI158" s="55">
        <f t="shared" ca="1" si="185"/>
        <v>0</v>
      </c>
      <c r="BJ158" s="55">
        <f t="shared" ca="1" si="186"/>
        <v>0</v>
      </c>
      <c r="BK158" s="55">
        <f t="shared" ca="1" si="187"/>
        <v>0</v>
      </c>
      <c r="BL158" s="55">
        <f t="shared" ca="1" si="188"/>
        <v>0</v>
      </c>
      <c r="BM158" s="55">
        <f t="shared" ca="1" si="189"/>
        <v>0</v>
      </c>
      <c r="BN158" s="55">
        <f t="shared" ca="1" si="190"/>
        <v>0</v>
      </c>
      <c r="BO158" s="55">
        <f t="shared" ca="1" si="191"/>
        <v>0</v>
      </c>
      <c r="BP158" s="55">
        <f t="shared" ca="1" si="192"/>
        <v>0</v>
      </c>
      <c r="BQ158" s="55">
        <f t="shared" ca="1" si="193"/>
        <v>0</v>
      </c>
      <c r="BR158" s="55">
        <f t="shared" ca="1" si="194"/>
        <v>0</v>
      </c>
      <c r="BS158" s="55">
        <f t="shared" ca="1" si="195"/>
        <v>0</v>
      </c>
      <c r="BT158" s="55">
        <f t="shared" ca="1" si="196"/>
        <v>0</v>
      </c>
      <c r="BU158" s="55">
        <f t="shared" ca="1" si="197"/>
        <v>0</v>
      </c>
      <c r="BV158" s="55">
        <f t="shared" ca="1" si="198"/>
        <v>0</v>
      </c>
      <c r="BW158" s="55">
        <f t="shared" ca="1" si="199"/>
        <v>0</v>
      </c>
      <c r="BX158" s="55">
        <f t="shared" ca="1" si="200"/>
        <v>0</v>
      </c>
      <c r="BY158" s="55">
        <f t="shared" ca="1" si="201"/>
        <v>0</v>
      </c>
      <c r="BZ158" s="55">
        <f t="shared" ca="1" si="202"/>
        <v>0</v>
      </c>
      <c r="CA158" s="55">
        <f t="shared" ca="1" si="203"/>
        <v>0</v>
      </c>
      <c r="CB158" s="55">
        <f t="shared" ca="1" si="204"/>
        <v>0</v>
      </c>
      <c r="CC158" s="55">
        <f t="shared" ca="1" si="205"/>
        <v>0</v>
      </c>
      <c r="CD158" s="55">
        <f t="shared" ca="1" si="206"/>
        <v>0</v>
      </c>
      <c r="CE158" s="55">
        <f t="shared" ca="1" si="207"/>
        <v>0</v>
      </c>
      <c r="CF158" s="55">
        <f t="shared" ca="1" si="208"/>
        <v>0</v>
      </c>
      <c r="CG158" s="55">
        <f t="shared" ca="1" si="209"/>
        <v>0</v>
      </c>
      <c r="CH158" s="55">
        <f t="shared" ca="1" si="210"/>
        <v>0</v>
      </c>
      <c r="CI158" s="55">
        <f t="shared" ca="1" si="211"/>
        <v>0</v>
      </c>
      <c r="CJ158" s="55">
        <f t="shared" ca="1" si="212"/>
        <v>0</v>
      </c>
      <c r="CK158" s="55">
        <f t="shared" ca="1" si="213"/>
        <v>0</v>
      </c>
      <c r="CL158" s="55">
        <f t="shared" ca="1" si="214"/>
        <v>0</v>
      </c>
      <c r="CM158" s="55">
        <f t="shared" ca="1" si="215"/>
        <v>0</v>
      </c>
      <c r="CN158" s="55">
        <f t="shared" ca="1" si="216"/>
        <v>0</v>
      </c>
      <c r="CO158" s="55">
        <f t="shared" ca="1" si="217"/>
        <v>0</v>
      </c>
      <c r="CP158" s="55">
        <f t="shared" ca="1" si="218"/>
        <v>0</v>
      </c>
      <c r="CQ158" s="55">
        <f t="shared" ca="1" si="219"/>
        <v>0</v>
      </c>
      <c r="CR158" s="55">
        <f t="shared" ca="1" si="220"/>
        <v>0</v>
      </c>
      <c r="CS158" s="55">
        <f t="shared" ca="1" si="221"/>
        <v>0</v>
      </c>
      <c r="CT158" s="55">
        <f t="shared" ca="1" si="222"/>
        <v>0</v>
      </c>
      <c r="CU158" s="55">
        <f t="shared" ca="1" si="223"/>
        <v>0</v>
      </c>
      <c r="CV158" s="55">
        <f t="shared" ca="1" si="224"/>
        <v>0</v>
      </c>
      <c r="CW158" s="55">
        <f t="shared" ca="1" si="225"/>
        <v>0</v>
      </c>
      <c r="CX158" s="55">
        <f t="shared" ca="1" si="226"/>
        <v>0</v>
      </c>
      <c r="CY158" s="59">
        <f t="shared" ca="1" si="227"/>
        <v>0</v>
      </c>
      <c r="CZ158" s="55">
        <f t="shared" ca="1" si="228"/>
        <v>0</v>
      </c>
      <c r="DA158" s="55">
        <f t="shared" ca="1" si="229"/>
        <v>0</v>
      </c>
      <c r="DB158" s="55">
        <f t="shared" ca="1" si="230"/>
        <v>0</v>
      </c>
      <c r="DC158" s="55">
        <f t="shared" ca="1" si="231"/>
        <v>0</v>
      </c>
      <c r="DD158" s="55">
        <f t="shared" ca="1" si="232"/>
        <v>0</v>
      </c>
      <c r="DE158" s="55">
        <f t="shared" ca="1" si="233"/>
        <v>0</v>
      </c>
    </row>
    <row r="159" spans="1:109" ht="19.5" customHeight="1">
      <c r="A159" s="45"/>
      <c r="B159" s="61" t="str">
        <f t="array" aca="1" ref="B159" ca="1">IF(C159=0,"",IFERROR(INDIRECT("'"&amp;$C159&amp;"'!"&amp;"D5"),"Некорректное название листа"))</f>
        <v/>
      </c>
      <c r="C159" s="62"/>
      <c r="D159" s="55">
        <f t="array" aca="1" ref="D159" ca="1">IFERROR(INDIRECT("'"&amp;$C159&amp;"'!"&amp;"d18"),0)</f>
        <v>0</v>
      </c>
      <c r="E159" s="55">
        <f t="array" aca="1" ref="E159" ca="1">IFERROR(INDIRECT("'" &amp;$C159&amp; "'!" &amp;"d19"),0)</f>
        <v>0</v>
      </c>
      <c r="F159" s="55">
        <f t="array" aca="1" ref="F159" ca="1">IFERROR(INDIRECT("'" &amp;$C159&amp; "'!" &amp;"d20"),0)</f>
        <v>0</v>
      </c>
      <c r="G159" s="55">
        <f t="array" aca="1" ref="G159" ca="1">IFERROR(INDIRECT("'" &amp;$C159&amp; "'!" &amp;"d21"),0)</f>
        <v>0</v>
      </c>
      <c r="H159" s="55">
        <f t="array" aca="1" ref="H159" ca="1">IFERROR(INDIRECT("'" &amp;$C159&amp; "'!" &amp;"d22"),0)</f>
        <v>0</v>
      </c>
      <c r="I159" s="55">
        <f t="array" aca="1" ref="I159" ca="1">IFERROR(INDIRECT("'" &amp;$C159&amp; "'!" &amp;"f18"),0)</f>
        <v>0</v>
      </c>
      <c r="J159" s="55">
        <f t="array" aca="1" ref="J159" ca="1">IFERROR(INDIRECT("'" &amp;$C159&amp; "'!" &amp;"f19"),0)</f>
        <v>0</v>
      </c>
      <c r="K159" s="55">
        <f t="array" aca="1" ref="K159" ca="1">IFERROR(INDIRECT("'" &amp;$C159&amp; "'!" &amp;"f20"),0)</f>
        <v>0</v>
      </c>
      <c r="L159" s="55">
        <f t="array" aca="1" ref="L159" ca="1">IFERROR(INDIRECT("'" &amp;$C159&amp; "'!" &amp;"f21"),0)</f>
        <v>0</v>
      </c>
      <c r="M159" s="55">
        <f t="array" aca="1" ref="M159" ca="1">IFERROR(INDIRECT("'" &amp;$C159&amp; "'!" &amp;"f22"),0)</f>
        <v>0</v>
      </c>
      <c r="N159" s="55">
        <f t="shared" ca="1" si="241"/>
        <v>0</v>
      </c>
      <c r="O159" s="55">
        <f t="shared" ca="1" si="241"/>
        <v>0</v>
      </c>
      <c r="P159" s="55">
        <f t="shared" ca="1" si="241"/>
        <v>0</v>
      </c>
      <c r="Q159" s="55">
        <f t="shared" ca="1" si="241"/>
        <v>0</v>
      </c>
      <c r="R159" s="55">
        <f t="shared" ca="1" si="241"/>
        <v>0</v>
      </c>
      <c r="S159" s="55">
        <f t="shared" ca="1" si="241"/>
        <v>0</v>
      </c>
      <c r="T159" s="55">
        <f t="shared" ca="1" si="241"/>
        <v>0</v>
      </c>
      <c r="U159" s="55">
        <f t="shared" ca="1" si="241"/>
        <v>0</v>
      </c>
      <c r="V159" s="55">
        <f t="shared" ca="1" si="241"/>
        <v>0</v>
      </c>
      <c r="W159" s="55">
        <f t="shared" ca="1" si="241"/>
        <v>0</v>
      </c>
      <c r="X159" s="55">
        <f t="shared" ca="1" si="241"/>
        <v>0</v>
      </c>
      <c r="Y159" s="55">
        <f t="shared" ca="1" si="241"/>
        <v>0</v>
      </c>
      <c r="Z159" s="55">
        <f t="shared" ca="1" si="241"/>
        <v>0</v>
      </c>
      <c r="AA159" s="55">
        <f t="shared" ca="1" si="241"/>
        <v>0</v>
      </c>
      <c r="AB159" s="55">
        <f t="shared" ca="1" si="241"/>
        <v>0</v>
      </c>
      <c r="AC159" s="55">
        <f t="shared" ca="1" si="241"/>
        <v>0</v>
      </c>
      <c r="AD159" s="55">
        <f t="shared" ca="1" si="241"/>
        <v>0</v>
      </c>
      <c r="AE159" s="55">
        <f t="shared" ca="1" si="241"/>
        <v>0</v>
      </c>
      <c r="AF159" s="55">
        <f t="shared" ca="1" si="241"/>
        <v>0</v>
      </c>
      <c r="AG159" s="55">
        <f t="shared" ca="1" si="241"/>
        <v>0</v>
      </c>
      <c r="AH159" s="55">
        <f t="shared" ca="1" si="241"/>
        <v>0</v>
      </c>
      <c r="AI159" s="55">
        <f t="shared" ca="1" si="241"/>
        <v>0</v>
      </c>
      <c r="AJ159" s="55">
        <f t="shared" ca="1" si="241"/>
        <v>0</v>
      </c>
      <c r="AK159" s="55">
        <f t="shared" ca="1" si="241"/>
        <v>0</v>
      </c>
      <c r="AL159" s="55">
        <f t="shared" ca="1" si="241"/>
        <v>0</v>
      </c>
      <c r="AM159" s="55">
        <f t="shared" ca="1" si="241"/>
        <v>0</v>
      </c>
      <c r="AN159" s="55">
        <f t="shared" ca="1" si="235"/>
        <v>0</v>
      </c>
      <c r="AO159" s="55">
        <f t="shared" ca="1" si="236"/>
        <v>0</v>
      </c>
      <c r="AP159" s="55">
        <f t="shared" ca="1" si="237"/>
        <v>0</v>
      </c>
      <c r="AQ159" s="55">
        <f t="shared" ca="1" si="167"/>
        <v>0</v>
      </c>
      <c r="AR159" s="55">
        <f t="shared" ca="1" si="168"/>
        <v>0</v>
      </c>
      <c r="AS159" s="55">
        <f t="shared" ca="1" si="169"/>
        <v>0</v>
      </c>
      <c r="AT159" s="55">
        <f t="shared" ca="1" si="170"/>
        <v>0</v>
      </c>
      <c r="AU159" s="55">
        <f t="shared" ca="1" si="171"/>
        <v>0</v>
      </c>
      <c r="AV159" s="55">
        <f t="shared" ca="1" si="172"/>
        <v>0</v>
      </c>
      <c r="AW159" s="55">
        <f t="shared" ca="1" si="173"/>
        <v>0</v>
      </c>
      <c r="AX159" s="55">
        <f t="shared" ca="1" si="174"/>
        <v>0</v>
      </c>
      <c r="AY159" s="55">
        <f t="shared" ca="1" si="175"/>
        <v>0</v>
      </c>
      <c r="AZ159" s="55">
        <f t="shared" ca="1" si="176"/>
        <v>0</v>
      </c>
      <c r="BA159" s="55">
        <f t="shared" ca="1" si="177"/>
        <v>0</v>
      </c>
      <c r="BB159" s="55">
        <f t="shared" ca="1" si="178"/>
        <v>0</v>
      </c>
      <c r="BC159" s="55">
        <f t="shared" ca="1" si="179"/>
        <v>0</v>
      </c>
      <c r="BD159" s="55">
        <f t="shared" ca="1" si="180"/>
        <v>0</v>
      </c>
      <c r="BE159" s="55">
        <f t="shared" ca="1" si="181"/>
        <v>0</v>
      </c>
      <c r="BF159" s="55">
        <f t="shared" ca="1" si="182"/>
        <v>0</v>
      </c>
      <c r="BG159" s="55">
        <f t="shared" ca="1" si="183"/>
        <v>0</v>
      </c>
      <c r="BH159" s="55">
        <f t="shared" ca="1" si="184"/>
        <v>0</v>
      </c>
      <c r="BI159" s="55">
        <f t="shared" ca="1" si="185"/>
        <v>0</v>
      </c>
      <c r="BJ159" s="55">
        <f t="shared" ca="1" si="186"/>
        <v>0</v>
      </c>
      <c r="BK159" s="55">
        <f t="shared" ca="1" si="187"/>
        <v>0</v>
      </c>
      <c r="BL159" s="55">
        <f t="shared" ca="1" si="188"/>
        <v>0</v>
      </c>
      <c r="BM159" s="55">
        <f t="shared" ca="1" si="189"/>
        <v>0</v>
      </c>
      <c r="BN159" s="55">
        <f t="shared" ca="1" si="190"/>
        <v>0</v>
      </c>
      <c r="BO159" s="55">
        <f t="shared" ca="1" si="191"/>
        <v>0</v>
      </c>
      <c r="BP159" s="55">
        <f t="shared" ca="1" si="192"/>
        <v>0</v>
      </c>
      <c r="BQ159" s="55">
        <f t="shared" ca="1" si="193"/>
        <v>0</v>
      </c>
      <c r="BR159" s="55">
        <f t="shared" ca="1" si="194"/>
        <v>0</v>
      </c>
      <c r="BS159" s="55">
        <f t="shared" ca="1" si="195"/>
        <v>0</v>
      </c>
      <c r="BT159" s="55">
        <f t="shared" ca="1" si="196"/>
        <v>0</v>
      </c>
      <c r="BU159" s="55">
        <f t="shared" ca="1" si="197"/>
        <v>0</v>
      </c>
      <c r="BV159" s="55">
        <f t="shared" ca="1" si="198"/>
        <v>0</v>
      </c>
      <c r="BW159" s="55">
        <f t="shared" ca="1" si="199"/>
        <v>0</v>
      </c>
      <c r="BX159" s="55">
        <f t="shared" ca="1" si="200"/>
        <v>0</v>
      </c>
      <c r="BY159" s="55">
        <f t="shared" ca="1" si="201"/>
        <v>0</v>
      </c>
      <c r="BZ159" s="55">
        <f t="shared" ca="1" si="202"/>
        <v>0</v>
      </c>
      <c r="CA159" s="55">
        <f t="shared" ca="1" si="203"/>
        <v>0</v>
      </c>
      <c r="CB159" s="55">
        <f t="shared" ca="1" si="204"/>
        <v>0</v>
      </c>
      <c r="CC159" s="55">
        <f t="shared" ca="1" si="205"/>
        <v>0</v>
      </c>
      <c r="CD159" s="55">
        <f t="shared" ca="1" si="206"/>
        <v>0</v>
      </c>
      <c r="CE159" s="55">
        <f t="shared" ca="1" si="207"/>
        <v>0</v>
      </c>
      <c r="CF159" s="55">
        <f t="shared" ca="1" si="208"/>
        <v>0</v>
      </c>
      <c r="CG159" s="55">
        <f t="shared" ca="1" si="209"/>
        <v>0</v>
      </c>
      <c r="CH159" s="55">
        <f t="shared" ca="1" si="210"/>
        <v>0</v>
      </c>
      <c r="CI159" s="55">
        <f t="shared" ca="1" si="211"/>
        <v>0</v>
      </c>
      <c r="CJ159" s="55">
        <f t="shared" ca="1" si="212"/>
        <v>0</v>
      </c>
      <c r="CK159" s="55">
        <f t="shared" ca="1" si="213"/>
        <v>0</v>
      </c>
      <c r="CL159" s="55">
        <f t="shared" ca="1" si="214"/>
        <v>0</v>
      </c>
      <c r="CM159" s="55">
        <f t="shared" ca="1" si="215"/>
        <v>0</v>
      </c>
      <c r="CN159" s="55">
        <f t="shared" ca="1" si="216"/>
        <v>0</v>
      </c>
      <c r="CO159" s="55">
        <f t="shared" ca="1" si="217"/>
        <v>0</v>
      </c>
      <c r="CP159" s="55">
        <f t="shared" ca="1" si="218"/>
        <v>0</v>
      </c>
      <c r="CQ159" s="55">
        <f t="shared" ca="1" si="219"/>
        <v>0</v>
      </c>
      <c r="CR159" s="55">
        <f t="shared" ca="1" si="220"/>
        <v>0</v>
      </c>
      <c r="CS159" s="55">
        <f t="shared" ca="1" si="221"/>
        <v>0</v>
      </c>
      <c r="CT159" s="55">
        <f t="shared" ca="1" si="222"/>
        <v>0</v>
      </c>
      <c r="CU159" s="55">
        <f t="shared" ca="1" si="223"/>
        <v>0</v>
      </c>
      <c r="CV159" s="55">
        <f t="shared" ca="1" si="224"/>
        <v>0</v>
      </c>
      <c r="CW159" s="55">
        <f t="shared" ca="1" si="225"/>
        <v>0</v>
      </c>
      <c r="CX159" s="55">
        <f t="shared" ca="1" si="226"/>
        <v>0</v>
      </c>
      <c r="CY159" s="59">
        <f t="shared" ca="1" si="227"/>
        <v>0</v>
      </c>
      <c r="CZ159" s="55">
        <f t="shared" ca="1" si="228"/>
        <v>0</v>
      </c>
      <c r="DA159" s="55">
        <f t="shared" ca="1" si="229"/>
        <v>0</v>
      </c>
      <c r="DB159" s="55">
        <f t="shared" ca="1" si="230"/>
        <v>0</v>
      </c>
      <c r="DC159" s="55">
        <f t="shared" ca="1" si="231"/>
        <v>0</v>
      </c>
      <c r="DD159" s="55">
        <f t="shared" ca="1" si="232"/>
        <v>0</v>
      </c>
      <c r="DE159" s="55">
        <f t="shared" ca="1" si="233"/>
        <v>0</v>
      </c>
    </row>
    <row r="160" spans="1:109" ht="19.5" customHeight="1">
      <c r="A160" s="45"/>
      <c r="B160" s="61" t="str">
        <f t="array" aca="1" ref="B160" ca="1">IF(C160=0,"",IFERROR(INDIRECT("'"&amp;$C160&amp;"'!"&amp;"D5"),"Некорректное название листа"))</f>
        <v/>
      </c>
      <c r="C160" s="62"/>
      <c r="D160" s="55">
        <f t="array" aca="1" ref="D160" ca="1">IFERROR(INDIRECT("'"&amp;$C160&amp;"'!"&amp;"d18"),0)</f>
        <v>0</v>
      </c>
      <c r="E160" s="55">
        <f t="array" aca="1" ref="E160" ca="1">IFERROR(INDIRECT("'" &amp;$C160&amp; "'!" &amp;"d19"),0)</f>
        <v>0</v>
      </c>
      <c r="F160" s="55">
        <f t="array" aca="1" ref="F160" ca="1">IFERROR(INDIRECT("'" &amp;$C160&amp; "'!" &amp;"d20"),0)</f>
        <v>0</v>
      </c>
      <c r="G160" s="55">
        <f t="array" aca="1" ref="G160" ca="1">IFERROR(INDIRECT("'" &amp;$C160&amp; "'!" &amp;"d21"),0)</f>
        <v>0</v>
      </c>
      <c r="H160" s="55">
        <f t="array" aca="1" ref="H160" ca="1">IFERROR(INDIRECT("'" &amp;$C160&amp; "'!" &amp;"d22"),0)</f>
        <v>0</v>
      </c>
      <c r="I160" s="55">
        <f t="array" aca="1" ref="I160" ca="1">IFERROR(INDIRECT("'" &amp;$C160&amp; "'!" &amp;"f18"),0)</f>
        <v>0</v>
      </c>
      <c r="J160" s="55">
        <f t="array" aca="1" ref="J160" ca="1">IFERROR(INDIRECT("'" &amp;$C160&amp; "'!" &amp;"f19"),0)</f>
        <v>0</v>
      </c>
      <c r="K160" s="55">
        <f t="array" aca="1" ref="K160" ca="1">IFERROR(INDIRECT("'" &amp;$C160&amp; "'!" &amp;"f20"),0)</f>
        <v>0</v>
      </c>
      <c r="L160" s="55">
        <f t="array" aca="1" ref="L160" ca="1">IFERROR(INDIRECT("'" &amp;$C160&amp; "'!" &amp;"f21"),0)</f>
        <v>0</v>
      </c>
      <c r="M160" s="55">
        <f t="array" aca="1" ref="M160" ca="1">IFERROR(INDIRECT("'" &amp;$C160&amp; "'!" &amp;"f22"),0)</f>
        <v>0</v>
      </c>
      <c r="N160" s="55">
        <f t="shared" ca="1" si="241"/>
        <v>0</v>
      </c>
      <c r="O160" s="55">
        <f t="shared" ca="1" si="241"/>
        <v>0</v>
      </c>
      <c r="P160" s="55">
        <f t="shared" ca="1" si="241"/>
        <v>0</v>
      </c>
      <c r="Q160" s="55">
        <f t="shared" ca="1" si="241"/>
        <v>0</v>
      </c>
      <c r="R160" s="55">
        <f t="shared" ca="1" si="241"/>
        <v>0</v>
      </c>
      <c r="S160" s="55">
        <f t="shared" ca="1" si="241"/>
        <v>0</v>
      </c>
      <c r="T160" s="55">
        <f t="shared" ca="1" si="241"/>
        <v>0</v>
      </c>
      <c r="U160" s="55">
        <f t="shared" ca="1" si="241"/>
        <v>0</v>
      </c>
      <c r="V160" s="55">
        <f t="shared" ca="1" si="241"/>
        <v>0</v>
      </c>
      <c r="W160" s="55">
        <f t="shared" ca="1" si="241"/>
        <v>0</v>
      </c>
      <c r="X160" s="55">
        <f t="shared" ca="1" si="241"/>
        <v>0</v>
      </c>
      <c r="Y160" s="55">
        <f t="shared" ca="1" si="241"/>
        <v>0</v>
      </c>
      <c r="Z160" s="55">
        <f t="shared" ca="1" si="241"/>
        <v>0</v>
      </c>
      <c r="AA160" s="55">
        <f t="shared" ca="1" si="241"/>
        <v>0</v>
      </c>
      <c r="AB160" s="55">
        <f t="shared" ca="1" si="241"/>
        <v>0</v>
      </c>
      <c r="AC160" s="55">
        <f t="shared" ca="1" si="241"/>
        <v>0</v>
      </c>
      <c r="AD160" s="55">
        <f t="shared" ca="1" si="241"/>
        <v>0</v>
      </c>
      <c r="AE160" s="55">
        <f t="shared" ca="1" si="241"/>
        <v>0</v>
      </c>
      <c r="AF160" s="55">
        <f t="shared" ca="1" si="241"/>
        <v>0</v>
      </c>
      <c r="AG160" s="55">
        <f t="shared" ca="1" si="241"/>
        <v>0</v>
      </c>
      <c r="AH160" s="55">
        <f t="shared" ca="1" si="241"/>
        <v>0</v>
      </c>
      <c r="AI160" s="55">
        <f t="shared" ca="1" si="241"/>
        <v>0</v>
      </c>
      <c r="AJ160" s="55">
        <f t="shared" ca="1" si="241"/>
        <v>0</v>
      </c>
      <c r="AK160" s="55">
        <f t="shared" ca="1" si="241"/>
        <v>0</v>
      </c>
      <c r="AL160" s="55">
        <f t="shared" ca="1" si="241"/>
        <v>0</v>
      </c>
      <c r="AM160" s="55">
        <f t="shared" ca="1" si="241"/>
        <v>0</v>
      </c>
      <c r="AN160" s="55">
        <f t="shared" ca="1" si="235"/>
        <v>0</v>
      </c>
      <c r="AO160" s="55">
        <f t="shared" ca="1" si="236"/>
        <v>0</v>
      </c>
      <c r="AP160" s="55">
        <f t="shared" ca="1" si="237"/>
        <v>0</v>
      </c>
      <c r="AQ160" s="55">
        <f t="shared" ca="1" si="167"/>
        <v>0</v>
      </c>
      <c r="AR160" s="55">
        <f t="shared" ca="1" si="168"/>
        <v>0</v>
      </c>
      <c r="AS160" s="55">
        <f t="shared" ca="1" si="169"/>
        <v>0</v>
      </c>
      <c r="AT160" s="55">
        <f t="shared" ca="1" si="170"/>
        <v>0</v>
      </c>
      <c r="AU160" s="55">
        <f t="shared" ca="1" si="171"/>
        <v>0</v>
      </c>
      <c r="AV160" s="55">
        <f t="shared" ca="1" si="172"/>
        <v>0</v>
      </c>
      <c r="AW160" s="55">
        <f t="shared" ca="1" si="173"/>
        <v>0</v>
      </c>
      <c r="AX160" s="55">
        <f t="shared" ca="1" si="174"/>
        <v>0</v>
      </c>
      <c r="AY160" s="55">
        <f t="shared" ca="1" si="175"/>
        <v>0</v>
      </c>
      <c r="AZ160" s="55">
        <f t="shared" ca="1" si="176"/>
        <v>0</v>
      </c>
      <c r="BA160" s="55">
        <f t="shared" ca="1" si="177"/>
        <v>0</v>
      </c>
      <c r="BB160" s="55">
        <f t="shared" ca="1" si="178"/>
        <v>0</v>
      </c>
      <c r="BC160" s="55">
        <f t="shared" ca="1" si="179"/>
        <v>0</v>
      </c>
      <c r="BD160" s="55">
        <f t="shared" ca="1" si="180"/>
        <v>0</v>
      </c>
      <c r="BE160" s="55">
        <f t="shared" ca="1" si="181"/>
        <v>0</v>
      </c>
      <c r="BF160" s="55">
        <f t="shared" ca="1" si="182"/>
        <v>0</v>
      </c>
      <c r="BG160" s="55">
        <f t="shared" ca="1" si="183"/>
        <v>0</v>
      </c>
      <c r="BH160" s="55">
        <f t="shared" ca="1" si="184"/>
        <v>0</v>
      </c>
      <c r="BI160" s="55">
        <f t="shared" ca="1" si="185"/>
        <v>0</v>
      </c>
      <c r="BJ160" s="55">
        <f t="shared" ca="1" si="186"/>
        <v>0</v>
      </c>
      <c r="BK160" s="55">
        <f t="shared" ca="1" si="187"/>
        <v>0</v>
      </c>
      <c r="BL160" s="55">
        <f t="shared" ca="1" si="188"/>
        <v>0</v>
      </c>
      <c r="BM160" s="55">
        <f t="shared" ca="1" si="189"/>
        <v>0</v>
      </c>
      <c r="BN160" s="55">
        <f t="shared" ca="1" si="190"/>
        <v>0</v>
      </c>
      <c r="BO160" s="55">
        <f t="shared" ca="1" si="191"/>
        <v>0</v>
      </c>
      <c r="BP160" s="55">
        <f t="shared" ca="1" si="192"/>
        <v>0</v>
      </c>
      <c r="BQ160" s="55">
        <f t="shared" ca="1" si="193"/>
        <v>0</v>
      </c>
      <c r="BR160" s="55">
        <f t="shared" ca="1" si="194"/>
        <v>0</v>
      </c>
      <c r="BS160" s="55">
        <f t="shared" ca="1" si="195"/>
        <v>0</v>
      </c>
      <c r="BT160" s="55">
        <f t="shared" ca="1" si="196"/>
        <v>0</v>
      </c>
      <c r="BU160" s="55">
        <f t="shared" ca="1" si="197"/>
        <v>0</v>
      </c>
      <c r="BV160" s="55">
        <f t="shared" ca="1" si="198"/>
        <v>0</v>
      </c>
      <c r="BW160" s="55">
        <f t="shared" ca="1" si="199"/>
        <v>0</v>
      </c>
      <c r="BX160" s="55">
        <f t="shared" ca="1" si="200"/>
        <v>0</v>
      </c>
      <c r="BY160" s="55">
        <f t="shared" ca="1" si="201"/>
        <v>0</v>
      </c>
      <c r="BZ160" s="55">
        <f t="shared" ca="1" si="202"/>
        <v>0</v>
      </c>
      <c r="CA160" s="55">
        <f t="shared" ca="1" si="203"/>
        <v>0</v>
      </c>
      <c r="CB160" s="55">
        <f t="shared" ca="1" si="204"/>
        <v>0</v>
      </c>
      <c r="CC160" s="55">
        <f t="shared" ca="1" si="205"/>
        <v>0</v>
      </c>
      <c r="CD160" s="55">
        <f t="shared" ca="1" si="206"/>
        <v>0</v>
      </c>
      <c r="CE160" s="55">
        <f t="shared" ca="1" si="207"/>
        <v>0</v>
      </c>
      <c r="CF160" s="55">
        <f t="shared" ca="1" si="208"/>
        <v>0</v>
      </c>
      <c r="CG160" s="55">
        <f t="shared" ca="1" si="209"/>
        <v>0</v>
      </c>
      <c r="CH160" s="55">
        <f t="shared" ca="1" si="210"/>
        <v>0</v>
      </c>
      <c r="CI160" s="55">
        <f t="shared" ca="1" si="211"/>
        <v>0</v>
      </c>
      <c r="CJ160" s="55">
        <f t="shared" ca="1" si="212"/>
        <v>0</v>
      </c>
      <c r="CK160" s="55">
        <f t="shared" ca="1" si="213"/>
        <v>0</v>
      </c>
      <c r="CL160" s="55">
        <f t="shared" ca="1" si="214"/>
        <v>0</v>
      </c>
      <c r="CM160" s="55">
        <f t="shared" ca="1" si="215"/>
        <v>0</v>
      </c>
      <c r="CN160" s="55">
        <f t="shared" ca="1" si="216"/>
        <v>0</v>
      </c>
      <c r="CO160" s="55">
        <f t="shared" ca="1" si="217"/>
        <v>0</v>
      </c>
      <c r="CP160" s="55">
        <f t="shared" ca="1" si="218"/>
        <v>0</v>
      </c>
      <c r="CQ160" s="55">
        <f t="shared" ca="1" si="219"/>
        <v>0</v>
      </c>
      <c r="CR160" s="55">
        <f t="shared" ca="1" si="220"/>
        <v>0</v>
      </c>
      <c r="CS160" s="55">
        <f t="shared" ca="1" si="221"/>
        <v>0</v>
      </c>
      <c r="CT160" s="55">
        <f t="shared" ca="1" si="222"/>
        <v>0</v>
      </c>
      <c r="CU160" s="55">
        <f t="shared" ca="1" si="223"/>
        <v>0</v>
      </c>
      <c r="CV160" s="55">
        <f t="shared" ca="1" si="224"/>
        <v>0</v>
      </c>
      <c r="CW160" s="55">
        <f t="shared" ca="1" si="225"/>
        <v>0</v>
      </c>
      <c r="CX160" s="55">
        <f t="shared" ca="1" si="226"/>
        <v>0</v>
      </c>
      <c r="CY160" s="59">
        <f t="shared" ca="1" si="227"/>
        <v>0</v>
      </c>
      <c r="CZ160" s="55">
        <f t="shared" ca="1" si="228"/>
        <v>0</v>
      </c>
      <c r="DA160" s="55">
        <f t="shared" ca="1" si="229"/>
        <v>0</v>
      </c>
      <c r="DB160" s="55">
        <f t="shared" ca="1" si="230"/>
        <v>0</v>
      </c>
      <c r="DC160" s="55">
        <f t="shared" ca="1" si="231"/>
        <v>0</v>
      </c>
      <c r="DD160" s="55">
        <f t="shared" ca="1" si="232"/>
        <v>0</v>
      </c>
      <c r="DE160" s="55">
        <f t="shared" ca="1" si="233"/>
        <v>0</v>
      </c>
    </row>
    <row r="161" spans="1:109" ht="19.5" customHeight="1">
      <c r="A161" s="45"/>
      <c r="B161" s="61" t="str">
        <f t="array" aca="1" ref="B161" ca="1">IF(C161=0,"",IFERROR(INDIRECT("'"&amp;$C161&amp;"'!"&amp;"D5"),"Некорректное название листа"))</f>
        <v/>
      </c>
      <c r="C161" s="62"/>
      <c r="D161" s="55">
        <f t="array" aca="1" ref="D161" ca="1">IFERROR(INDIRECT("'"&amp;$C161&amp;"'!"&amp;"d18"),0)</f>
        <v>0</v>
      </c>
      <c r="E161" s="55">
        <f t="array" aca="1" ref="E161" ca="1">IFERROR(INDIRECT("'" &amp;$C161&amp; "'!" &amp;"d19"),0)</f>
        <v>0</v>
      </c>
      <c r="F161" s="55">
        <f t="array" aca="1" ref="F161" ca="1">IFERROR(INDIRECT("'" &amp;$C161&amp; "'!" &amp;"d20"),0)</f>
        <v>0</v>
      </c>
      <c r="G161" s="55">
        <f t="array" aca="1" ref="G161" ca="1">IFERROR(INDIRECT("'" &amp;$C161&amp; "'!" &amp;"d21"),0)</f>
        <v>0</v>
      </c>
      <c r="H161" s="55">
        <f t="array" aca="1" ref="H161" ca="1">IFERROR(INDIRECT("'" &amp;$C161&amp; "'!" &amp;"d22"),0)</f>
        <v>0</v>
      </c>
      <c r="I161" s="55">
        <f t="array" aca="1" ref="I161" ca="1">IFERROR(INDIRECT("'" &amp;$C161&amp; "'!" &amp;"f18"),0)</f>
        <v>0</v>
      </c>
      <c r="J161" s="55">
        <f t="array" aca="1" ref="J161" ca="1">IFERROR(INDIRECT("'" &amp;$C161&amp; "'!" &amp;"f19"),0)</f>
        <v>0</v>
      </c>
      <c r="K161" s="55">
        <f t="array" aca="1" ref="K161" ca="1">IFERROR(INDIRECT("'" &amp;$C161&amp; "'!" &amp;"f20"),0)</f>
        <v>0</v>
      </c>
      <c r="L161" s="55">
        <f t="array" aca="1" ref="L161" ca="1">IFERROR(INDIRECT("'" &amp;$C161&amp; "'!" &amp;"f21"),0)</f>
        <v>0</v>
      </c>
      <c r="M161" s="55">
        <f t="array" aca="1" ref="M161" ca="1">IFERROR(INDIRECT("'" &amp;$C161&amp; "'!" &amp;"f22"),0)</f>
        <v>0</v>
      </c>
      <c r="N161" s="55">
        <f t="shared" ca="1" si="241"/>
        <v>0</v>
      </c>
      <c r="O161" s="55">
        <f t="shared" ca="1" si="241"/>
        <v>0</v>
      </c>
      <c r="P161" s="55">
        <f t="shared" ca="1" si="241"/>
        <v>0</v>
      </c>
      <c r="Q161" s="55">
        <f t="shared" ca="1" si="241"/>
        <v>0</v>
      </c>
      <c r="R161" s="55">
        <f t="shared" ca="1" si="241"/>
        <v>0</v>
      </c>
      <c r="S161" s="55">
        <f t="shared" ca="1" si="241"/>
        <v>0</v>
      </c>
      <c r="T161" s="55">
        <f t="shared" ca="1" si="241"/>
        <v>0</v>
      </c>
      <c r="U161" s="55">
        <f t="shared" ca="1" si="241"/>
        <v>0</v>
      </c>
      <c r="V161" s="55">
        <f t="shared" ca="1" si="241"/>
        <v>0</v>
      </c>
      <c r="W161" s="55">
        <f t="shared" ca="1" si="241"/>
        <v>0</v>
      </c>
      <c r="X161" s="55">
        <f t="shared" ca="1" si="241"/>
        <v>0</v>
      </c>
      <c r="Y161" s="55">
        <f t="shared" ca="1" si="241"/>
        <v>0</v>
      </c>
      <c r="Z161" s="55">
        <f t="shared" ca="1" si="241"/>
        <v>0</v>
      </c>
      <c r="AA161" s="55">
        <f t="shared" ca="1" si="241"/>
        <v>0</v>
      </c>
      <c r="AB161" s="55">
        <f t="shared" ca="1" si="241"/>
        <v>0</v>
      </c>
      <c r="AC161" s="55">
        <f t="shared" ca="1" si="241"/>
        <v>0</v>
      </c>
      <c r="AD161" s="55">
        <f t="shared" ca="1" si="241"/>
        <v>0</v>
      </c>
      <c r="AE161" s="55">
        <f t="shared" ca="1" si="241"/>
        <v>0</v>
      </c>
      <c r="AF161" s="55">
        <f t="shared" ca="1" si="241"/>
        <v>0</v>
      </c>
      <c r="AG161" s="55">
        <f t="shared" ca="1" si="241"/>
        <v>0</v>
      </c>
      <c r="AH161" s="55">
        <f t="shared" ca="1" si="241"/>
        <v>0</v>
      </c>
      <c r="AI161" s="55">
        <f t="shared" ca="1" si="241"/>
        <v>0</v>
      </c>
      <c r="AJ161" s="55">
        <f t="shared" ca="1" si="241"/>
        <v>0</v>
      </c>
      <c r="AK161" s="55">
        <f t="shared" ca="1" si="241"/>
        <v>0</v>
      </c>
      <c r="AL161" s="55">
        <f t="shared" ca="1" si="241"/>
        <v>0</v>
      </c>
      <c r="AM161" s="55">
        <f t="shared" ca="1" si="241"/>
        <v>0</v>
      </c>
      <c r="AN161" s="55">
        <f t="shared" ca="1" si="235"/>
        <v>0</v>
      </c>
      <c r="AO161" s="55">
        <f t="shared" ca="1" si="236"/>
        <v>0</v>
      </c>
      <c r="AP161" s="55">
        <f t="shared" ca="1" si="237"/>
        <v>0</v>
      </c>
      <c r="AQ161" s="55">
        <f t="shared" ca="1" si="167"/>
        <v>0</v>
      </c>
      <c r="AR161" s="55">
        <f t="shared" ca="1" si="168"/>
        <v>0</v>
      </c>
      <c r="AS161" s="55">
        <f t="shared" ca="1" si="169"/>
        <v>0</v>
      </c>
      <c r="AT161" s="55">
        <f t="shared" ca="1" si="170"/>
        <v>0</v>
      </c>
      <c r="AU161" s="55">
        <f t="shared" ca="1" si="171"/>
        <v>0</v>
      </c>
      <c r="AV161" s="55">
        <f t="shared" ca="1" si="172"/>
        <v>0</v>
      </c>
      <c r="AW161" s="55">
        <f t="shared" ca="1" si="173"/>
        <v>0</v>
      </c>
      <c r="AX161" s="55">
        <f t="shared" ca="1" si="174"/>
        <v>0</v>
      </c>
      <c r="AY161" s="55">
        <f t="shared" ca="1" si="175"/>
        <v>0</v>
      </c>
      <c r="AZ161" s="55">
        <f t="shared" ca="1" si="176"/>
        <v>0</v>
      </c>
      <c r="BA161" s="55">
        <f t="shared" ca="1" si="177"/>
        <v>0</v>
      </c>
      <c r="BB161" s="55">
        <f t="shared" ca="1" si="178"/>
        <v>0</v>
      </c>
      <c r="BC161" s="55">
        <f t="shared" ca="1" si="179"/>
        <v>0</v>
      </c>
      <c r="BD161" s="55">
        <f t="shared" ca="1" si="180"/>
        <v>0</v>
      </c>
      <c r="BE161" s="55">
        <f t="shared" ca="1" si="181"/>
        <v>0</v>
      </c>
      <c r="BF161" s="55">
        <f t="shared" ca="1" si="182"/>
        <v>0</v>
      </c>
      <c r="BG161" s="55">
        <f t="shared" ca="1" si="183"/>
        <v>0</v>
      </c>
      <c r="BH161" s="55">
        <f t="shared" ca="1" si="184"/>
        <v>0</v>
      </c>
      <c r="BI161" s="55">
        <f t="shared" ca="1" si="185"/>
        <v>0</v>
      </c>
      <c r="BJ161" s="55">
        <f t="shared" ca="1" si="186"/>
        <v>0</v>
      </c>
      <c r="BK161" s="55">
        <f t="shared" ca="1" si="187"/>
        <v>0</v>
      </c>
      <c r="BL161" s="55">
        <f t="shared" ca="1" si="188"/>
        <v>0</v>
      </c>
      <c r="BM161" s="55">
        <f t="shared" ca="1" si="189"/>
        <v>0</v>
      </c>
      <c r="BN161" s="55">
        <f t="shared" ca="1" si="190"/>
        <v>0</v>
      </c>
      <c r="BO161" s="55">
        <f t="shared" ca="1" si="191"/>
        <v>0</v>
      </c>
      <c r="BP161" s="55">
        <f t="shared" ca="1" si="192"/>
        <v>0</v>
      </c>
      <c r="BQ161" s="55">
        <f t="shared" ca="1" si="193"/>
        <v>0</v>
      </c>
      <c r="BR161" s="55">
        <f t="shared" ca="1" si="194"/>
        <v>0</v>
      </c>
      <c r="BS161" s="55">
        <f t="shared" ca="1" si="195"/>
        <v>0</v>
      </c>
      <c r="BT161" s="55">
        <f t="shared" ca="1" si="196"/>
        <v>0</v>
      </c>
      <c r="BU161" s="55">
        <f t="shared" ca="1" si="197"/>
        <v>0</v>
      </c>
      <c r="BV161" s="55">
        <f t="shared" ca="1" si="198"/>
        <v>0</v>
      </c>
      <c r="BW161" s="55">
        <f t="shared" ca="1" si="199"/>
        <v>0</v>
      </c>
      <c r="BX161" s="55">
        <f t="shared" ca="1" si="200"/>
        <v>0</v>
      </c>
      <c r="BY161" s="55">
        <f t="shared" ca="1" si="201"/>
        <v>0</v>
      </c>
      <c r="BZ161" s="55">
        <f t="shared" ca="1" si="202"/>
        <v>0</v>
      </c>
      <c r="CA161" s="55">
        <f t="shared" ca="1" si="203"/>
        <v>0</v>
      </c>
      <c r="CB161" s="55">
        <f t="shared" ca="1" si="204"/>
        <v>0</v>
      </c>
      <c r="CC161" s="55">
        <f t="shared" ca="1" si="205"/>
        <v>0</v>
      </c>
      <c r="CD161" s="55">
        <f t="shared" ca="1" si="206"/>
        <v>0</v>
      </c>
      <c r="CE161" s="55">
        <f t="shared" ca="1" si="207"/>
        <v>0</v>
      </c>
      <c r="CF161" s="55">
        <f t="shared" ca="1" si="208"/>
        <v>0</v>
      </c>
      <c r="CG161" s="55">
        <f t="shared" ca="1" si="209"/>
        <v>0</v>
      </c>
      <c r="CH161" s="55">
        <f t="shared" ca="1" si="210"/>
        <v>0</v>
      </c>
      <c r="CI161" s="55">
        <f t="shared" ca="1" si="211"/>
        <v>0</v>
      </c>
      <c r="CJ161" s="55">
        <f t="shared" ca="1" si="212"/>
        <v>0</v>
      </c>
      <c r="CK161" s="55">
        <f t="shared" ca="1" si="213"/>
        <v>0</v>
      </c>
      <c r="CL161" s="55">
        <f t="shared" ca="1" si="214"/>
        <v>0</v>
      </c>
      <c r="CM161" s="55">
        <f t="shared" ca="1" si="215"/>
        <v>0</v>
      </c>
      <c r="CN161" s="55">
        <f t="shared" ca="1" si="216"/>
        <v>0</v>
      </c>
      <c r="CO161" s="55">
        <f t="shared" ca="1" si="217"/>
        <v>0</v>
      </c>
      <c r="CP161" s="55">
        <f t="shared" ca="1" si="218"/>
        <v>0</v>
      </c>
      <c r="CQ161" s="55">
        <f t="shared" ca="1" si="219"/>
        <v>0</v>
      </c>
      <c r="CR161" s="55">
        <f t="shared" ca="1" si="220"/>
        <v>0</v>
      </c>
      <c r="CS161" s="55">
        <f t="shared" ca="1" si="221"/>
        <v>0</v>
      </c>
      <c r="CT161" s="55">
        <f t="shared" ca="1" si="222"/>
        <v>0</v>
      </c>
      <c r="CU161" s="55">
        <f t="shared" ca="1" si="223"/>
        <v>0</v>
      </c>
      <c r="CV161" s="55">
        <f t="shared" ca="1" si="224"/>
        <v>0</v>
      </c>
      <c r="CW161" s="55">
        <f t="shared" ca="1" si="225"/>
        <v>0</v>
      </c>
      <c r="CX161" s="55">
        <f t="shared" ca="1" si="226"/>
        <v>0</v>
      </c>
      <c r="CY161" s="59">
        <f t="shared" ca="1" si="227"/>
        <v>0</v>
      </c>
      <c r="CZ161" s="55">
        <f t="shared" ca="1" si="228"/>
        <v>0</v>
      </c>
      <c r="DA161" s="55">
        <f t="shared" ca="1" si="229"/>
        <v>0</v>
      </c>
      <c r="DB161" s="55">
        <f t="shared" ca="1" si="230"/>
        <v>0</v>
      </c>
      <c r="DC161" s="55">
        <f t="shared" ca="1" si="231"/>
        <v>0</v>
      </c>
      <c r="DD161" s="55">
        <f t="shared" ca="1" si="232"/>
        <v>0</v>
      </c>
      <c r="DE161" s="55">
        <f t="shared" ca="1" si="233"/>
        <v>0</v>
      </c>
    </row>
    <row r="162" spans="1:109" ht="19.5" customHeight="1">
      <c r="A162" s="45"/>
      <c r="B162" s="61" t="str">
        <f t="array" aca="1" ref="B162" ca="1">IF(C162=0,"",IFERROR(INDIRECT("'"&amp;$C162&amp;"'!"&amp;"D5"),"Некорректное название листа"))</f>
        <v/>
      </c>
      <c r="C162" s="62"/>
      <c r="D162" s="55">
        <f t="array" aca="1" ref="D162" ca="1">IFERROR(INDIRECT("'"&amp;$C162&amp;"'!"&amp;"d18"),0)</f>
        <v>0</v>
      </c>
      <c r="E162" s="55">
        <f t="array" aca="1" ref="E162" ca="1">IFERROR(INDIRECT("'" &amp;$C162&amp; "'!" &amp;"d19"),0)</f>
        <v>0</v>
      </c>
      <c r="F162" s="55">
        <f t="array" aca="1" ref="F162" ca="1">IFERROR(INDIRECT("'" &amp;$C162&amp; "'!" &amp;"d20"),0)</f>
        <v>0</v>
      </c>
      <c r="G162" s="55">
        <f t="array" aca="1" ref="G162" ca="1">IFERROR(INDIRECT("'" &amp;$C162&amp; "'!" &amp;"d21"),0)</f>
        <v>0</v>
      </c>
      <c r="H162" s="55">
        <f t="array" aca="1" ref="H162" ca="1">IFERROR(INDIRECT("'" &amp;$C162&amp; "'!" &amp;"d22"),0)</f>
        <v>0</v>
      </c>
      <c r="I162" s="55">
        <f t="array" aca="1" ref="I162" ca="1">IFERROR(INDIRECT("'" &amp;$C162&amp; "'!" &amp;"f18"),0)</f>
        <v>0</v>
      </c>
      <c r="J162" s="55">
        <f t="array" aca="1" ref="J162" ca="1">IFERROR(INDIRECT("'" &amp;$C162&amp; "'!" &amp;"f19"),0)</f>
        <v>0</v>
      </c>
      <c r="K162" s="55">
        <f t="array" aca="1" ref="K162" ca="1">IFERROR(INDIRECT("'" &amp;$C162&amp; "'!" &amp;"f20"),0)</f>
        <v>0</v>
      </c>
      <c r="L162" s="55">
        <f t="array" aca="1" ref="L162" ca="1">IFERROR(INDIRECT("'" &amp;$C162&amp; "'!" &amp;"f21"),0)</f>
        <v>0</v>
      </c>
      <c r="M162" s="55">
        <f t="array" aca="1" ref="M162" ca="1">IFERROR(INDIRECT("'" &amp;$C162&amp; "'!" &amp;"f22"),0)</f>
        <v>0</v>
      </c>
      <c r="N162" s="55">
        <f t="shared" ca="1" si="241"/>
        <v>0</v>
      </c>
      <c r="O162" s="55">
        <f t="shared" ca="1" si="241"/>
        <v>0</v>
      </c>
      <c r="P162" s="55">
        <f t="shared" ca="1" si="241"/>
        <v>0</v>
      </c>
      <c r="Q162" s="55">
        <f t="shared" ca="1" si="241"/>
        <v>0</v>
      </c>
      <c r="R162" s="55">
        <f t="shared" ca="1" si="241"/>
        <v>0</v>
      </c>
      <c r="S162" s="55">
        <f t="shared" ca="1" si="241"/>
        <v>0</v>
      </c>
      <c r="T162" s="55">
        <f t="shared" ca="1" si="241"/>
        <v>0</v>
      </c>
      <c r="U162" s="55">
        <f t="shared" ca="1" si="241"/>
        <v>0</v>
      </c>
      <c r="V162" s="55">
        <f t="shared" ca="1" si="241"/>
        <v>0</v>
      </c>
      <c r="W162" s="55">
        <f t="shared" ca="1" si="241"/>
        <v>0</v>
      </c>
      <c r="X162" s="55">
        <f t="shared" ca="1" si="241"/>
        <v>0</v>
      </c>
      <c r="Y162" s="55">
        <f t="shared" ca="1" si="241"/>
        <v>0</v>
      </c>
      <c r="Z162" s="55">
        <f t="shared" ca="1" si="241"/>
        <v>0</v>
      </c>
      <c r="AA162" s="55">
        <f t="shared" ca="1" si="241"/>
        <v>0</v>
      </c>
      <c r="AB162" s="55">
        <f t="shared" ca="1" si="241"/>
        <v>0</v>
      </c>
      <c r="AC162" s="55">
        <f t="shared" ca="1" si="241"/>
        <v>0</v>
      </c>
      <c r="AD162" s="55">
        <f t="shared" ca="1" si="241"/>
        <v>0</v>
      </c>
      <c r="AE162" s="55">
        <f t="shared" ca="1" si="241"/>
        <v>0</v>
      </c>
      <c r="AF162" s="55">
        <f t="shared" ca="1" si="241"/>
        <v>0</v>
      </c>
      <c r="AG162" s="55">
        <f t="shared" ca="1" si="241"/>
        <v>0</v>
      </c>
      <c r="AH162" s="55">
        <f t="shared" ca="1" si="241"/>
        <v>0</v>
      </c>
      <c r="AI162" s="55">
        <f t="shared" ca="1" si="241"/>
        <v>0</v>
      </c>
      <c r="AJ162" s="55">
        <f t="shared" ca="1" si="241"/>
        <v>0</v>
      </c>
      <c r="AK162" s="55">
        <f t="shared" ca="1" si="241"/>
        <v>0</v>
      </c>
      <c r="AL162" s="55">
        <f t="shared" ca="1" si="241"/>
        <v>0</v>
      </c>
      <c r="AM162" s="55">
        <f t="shared" ca="1" si="241"/>
        <v>0</v>
      </c>
      <c r="AN162" s="55">
        <f t="shared" ca="1" si="235"/>
        <v>0</v>
      </c>
      <c r="AO162" s="55">
        <f t="shared" ca="1" si="236"/>
        <v>0</v>
      </c>
      <c r="AP162" s="55">
        <f t="shared" ca="1" si="237"/>
        <v>0</v>
      </c>
      <c r="AQ162" s="55">
        <f t="shared" ca="1" si="167"/>
        <v>0</v>
      </c>
      <c r="AR162" s="55">
        <f t="shared" ca="1" si="168"/>
        <v>0</v>
      </c>
      <c r="AS162" s="55">
        <f t="shared" ca="1" si="169"/>
        <v>0</v>
      </c>
      <c r="AT162" s="55">
        <f t="shared" ca="1" si="170"/>
        <v>0</v>
      </c>
      <c r="AU162" s="55">
        <f t="shared" ca="1" si="171"/>
        <v>0</v>
      </c>
      <c r="AV162" s="55">
        <f t="shared" ca="1" si="172"/>
        <v>0</v>
      </c>
      <c r="AW162" s="55">
        <f t="shared" ca="1" si="173"/>
        <v>0</v>
      </c>
      <c r="AX162" s="55">
        <f t="shared" ca="1" si="174"/>
        <v>0</v>
      </c>
      <c r="AY162" s="55">
        <f t="shared" ca="1" si="175"/>
        <v>0</v>
      </c>
      <c r="AZ162" s="55">
        <f t="shared" ca="1" si="176"/>
        <v>0</v>
      </c>
      <c r="BA162" s="55">
        <f t="shared" ca="1" si="177"/>
        <v>0</v>
      </c>
      <c r="BB162" s="55">
        <f t="shared" ca="1" si="178"/>
        <v>0</v>
      </c>
      <c r="BC162" s="55">
        <f t="shared" ca="1" si="179"/>
        <v>0</v>
      </c>
      <c r="BD162" s="55">
        <f t="shared" ca="1" si="180"/>
        <v>0</v>
      </c>
      <c r="BE162" s="55">
        <f t="shared" ca="1" si="181"/>
        <v>0</v>
      </c>
      <c r="BF162" s="55">
        <f t="shared" ca="1" si="182"/>
        <v>0</v>
      </c>
      <c r="BG162" s="55">
        <f t="shared" ca="1" si="183"/>
        <v>0</v>
      </c>
      <c r="BH162" s="55">
        <f t="shared" ca="1" si="184"/>
        <v>0</v>
      </c>
      <c r="BI162" s="55">
        <f t="shared" ca="1" si="185"/>
        <v>0</v>
      </c>
      <c r="BJ162" s="55">
        <f t="shared" ca="1" si="186"/>
        <v>0</v>
      </c>
      <c r="BK162" s="55">
        <f t="shared" ca="1" si="187"/>
        <v>0</v>
      </c>
      <c r="BL162" s="55">
        <f t="shared" ca="1" si="188"/>
        <v>0</v>
      </c>
      <c r="BM162" s="55">
        <f t="shared" ca="1" si="189"/>
        <v>0</v>
      </c>
      <c r="BN162" s="55">
        <f t="shared" ca="1" si="190"/>
        <v>0</v>
      </c>
      <c r="BO162" s="55">
        <f t="shared" ca="1" si="191"/>
        <v>0</v>
      </c>
      <c r="BP162" s="55">
        <f t="shared" ca="1" si="192"/>
        <v>0</v>
      </c>
      <c r="BQ162" s="55">
        <f t="shared" ca="1" si="193"/>
        <v>0</v>
      </c>
      <c r="BR162" s="55">
        <f t="shared" ca="1" si="194"/>
        <v>0</v>
      </c>
      <c r="BS162" s="55">
        <f t="shared" ca="1" si="195"/>
        <v>0</v>
      </c>
      <c r="BT162" s="55">
        <f t="shared" ca="1" si="196"/>
        <v>0</v>
      </c>
      <c r="BU162" s="55">
        <f t="shared" ca="1" si="197"/>
        <v>0</v>
      </c>
      <c r="BV162" s="55">
        <f t="shared" ca="1" si="198"/>
        <v>0</v>
      </c>
      <c r="BW162" s="55">
        <f t="shared" ca="1" si="199"/>
        <v>0</v>
      </c>
      <c r="BX162" s="55">
        <f t="shared" ca="1" si="200"/>
        <v>0</v>
      </c>
      <c r="BY162" s="55">
        <f t="shared" ca="1" si="201"/>
        <v>0</v>
      </c>
      <c r="BZ162" s="55">
        <f t="shared" ca="1" si="202"/>
        <v>0</v>
      </c>
      <c r="CA162" s="55">
        <f t="shared" ca="1" si="203"/>
        <v>0</v>
      </c>
      <c r="CB162" s="55">
        <f t="shared" ca="1" si="204"/>
        <v>0</v>
      </c>
      <c r="CC162" s="55">
        <f t="shared" ca="1" si="205"/>
        <v>0</v>
      </c>
      <c r="CD162" s="55">
        <f t="shared" ca="1" si="206"/>
        <v>0</v>
      </c>
      <c r="CE162" s="55">
        <f t="shared" ca="1" si="207"/>
        <v>0</v>
      </c>
      <c r="CF162" s="55">
        <f t="shared" ca="1" si="208"/>
        <v>0</v>
      </c>
      <c r="CG162" s="55">
        <f t="shared" ca="1" si="209"/>
        <v>0</v>
      </c>
      <c r="CH162" s="55">
        <f t="shared" ca="1" si="210"/>
        <v>0</v>
      </c>
      <c r="CI162" s="55">
        <f t="shared" ca="1" si="211"/>
        <v>0</v>
      </c>
      <c r="CJ162" s="55">
        <f t="shared" ca="1" si="212"/>
        <v>0</v>
      </c>
      <c r="CK162" s="55">
        <f t="shared" ca="1" si="213"/>
        <v>0</v>
      </c>
      <c r="CL162" s="55">
        <f t="shared" ca="1" si="214"/>
        <v>0</v>
      </c>
      <c r="CM162" s="55">
        <f t="shared" ca="1" si="215"/>
        <v>0</v>
      </c>
      <c r="CN162" s="55">
        <f t="shared" ca="1" si="216"/>
        <v>0</v>
      </c>
      <c r="CO162" s="55">
        <f t="shared" ca="1" si="217"/>
        <v>0</v>
      </c>
      <c r="CP162" s="55">
        <f t="shared" ca="1" si="218"/>
        <v>0</v>
      </c>
      <c r="CQ162" s="55">
        <f t="shared" ca="1" si="219"/>
        <v>0</v>
      </c>
      <c r="CR162" s="55">
        <f t="shared" ca="1" si="220"/>
        <v>0</v>
      </c>
      <c r="CS162" s="55">
        <f t="shared" ca="1" si="221"/>
        <v>0</v>
      </c>
      <c r="CT162" s="55">
        <f t="shared" ca="1" si="222"/>
        <v>0</v>
      </c>
      <c r="CU162" s="55">
        <f t="shared" ca="1" si="223"/>
        <v>0</v>
      </c>
      <c r="CV162" s="55">
        <f t="shared" ca="1" si="224"/>
        <v>0</v>
      </c>
      <c r="CW162" s="55">
        <f t="shared" ca="1" si="225"/>
        <v>0</v>
      </c>
      <c r="CX162" s="55">
        <f t="shared" ca="1" si="226"/>
        <v>0</v>
      </c>
      <c r="CY162" s="59">
        <f t="shared" ca="1" si="227"/>
        <v>0</v>
      </c>
      <c r="CZ162" s="55">
        <f t="shared" ca="1" si="228"/>
        <v>0</v>
      </c>
      <c r="DA162" s="55">
        <f t="shared" ca="1" si="229"/>
        <v>0</v>
      </c>
      <c r="DB162" s="55">
        <f t="shared" ca="1" si="230"/>
        <v>0</v>
      </c>
      <c r="DC162" s="55">
        <f t="shared" ca="1" si="231"/>
        <v>0</v>
      </c>
      <c r="DD162" s="55">
        <f t="shared" ca="1" si="232"/>
        <v>0</v>
      </c>
      <c r="DE162" s="55">
        <f t="shared" ca="1" si="233"/>
        <v>0</v>
      </c>
    </row>
    <row r="163" spans="1:109" ht="19.5" customHeight="1">
      <c r="A163" s="45"/>
      <c r="B163" s="61" t="str">
        <f t="array" aca="1" ref="B163" ca="1">IF(C163=0,"",IFERROR(INDIRECT("'"&amp;$C163&amp;"'!"&amp;"D5"),"Некорректное название листа"))</f>
        <v/>
      </c>
      <c r="C163" s="62"/>
      <c r="D163" s="55">
        <f t="array" aca="1" ref="D163" ca="1">IFERROR(INDIRECT("'"&amp;$C163&amp;"'!"&amp;"d18"),0)</f>
        <v>0</v>
      </c>
      <c r="E163" s="55">
        <f t="array" aca="1" ref="E163" ca="1">IFERROR(INDIRECT("'" &amp;$C163&amp; "'!" &amp;"d19"),0)</f>
        <v>0</v>
      </c>
      <c r="F163" s="55">
        <f t="array" aca="1" ref="F163" ca="1">IFERROR(INDIRECT("'" &amp;$C163&amp; "'!" &amp;"d20"),0)</f>
        <v>0</v>
      </c>
      <c r="G163" s="55">
        <f t="array" aca="1" ref="G163" ca="1">IFERROR(INDIRECT("'" &amp;$C163&amp; "'!" &amp;"d21"),0)</f>
        <v>0</v>
      </c>
      <c r="H163" s="55">
        <f t="array" aca="1" ref="H163" ca="1">IFERROR(INDIRECT("'" &amp;$C163&amp; "'!" &amp;"d22"),0)</f>
        <v>0</v>
      </c>
      <c r="I163" s="55">
        <f t="array" aca="1" ref="I163" ca="1">IFERROR(INDIRECT("'" &amp;$C163&amp; "'!" &amp;"f18"),0)</f>
        <v>0</v>
      </c>
      <c r="J163" s="55">
        <f t="array" aca="1" ref="J163" ca="1">IFERROR(INDIRECT("'" &amp;$C163&amp; "'!" &amp;"f19"),0)</f>
        <v>0</v>
      </c>
      <c r="K163" s="55">
        <f t="array" aca="1" ref="K163" ca="1">IFERROR(INDIRECT("'" &amp;$C163&amp; "'!" &amp;"f20"),0)</f>
        <v>0</v>
      </c>
      <c r="L163" s="55">
        <f t="array" aca="1" ref="L163" ca="1">IFERROR(INDIRECT("'" &amp;$C163&amp; "'!" &amp;"f21"),0)</f>
        <v>0</v>
      </c>
      <c r="M163" s="55">
        <f t="array" aca="1" ref="M163" ca="1">IFERROR(INDIRECT("'" &amp;$C163&amp; "'!" &amp;"f22"),0)</f>
        <v>0</v>
      </c>
      <c r="N163" s="55">
        <f t="shared" ca="1" si="241"/>
        <v>0</v>
      </c>
      <c r="O163" s="55">
        <f t="shared" ca="1" si="241"/>
        <v>0</v>
      </c>
      <c r="P163" s="55">
        <f t="shared" ca="1" si="241"/>
        <v>0</v>
      </c>
      <c r="Q163" s="55">
        <f t="shared" ca="1" si="241"/>
        <v>0</v>
      </c>
      <c r="R163" s="55">
        <f t="shared" ca="1" si="241"/>
        <v>0</v>
      </c>
      <c r="S163" s="55">
        <f t="shared" ca="1" si="241"/>
        <v>0</v>
      </c>
      <c r="T163" s="55">
        <f t="shared" ca="1" si="241"/>
        <v>0</v>
      </c>
      <c r="U163" s="55">
        <f t="shared" ca="1" si="241"/>
        <v>0</v>
      </c>
      <c r="V163" s="55">
        <f t="shared" ca="1" si="241"/>
        <v>0</v>
      </c>
      <c r="W163" s="55">
        <f t="shared" ca="1" si="241"/>
        <v>0</v>
      </c>
      <c r="X163" s="55">
        <f t="shared" ca="1" si="241"/>
        <v>0</v>
      </c>
      <c r="Y163" s="55">
        <f t="shared" ca="1" si="241"/>
        <v>0</v>
      </c>
      <c r="Z163" s="55">
        <f t="shared" ca="1" si="241"/>
        <v>0</v>
      </c>
      <c r="AA163" s="55">
        <f t="shared" ca="1" si="241"/>
        <v>0</v>
      </c>
      <c r="AB163" s="55">
        <f t="shared" ca="1" si="241"/>
        <v>0</v>
      </c>
      <c r="AC163" s="55">
        <f t="shared" ca="1" si="241"/>
        <v>0</v>
      </c>
      <c r="AD163" s="55">
        <f t="shared" ca="1" si="241"/>
        <v>0</v>
      </c>
      <c r="AE163" s="55">
        <f t="shared" ca="1" si="241"/>
        <v>0</v>
      </c>
      <c r="AF163" s="55">
        <f t="shared" ca="1" si="241"/>
        <v>0</v>
      </c>
      <c r="AG163" s="55">
        <f t="shared" ca="1" si="241"/>
        <v>0</v>
      </c>
      <c r="AH163" s="55">
        <f t="shared" ca="1" si="241"/>
        <v>0</v>
      </c>
      <c r="AI163" s="55">
        <f t="shared" ref="AI163:AM163" ca="1" si="242">IFERROR(INDEX(INDIRECT("'" &amp;$C163&amp; "'!" &amp;"E:E"),MATCH(AI$3,INDIRECT("'" &amp;$C163&amp; "'!" &amp;"C:C"),0),1),0)</f>
        <v>0</v>
      </c>
      <c r="AJ163" s="55">
        <f t="shared" ca="1" si="242"/>
        <v>0</v>
      </c>
      <c r="AK163" s="55">
        <f t="shared" ca="1" si="242"/>
        <v>0</v>
      </c>
      <c r="AL163" s="55">
        <f t="shared" ca="1" si="242"/>
        <v>0</v>
      </c>
      <c r="AM163" s="55">
        <f t="shared" ca="1" si="242"/>
        <v>0</v>
      </c>
      <c r="AN163" s="55">
        <f t="shared" ca="1" si="235"/>
        <v>0</v>
      </c>
      <c r="AO163" s="55">
        <f t="shared" ca="1" si="236"/>
        <v>0</v>
      </c>
      <c r="AP163" s="55">
        <f t="shared" ca="1" si="237"/>
        <v>0</v>
      </c>
      <c r="AQ163" s="55">
        <f t="shared" ca="1" si="167"/>
        <v>0</v>
      </c>
      <c r="AR163" s="55">
        <f t="shared" ca="1" si="168"/>
        <v>0</v>
      </c>
      <c r="AS163" s="55">
        <f t="shared" ca="1" si="169"/>
        <v>0</v>
      </c>
      <c r="AT163" s="55">
        <f t="shared" ca="1" si="170"/>
        <v>0</v>
      </c>
      <c r="AU163" s="55">
        <f t="shared" ca="1" si="171"/>
        <v>0</v>
      </c>
      <c r="AV163" s="55">
        <f t="shared" ca="1" si="172"/>
        <v>0</v>
      </c>
      <c r="AW163" s="55">
        <f t="shared" ca="1" si="173"/>
        <v>0</v>
      </c>
      <c r="AX163" s="55">
        <f t="shared" ca="1" si="174"/>
        <v>0</v>
      </c>
      <c r="AY163" s="55">
        <f t="shared" ca="1" si="175"/>
        <v>0</v>
      </c>
      <c r="AZ163" s="55">
        <f t="shared" ca="1" si="176"/>
        <v>0</v>
      </c>
      <c r="BA163" s="55">
        <f t="shared" ca="1" si="177"/>
        <v>0</v>
      </c>
      <c r="BB163" s="55">
        <f t="shared" ca="1" si="178"/>
        <v>0</v>
      </c>
      <c r="BC163" s="55">
        <f t="shared" ca="1" si="179"/>
        <v>0</v>
      </c>
      <c r="BD163" s="55">
        <f t="shared" ca="1" si="180"/>
        <v>0</v>
      </c>
      <c r="BE163" s="55">
        <f t="shared" ca="1" si="181"/>
        <v>0</v>
      </c>
      <c r="BF163" s="55">
        <f t="shared" ca="1" si="182"/>
        <v>0</v>
      </c>
      <c r="BG163" s="55">
        <f t="shared" ca="1" si="183"/>
        <v>0</v>
      </c>
      <c r="BH163" s="55">
        <f t="shared" ca="1" si="184"/>
        <v>0</v>
      </c>
      <c r="BI163" s="55">
        <f t="shared" ca="1" si="185"/>
        <v>0</v>
      </c>
      <c r="BJ163" s="55">
        <f t="shared" ca="1" si="186"/>
        <v>0</v>
      </c>
      <c r="BK163" s="55">
        <f t="shared" ca="1" si="187"/>
        <v>0</v>
      </c>
      <c r="BL163" s="55">
        <f t="shared" ca="1" si="188"/>
        <v>0</v>
      </c>
      <c r="BM163" s="55">
        <f t="shared" ca="1" si="189"/>
        <v>0</v>
      </c>
      <c r="BN163" s="55">
        <f t="shared" ca="1" si="190"/>
        <v>0</v>
      </c>
      <c r="BO163" s="55">
        <f t="shared" ca="1" si="191"/>
        <v>0</v>
      </c>
      <c r="BP163" s="55">
        <f t="shared" ca="1" si="192"/>
        <v>0</v>
      </c>
      <c r="BQ163" s="55">
        <f t="shared" ca="1" si="193"/>
        <v>0</v>
      </c>
      <c r="BR163" s="55">
        <f t="shared" ca="1" si="194"/>
        <v>0</v>
      </c>
      <c r="BS163" s="55">
        <f t="shared" ca="1" si="195"/>
        <v>0</v>
      </c>
      <c r="BT163" s="55">
        <f t="shared" ca="1" si="196"/>
        <v>0</v>
      </c>
      <c r="BU163" s="55">
        <f t="shared" ca="1" si="197"/>
        <v>0</v>
      </c>
      <c r="BV163" s="55">
        <f t="shared" ca="1" si="198"/>
        <v>0</v>
      </c>
      <c r="BW163" s="55">
        <f t="shared" ca="1" si="199"/>
        <v>0</v>
      </c>
      <c r="BX163" s="55">
        <f t="shared" ca="1" si="200"/>
        <v>0</v>
      </c>
      <c r="BY163" s="55">
        <f t="shared" ca="1" si="201"/>
        <v>0</v>
      </c>
      <c r="BZ163" s="55">
        <f t="shared" ca="1" si="202"/>
        <v>0</v>
      </c>
      <c r="CA163" s="55">
        <f t="shared" ca="1" si="203"/>
        <v>0</v>
      </c>
      <c r="CB163" s="55">
        <f t="shared" ca="1" si="204"/>
        <v>0</v>
      </c>
      <c r="CC163" s="55">
        <f t="shared" ca="1" si="205"/>
        <v>0</v>
      </c>
      <c r="CD163" s="55">
        <f t="shared" ca="1" si="206"/>
        <v>0</v>
      </c>
      <c r="CE163" s="55">
        <f t="shared" ca="1" si="207"/>
        <v>0</v>
      </c>
      <c r="CF163" s="55">
        <f t="shared" ca="1" si="208"/>
        <v>0</v>
      </c>
      <c r="CG163" s="55">
        <f t="shared" ca="1" si="209"/>
        <v>0</v>
      </c>
      <c r="CH163" s="55">
        <f t="shared" ca="1" si="210"/>
        <v>0</v>
      </c>
      <c r="CI163" s="55">
        <f t="shared" ca="1" si="211"/>
        <v>0</v>
      </c>
      <c r="CJ163" s="55">
        <f t="shared" ca="1" si="212"/>
        <v>0</v>
      </c>
      <c r="CK163" s="55">
        <f t="shared" ca="1" si="213"/>
        <v>0</v>
      </c>
      <c r="CL163" s="55">
        <f t="shared" ca="1" si="214"/>
        <v>0</v>
      </c>
      <c r="CM163" s="55">
        <f t="shared" ca="1" si="215"/>
        <v>0</v>
      </c>
      <c r="CN163" s="55">
        <f t="shared" ca="1" si="216"/>
        <v>0</v>
      </c>
      <c r="CO163" s="55">
        <f t="shared" ca="1" si="217"/>
        <v>0</v>
      </c>
      <c r="CP163" s="55">
        <f t="shared" ca="1" si="218"/>
        <v>0</v>
      </c>
      <c r="CQ163" s="55">
        <f t="shared" ca="1" si="219"/>
        <v>0</v>
      </c>
      <c r="CR163" s="55">
        <f t="shared" ca="1" si="220"/>
        <v>0</v>
      </c>
      <c r="CS163" s="55">
        <f t="shared" ca="1" si="221"/>
        <v>0</v>
      </c>
      <c r="CT163" s="55">
        <f t="shared" ca="1" si="222"/>
        <v>0</v>
      </c>
      <c r="CU163" s="55">
        <f t="shared" ca="1" si="223"/>
        <v>0</v>
      </c>
      <c r="CV163" s="55">
        <f t="shared" ca="1" si="224"/>
        <v>0</v>
      </c>
      <c r="CW163" s="55">
        <f t="shared" ca="1" si="225"/>
        <v>0</v>
      </c>
      <c r="CX163" s="55">
        <f t="shared" ca="1" si="226"/>
        <v>0</v>
      </c>
      <c r="CY163" s="59">
        <f t="shared" ca="1" si="227"/>
        <v>0</v>
      </c>
      <c r="CZ163" s="55">
        <f t="shared" ca="1" si="228"/>
        <v>0</v>
      </c>
      <c r="DA163" s="55">
        <f t="shared" ca="1" si="229"/>
        <v>0</v>
      </c>
      <c r="DB163" s="55">
        <f t="shared" ca="1" si="230"/>
        <v>0</v>
      </c>
      <c r="DC163" s="55">
        <f t="shared" ca="1" si="231"/>
        <v>0</v>
      </c>
      <c r="DD163" s="55">
        <f t="shared" ca="1" si="232"/>
        <v>0</v>
      </c>
      <c r="DE163" s="55">
        <f t="shared" ca="1" si="233"/>
        <v>0</v>
      </c>
    </row>
    <row r="164" spans="1:109" ht="19.5" customHeight="1">
      <c r="A164" s="45"/>
      <c r="B164" s="61" t="str">
        <f t="array" aca="1" ref="B164" ca="1">IF(C164=0,"",IFERROR(INDIRECT("'"&amp;$C164&amp;"'!"&amp;"D5"),"Некорректное название листа"))</f>
        <v/>
      </c>
      <c r="C164" s="62"/>
      <c r="D164" s="55">
        <f t="array" aca="1" ref="D164" ca="1">IFERROR(INDIRECT("'"&amp;$C164&amp;"'!"&amp;"d18"),0)</f>
        <v>0</v>
      </c>
      <c r="E164" s="55">
        <f t="array" aca="1" ref="E164" ca="1">IFERROR(INDIRECT("'" &amp;$C164&amp; "'!" &amp;"d19"),0)</f>
        <v>0</v>
      </c>
      <c r="F164" s="55">
        <f t="array" aca="1" ref="F164" ca="1">IFERROR(INDIRECT("'" &amp;$C164&amp; "'!" &amp;"d20"),0)</f>
        <v>0</v>
      </c>
      <c r="G164" s="55">
        <f t="array" aca="1" ref="G164" ca="1">IFERROR(INDIRECT("'" &amp;$C164&amp; "'!" &amp;"d21"),0)</f>
        <v>0</v>
      </c>
      <c r="H164" s="55">
        <f t="array" aca="1" ref="H164" ca="1">IFERROR(INDIRECT("'" &amp;$C164&amp; "'!" &amp;"d22"),0)</f>
        <v>0</v>
      </c>
      <c r="I164" s="55">
        <f t="array" aca="1" ref="I164" ca="1">IFERROR(INDIRECT("'" &amp;$C164&amp; "'!" &amp;"f18"),0)</f>
        <v>0</v>
      </c>
      <c r="J164" s="55">
        <f t="array" aca="1" ref="J164" ca="1">IFERROR(INDIRECT("'" &amp;$C164&amp; "'!" &amp;"f19"),0)</f>
        <v>0</v>
      </c>
      <c r="K164" s="55">
        <f t="array" aca="1" ref="K164" ca="1">IFERROR(INDIRECT("'" &amp;$C164&amp; "'!" &amp;"f20"),0)</f>
        <v>0</v>
      </c>
      <c r="L164" s="55">
        <f t="array" aca="1" ref="L164" ca="1">IFERROR(INDIRECT("'" &amp;$C164&amp; "'!" &amp;"f21"),0)</f>
        <v>0</v>
      </c>
      <c r="M164" s="55">
        <f t="array" aca="1" ref="M164" ca="1">IFERROR(INDIRECT("'" &amp;$C164&amp; "'!" &amp;"f22"),0)</f>
        <v>0</v>
      </c>
      <c r="N164" s="55">
        <f t="shared" ref="N164:AM173" ca="1" si="243">IFERROR(INDEX(INDIRECT("'" &amp;$C164&amp; "'!" &amp;"E:E"),MATCH(N$3,INDIRECT("'" &amp;$C164&amp; "'!" &amp;"C:C"),0),1),0)</f>
        <v>0</v>
      </c>
      <c r="O164" s="55">
        <f t="shared" ca="1" si="243"/>
        <v>0</v>
      </c>
      <c r="P164" s="55">
        <f t="shared" ca="1" si="243"/>
        <v>0</v>
      </c>
      <c r="Q164" s="55">
        <f t="shared" ca="1" si="243"/>
        <v>0</v>
      </c>
      <c r="R164" s="55">
        <f t="shared" ca="1" si="243"/>
        <v>0</v>
      </c>
      <c r="S164" s="55">
        <f t="shared" ca="1" si="243"/>
        <v>0</v>
      </c>
      <c r="T164" s="55">
        <f t="shared" ca="1" si="243"/>
        <v>0</v>
      </c>
      <c r="U164" s="55">
        <f t="shared" ca="1" si="243"/>
        <v>0</v>
      </c>
      <c r="V164" s="55">
        <f t="shared" ca="1" si="243"/>
        <v>0</v>
      </c>
      <c r="W164" s="55">
        <f t="shared" ca="1" si="243"/>
        <v>0</v>
      </c>
      <c r="X164" s="55">
        <f t="shared" ca="1" si="243"/>
        <v>0</v>
      </c>
      <c r="Y164" s="55">
        <f t="shared" ca="1" si="243"/>
        <v>0</v>
      </c>
      <c r="Z164" s="55">
        <f t="shared" ca="1" si="243"/>
        <v>0</v>
      </c>
      <c r="AA164" s="55">
        <f t="shared" ca="1" si="243"/>
        <v>0</v>
      </c>
      <c r="AB164" s="55">
        <f t="shared" ca="1" si="243"/>
        <v>0</v>
      </c>
      <c r="AC164" s="55">
        <f t="shared" ca="1" si="243"/>
        <v>0</v>
      </c>
      <c r="AD164" s="55">
        <f t="shared" ca="1" si="243"/>
        <v>0</v>
      </c>
      <c r="AE164" s="55">
        <f t="shared" ca="1" si="243"/>
        <v>0</v>
      </c>
      <c r="AF164" s="55">
        <f t="shared" ca="1" si="243"/>
        <v>0</v>
      </c>
      <c r="AG164" s="55">
        <f t="shared" ca="1" si="243"/>
        <v>0</v>
      </c>
      <c r="AH164" s="55">
        <f t="shared" ca="1" si="243"/>
        <v>0</v>
      </c>
      <c r="AI164" s="55">
        <f t="shared" ca="1" si="243"/>
        <v>0</v>
      </c>
      <c r="AJ164" s="55">
        <f t="shared" ca="1" si="243"/>
        <v>0</v>
      </c>
      <c r="AK164" s="55">
        <f t="shared" ca="1" si="243"/>
        <v>0</v>
      </c>
      <c r="AL164" s="55">
        <f t="shared" ca="1" si="243"/>
        <v>0</v>
      </c>
      <c r="AM164" s="55">
        <f t="shared" ca="1" si="243"/>
        <v>0</v>
      </c>
      <c r="AN164" s="55">
        <f t="shared" ca="1" si="235"/>
        <v>0</v>
      </c>
      <c r="AO164" s="55">
        <f t="shared" ca="1" si="236"/>
        <v>0</v>
      </c>
      <c r="AP164" s="55">
        <f t="shared" ca="1" si="237"/>
        <v>0</v>
      </c>
      <c r="AQ164" s="55">
        <f t="shared" ca="1" si="167"/>
        <v>0</v>
      </c>
      <c r="AR164" s="55">
        <f t="shared" ca="1" si="168"/>
        <v>0</v>
      </c>
      <c r="AS164" s="55">
        <f t="shared" ca="1" si="169"/>
        <v>0</v>
      </c>
      <c r="AT164" s="55">
        <f t="shared" ca="1" si="170"/>
        <v>0</v>
      </c>
      <c r="AU164" s="55">
        <f t="shared" ca="1" si="171"/>
        <v>0</v>
      </c>
      <c r="AV164" s="55">
        <f t="shared" ca="1" si="172"/>
        <v>0</v>
      </c>
      <c r="AW164" s="55">
        <f t="shared" ca="1" si="173"/>
        <v>0</v>
      </c>
      <c r="AX164" s="55">
        <f t="shared" ca="1" si="174"/>
        <v>0</v>
      </c>
      <c r="AY164" s="55">
        <f t="shared" ca="1" si="175"/>
        <v>0</v>
      </c>
      <c r="AZ164" s="55">
        <f t="shared" ca="1" si="176"/>
        <v>0</v>
      </c>
      <c r="BA164" s="55">
        <f t="shared" ca="1" si="177"/>
        <v>0</v>
      </c>
      <c r="BB164" s="55">
        <f t="shared" ca="1" si="178"/>
        <v>0</v>
      </c>
      <c r="BC164" s="55">
        <f t="shared" ca="1" si="179"/>
        <v>0</v>
      </c>
      <c r="BD164" s="55">
        <f t="shared" ca="1" si="180"/>
        <v>0</v>
      </c>
      <c r="BE164" s="55">
        <f t="shared" ca="1" si="181"/>
        <v>0</v>
      </c>
      <c r="BF164" s="55">
        <f t="shared" ca="1" si="182"/>
        <v>0</v>
      </c>
      <c r="BG164" s="55">
        <f t="shared" ca="1" si="183"/>
        <v>0</v>
      </c>
      <c r="BH164" s="55">
        <f t="shared" ca="1" si="184"/>
        <v>0</v>
      </c>
      <c r="BI164" s="55">
        <f t="shared" ca="1" si="185"/>
        <v>0</v>
      </c>
      <c r="BJ164" s="55">
        <f t="shared" ca="1" si="186"/>
        <v>0</v>
      </c>
      <c r="BK164" s="55">
        <f t="shared" ca="1" si="187"/>
        <v>0</v>
      </c>
      <c r="BL164" s="55">
        <f t="shared" ca="1" si="188"/>
        <v>0</v>
      </c>
      <c r="BM164" s="55">
        <f t="shared" ca="1" si="189"/>
        <v>0</v>
      </c>
      <c r="BN164" s="55">
        <f t="shared" ca="1" si="190"/>
        <v>0</v>
      </c>
      <c r="BO164" s="55">
        <f t="shared" ca="1" si="191"/>
        <v>0</v>
      </c>
      <c r="BP164" s="55">
        <f t="shared" ca="1" si="192"/>
        <v>0</v>
      </c>
      <c r="BQ164" s="55">
        <f t="shared" ca="1" si="193"/>
        <v>0</v>
      </c>
      <c r="BR164" s="55">
        <f t="shared" ca="1" si="194"/>
        <v>0</v>
      </c>
      <c r="BS164" s="55">
        <f t="shared" ca="1" si="195"/>
        <v>0</v>
      </c>
      <c r="BT164" s="55">
        <f t="shared" ca="1" si="196"/>
        <v>0</v>
      </c>
      <c r="BU164" s="55">
        <f t="shared" ca="1" si="197"/>
        <v>0</v>
      </c>
      <c r="BV164" s="55">
        <f t="shared" ca="1" si="198"/>
        <v>0</v>
      </c>
      <c r="BW164" s="55">
        <f t="shared" ca="1" si="199"/>
        <v>0</v>
      </c>
      <c r="BX164" s="55">
        <f t="shared" ca="1" si="200"/>
        <v>0</v>
      </c>
      <c r="BY164" s="55">
        <f t="shared" ca="1" si="201"/>
        <v>0</v>
      </c>
      <c r="BZ164" s="55">
        <f t="shared" ca="1" si="202"/>
        <v>0</v>
      </c>
      <c r="CA164" s="55">
        <f t="shared" ca="1" si="203"/>
        <v>0</v>
      </c>
      <c r="CB164" s="55">
        <f t="shared" ca="1" si="204"/>
        <v>0</v>
      </c>
      <c r="CC164" s="55">
        <f t="shared" ca="1" si="205"/>
        <v>0</v>
      </c>
      <c r="CD164" s="55">
        <f t="shared" ca="1" si="206"/>
        <v>0</v>
      </c>
      <c r="CE164" s="55">
        <f t="shared" ca="1" si="207"/>
        <v>0</v>
      </c>
      <c r="CF164" s="55">
        <f t="shared" ca="1" si="208"/>
        <v>0</v>
      </c>
      <c r="CG164" s="55">
        <f t="shared" ca="1" si="209"/>
        <v>0</v>
      </c>
      <c r="CH164" s="55">
        <f t="shared" ca="1" si="210"/>
        <v>0</v>
      </c>
      <c r="CI164" s="55">
        <f t="shared" ca="1" si="211"/>
        <v>0</v>
      </c>
      <c r="CJ164" s="55">
        <f t="shared" ca="1" si="212"/>
        <v>0</v>
      </c>
      <c r="CK164" s="55">
        <f t="shared" ca="1" si="213"/>
        <v>0</v>
      </c>
      <c r="CL164" s="55">
        <f t="shared" ca="1" si="214"/>
        <v>0</v>
      </c>
      <c r="CM164" s="55">
        <f t="shared" ca="1" si="215"/>
        <v>0</v>
      </c>
      <c r="CN164" s="55">
        <f t="shared" ca="1" si="216"/>
        <v>0</v>
      </c>
      <c r="CO164" s="55">
        <f t="shared" ca="1" si="217"/>
        <v>0</v>
      </c>
      <c r="CP164" s="55">
        <f t="shared" ca="1" si="218"/>
        <v>0</v>
      </c>
      <c r="CQ164" s="55">
        <f t="shared" ca="1" si="219"/>
        <v>0</v>
      </c>
      <c r="CR164" s="55">
        <f t="shared" ca="1" si="220"/>
        <v>0</v>
      </c>
      <c r="CS164" s="55">
        <f t="shared" ca="1" si="221"/>
        <v>0</v>
      </c>
      <c r="CT164" s="55">
        <f t="shared" ca="1" si="222"/>
        <v>0</v>
      </c>
      <c r="CU164" s="55">
        <f t="shared" ca="1" si="223"/>
        <v>0</v>
      </c>
      <c r="CV164" s="55">
        <f t="shared" ca="1" si="224"/>
        <v>0</v>
      </c>
      <c r="CW164" s="55">
        <f t="shared" ca="1" si="225"/>
        <v>0</v>
      </c>
      <c r="CX164" s="55">
        <f t="shared" ca="1" si="226"/>
        <v>0</v>
      </c>
      <c r="CY164" s="59">
        <f t="shared" ca="1" si="227"/>
        <v>0</v>
      </c>
      <c r="CZ164" s="55">
        <f t="shared" ca="1" si="228"/>
        <v>0</v>
      </c>
      <c r="DA164" s="55">
        <f t="shared" ca="1" si="229"/>
        <v>0</v>
      </c>
      <c r="DB164" s="55">
        <f t="shared" ca="1" si="230"/>
        <v>0</v>
      </c>
      <c r="DC164" s="55">
        <f t="shared" ca="1" si="231"/>
        <v>0</v>
      </c>
      <c r="DD164" s="55">
        <f t="shared" ca="1" si="232"/>
        <v>0</v>
      </c>
      <c r="DE164" s="55">
        <f t="shared" ca="1" si="233"/>
        <v>0</v>
      </c>
    </row>
    <row r="165" spans="1:109" ht="19.5" customHeight="1">
      <c r="A165" s="45"/>
      <c r="B165" s="61" t="str">
        <f t="array" aca="1" ref="B165" ca="1">IF(C165=0,"",IFERROR(INDIRECT("'"&amp;$C165&amp;"'!"&amp;"D5"),"Некорректное название листа"))</f>
        <v/>
      </c>
      <c r="C165" s="62"/>
      <c r="D165" s="55">
        <f t="array" aca="1" ref="D165" ca="1">IFERROR(INDIRECT("'"&amp;$C165&amp;"'!"&amp;"d18"),0)</f>
        <v>0</v>
      </c>
      <c r="E165" s="55">
        <f t="array" aca="1" ref="E165" ca="1">IFERROR(INDIRECT("'" &amp;$C165&amp; "'!" &amp;"d19"),0)</f>
        <v>0</v>
      </c>
      <c r="F165" s="55">
        <f t="array" aca="1" ref="F165" ca="1">IFERROR(INDIRECT("'" &amp;$C165&amp; "'!" &amp;"d20"),0)</f>
        <v>0</v>
      </c>
      <c r="G165" s="55">
        <f t="array" aca="1" ref="G165" ca="1">IFERROR(INDIRECT("'" &amp;$C165&amp; "'!" &amp;"d21"),0)</f>
        <v>0</v>
      </c>
      <c r="H165" s="55">
        <f t="array" aca="1" ref="H165" ca="1">IFERROR(INDIRECT("'" &amp;$C165&amp; "'!" &amp;"d22"),0)</f>
        <v>0</v>
      </c>
      <c r="I165" s="55">
        <f t="array" aca="1" ref="I165" ca="1">IFERROR(INDIRECT("'" &amp;$C165&amp; "'!" &amp;"f18"),0)</f>
        <v>0</v>
      </c>
      <c r="J165" s="55">
        <f t="array" aca="1" ref="J165" ca="1">IFERROR(INDIRECT("'" &amp;$C165&amp; "'!" &amp;"f19"),0)</f>
        <v>0</v>
      </c>
      <c r="K165" s="55">
        <f t="array" aca="1" ref="K165" ca="1">IFERROR(INDIRECT("'" &amp;$C165&amp; "'!" &amp;"f20"),0)</f>
        <v>0</v>
      </c>
      <c r="L165" s="55">
        <f t="array" aca="1" ref="L165" ca="1">IFERROR(INDIRECT("'" &amp;$C165&amp; "'!" &amp;"f21"),0)</f>
        <v>0</v>
      </c>
      <c r="M165" s="55">
        <f t="array" aca="1" ref="M165" ca="1">IFERROR(INDIRECT("'" &amp;$C165&amp; "'!" &amp;"f22"),0)</f>
        <v>0</v>
      </c>
      <c r="N165" s="55">
        <f t="shared" ca="1" si="243"/>
        <v>0</v>
      </c>
      <c r="O165" s="55">
        <f t="shared" ca="1" si="243"/>
        <v>0</v>
      </c>
      <c r="P165" s="55">
        <f t="shared" ca="1" si="243"/>
        <v>0</v>
      </c>
      <c r="Q165" s="55">
        <f t="shared" ca="1" si="243"/>
        <v>0</v>
      </c>
      <c r="R165" s="55">
        <f t="shared" ca="1" si="243"/>
        <v>0</v>
      </c>
      <c r="S165" s="55">
        <f t="shared" ca="1" si="243"/>
        <v>0</v>
      </c>
      <c r="T165" s="55">
        <f t="shared" ca="1" si="243"/>
        <v>0</v>
      </c>
      <c r="U165" s="55">
        <f t="shared" ca="1" si="243"/>
        <v>0</v>
      </c>
      <c r="V165" s="55">
        <f t="shared" ca="1" si="243"/>
        <v>0</v>
      </c>
      <c r="W165" s="55">
        <f t="shared" ca="1" si="243"/>
        <v>0</v>
      </c>
      <c r="X165" s="55">
        <f t="shared" ca="1" si="243"/>
        <v>0</v>
      </c>
      <c r="Y165" s="55">
        <f t="shared" ca="1" si="243"/>
        <v>0</v>
      </c>
      <c r="Z165" s="55">
        <f t="shared" ca="1" si="243"/>
        <v>0</v>
      </c>
      <c r="AA165" s="55">
        <f t="shared" ca="1" si="243"/>
        <v>0</v>
      </c>
      <c r="AB165" s="55">
        <f t="shared" ca="1" si="243"/>
        <v>0</v>
      </c>
      <c r="AC165" s="55">
        <f t="shared" ca="1" si="243"/>
        <v>0</v>
      </c>
      <c r="AD165" s="55">
        <f t="shared" ca="1" si="243"/>
        <v>0</v>
      </c>
      <c r="AE165" s="55">
        <f t="shared" ca="1" si="243"/>
        <v>0</v>
      </c>
      <c r="AF165" s="55">
        <f t="shared" ca="1" si="243"/>
        <v>0</v>
      </c>
      <c r="AG165" s="55">
        <f t="shared" ca="1" si="243"/>
        <v>0</v>
      </c>
      <c r="AH165" s="55">
        <f t="shared" ca="1" si="243"/>
        <v>0</v>
      </c>
      <c r="AI165" s="55">
        <f t="shared" ca="1" si="243"/>
        <v>0</v>
      </c>
      <c r="AJ165" s="55">
        <f t="shared" ca="1" si="243"/>
        <v>0</v>
      </c>
      <c r="AK165" s="55">
        <f t="shared" ca="1" si="243"/>
        <v>0</v>
      </c>
      <c r="AL165" s="55">
        <f t="shared" ca="1" si="243"/>
        <v>0</v>
      </c>
      <c r="AM165" s="55">
        <f t="shared" ca="1" si="243"/>
        <v>0</v>
      </c>
      <c r="AN165" s="55">
        <f t="shared" ca="1" si="235"/>
        <v>0</v>
      </c>
      <c r="AO165" s="55">
        <f t="shared" ca="1" si="236"/>
        <v>0</v>
      </c>
      <c r="AP165" s="55">
        <f t="shared" ca="1" si="237"/>
        <v>0</v>
      </c>
      <c r="AQ165" s="55">
        <f t="shared" ca="1" si="167"/>
        <v>0</v>
      </c>
      <c r="AR165" s="55">
        <f t="shared" ca="1" si="168"/>
        <v>0</v>
      </c>
      <c r="AS165" s="55">
        <f t="shared" ca="1" si="169"/>
        <v>0</v>
      </c>
      <c r="AT165" s="55">
        <f t="shared" ca="1" si="170"/>
        <v>0</v>
      </c>
      <c r="AU165" s="55">
        <f t="shared" ca="1" si="171"/>
        <v>0</v>
      </c>
      <c r="AV165" s="55">
        <f t="shared" ca="1" si="172"/>
        <v>0</v>
      </c>
      <c r="AW165" s="55">
        <f t="shared" ca="1" si="173"/>
        <v>0</v>
      </c>
      <c r="AX165" s="55">
        <f t="shared" ca="1" si="174"/>
        <v>0</v>
      </c>
      <c r="AY165" s="55">
        <f t="shared" ca="1" si="175"/>
        <v>0</v>
      </c>
      <c r="AZ165" s="55">
        <f t="shared" ca="1" si="176"/>
        <v>0</v>
      </c>
      <c r="BA165" s="55">
        <f t="shared" ca="1" si="177"/>
        <v>0</v>
      </c>
      <c r="BB165" s="55">
        <f t="shared" ca="1" si="178"/>
        <v>0</v>
      </c>
      <c r="BC165" s="55">
        <f t="shared" ca="1" si="179"/>
        <v>0</v>
      </c>
      <c r="BD165" s="55">
        <f t="shared" ca="1" si="180"/>
        <v>0</v>
      </c>
      <c r="BE165" s="55">
        <f t="shared" ca="1" si="181"/>
        <v>0</v>
      </c>
      <c r="BF165" s="55">
        <f t="shared" ca="1" si="182"/>
        <v>0</v>
      </c>
      <c r="BG165" s="55">
        <f t="shared" ca="1" si="183"/>
        <v>0</v>
      </c>
      <c r="BH165" s="55">
        <f t="shared" ca="1" si="184"/>
        <v>0</v>
      </c>
      <c r="BI165" s="55">
        <f t="shared" ca="1" si="185"/>
        <v>0</v>
      </c>
      <c r="BJ165" s="55">
        <f t="shared" ca="1" si="186"/>
        <v>0</v>
      </c>
      <c r="BK165" s="55">
        <f t="shared" ca="1" si="187"/>
        <v>0</v>
      </c>
      <c r="BL165" s="55">
        <f t="shared" ca="1" si="188"/>
        <v>0</v>
      </c>
      <c r="BM165" s="55">
        <f t="shared" ca="1" si="189"/>
        <v>0</v>
      </c>
      <c r="BN165" s="55">
        <f t="shared" ca="1" si="190"/>
        <v>0</v>
      </c>
      <c r="BO165" s="55">
        <f t="shared" ca="1" si="191"/>
        <v>0</v>
      </c>
      <c r="BP165" s="55">
        <f t="shared" ca="1" si="192"/>
        <v>0</v>
      </c>
      <c r="BQ165" s="55">
        <f t="shared" ca="1" si="193"/>
        <v>0</v>
      </c>
      <c r="BR165" s="55">
        <f t="shared" ca="1" si="194"/>
        <v>0</v>
      </c>
      <c r="BS165" s="55">
        <f t="shared" ca="1" si="195"/>
        <v>0</v>
      </c>
      <c r="BT165" s="55">
        <f t="shared" ca="1" si="196"/>
        <v>0</v>
      </c>
      <c r="BU165" s="55">
        <f t="shared" ca="1" si="197"/>
        <v>0</v>
      </c>
      <c r="BV165" s="55">
        <f t="shared" ca="1" si="198"/>
        <v>0</v>
      </c>
      <c r="BW165" s="55">
        <f t="shared" ca="1" si="199"/>
        <v>0</v>
      </c>
      <c r="BX165" s="55">
        <f t="shared" ca="1" si="200"/>
        <v>0</v>
      </c>
      <c r="BY165" s="55">
        <f t="shared" ca="1" si="201"/>
        <v>0</v>
      </c>
      <c r="BZ165" s="55">
        <f t="shared" ca="1" si="202"/>
        <v>0</v>
      </c>
      <c r="CA165" s="55">
        <f t="shared" ca="1" si="203"/>
        <v>0</v>
      </c>
      <c r="CB165" s="55">
        <f t="shared" ca="1" si="204"/>
        <v>0</v>
      </c>
      <c r="CC165" s="55">
        <f t="shared" ca="1" si="205"/>
        <v>0</v>
      </c>
      <c r="CD165" s="55">
        <f t="shared" ca="1" si="206"/>
        <v>0</v>
      </c>
      <c r="CE165" s="55">
        <f t="shared" ca="1" si="207"/>
        <v>0</v>
      </c>
      <c r="CF165" s="55">
        <f t="shared" ca="1" si="208"/>
        <v>0</v>
      </c>
      <c r="CG165" s="55">
        <f t="shared" ca="1" si="209"/>
        <v>0</v>
      </c>
      <c r="CH165" s="55">
        <f t="shared" ca="1" si="210"/>
        <v>0</v>
      </c>
      <c r="CI165" s="55">
        <f t="shared" ca="1" si="211"/>
        <v>0</v>
      </c>
      <c r="CJ165" s="55">
        <f t="shared" ca="1" si="212"/>
        <v>0</v>
      </c>
      <c r="CK165" s="55">
        <f t="shared" ca="1" si="213"/>
        <v>0</v>
      </c>
      <c r="CL165" s="55">
        <f t="shared" ca="1" si="214"/>
        <v>0</v>
      </c>
      <c r="CM165" s="55">
        <f t="shared" ca="1" si="215"/>
        <v>0</v>
      </c>
      <c r="CN165" s="55">
        <f t="shared" ca="1" si="216"/>
        <v>0</v>
      </c>
      <c r="CO165" s="55">
        <f t="shared" ca="1" si="217"/>
        <v>0</v>
      </c>
      <c r="CP165" s="55">
        <f t="shared" ca="1" si="218"/>
        <v>0</v>
      </c>
      <c r="CQ165" s="55">
        <f t="shared" ca="1" si="219"/>
        <v>0</v>
      </c>
      <c r="CR165" s="55">
        <f t="shared" ca="1" si="220"/>
        <v>0</v>
      </c>
      <c r="CS165" s="55">
        <f t="shared" ca="1" si="221"/>
        <v>0</v>
      </c>
      <c r="CT165" s="55">
        <f t="shared" ca="1" si="222"/>
        <v>0</v>
      </c>
      <c r="CU165" s="55">
        <f t="shared" ca="1" si="223"/>
        <v>0</v>
      </c>
      <c r="CV165" s="55">
        <f t="shared" ca="1" si="224"/>
        <v>0</v>
      </c>
      <c r="CW165" s="55">
        <f t="shared" ca="1" si="225"/>
        <v>0</v>
      </c>
      <c r="CX165" s="55">
        <f t="shared" ca="1" si="226"/>
        <v>0</v>
      </c>
      <c r="CY165" s="59">
        <f t="shared" ca="1" si="227"/>
        <v>0</v>
      </c>
      <c r="CZ165" s="55">
        <f t="shared" ca="1" si="228"/>
        <v>0</v>
      </c>
      <c r="DA165" s="55">
        <f t="shared" ca="1" si="229"/>
        <v>0</v>
      </c>
      <c r="DB165" s="55">
        <f t="shared" ca="1" si="230"/>
        <v>0</v>
      </c>
      <c r="DC165" s="55">
        <f t="shared" ca="1" si="231"/>
        <v>0</v>
      </c>
      <c r="DD165" s="55">
        <f t="shared" ca="1" si="232"/>
        <v>0</v>
      </c>
      <c r="DE165" s="55">
        <f t="shared" ca="1" si="233"/>
        <v>0</v>
      </c>
    </row>
    <row r="166" spans="1:109" ht="19.5" customHeight="1">
      <c r="A166" s="45"/>
      <c r="B166" s="61" t="str">
        <f t="array" aca="1" ref="B166" ca="1">IF(C166=0,"",IFERROR(INDIRECT("'"&amp;$C166&amp;"'!"&amp;"D5"),"Некорректное название листа"))</f>
        <v/>
      </c>
      <c r="C166" s="62"/>
      <c r="D166" s="55">
        <f t="array" aca="1" ref="D166" ca="1">IFERROR(INDIRECT("'"&amp;$C166&amp;"'!"&amp;"d18"),0)</f>
        <v>0</v>
      </c>
      <c r="E166" s="55">
        <f t="array" aca="1" ref="E166" ca="1">IFERROR(INDIRECT("'" &amp;$C166&amp; "'!" &amp;"d19"),0)</f>
        <v>0</v>
      </c>
      <c r="F166" s="55">
        <f t="array" aca="1" ref="F166" ca="1">IFERROR(INDIRECT("'" &amp;$C166&amp; "'!" &amp;"d20"),0)</f>
        <v>0</v>
      </c>
      <c r="G166" s="55">
        <f t="array" aca="1" ref="G166" ca="1">IFERROR(INDIRECT("'" &amp;$C166&amp; "'!" &amp;"d21"),0)</f>
        <v>0</v>
      </c>
      <c r="H166" s="55">
        <f t="array" aca="1" ref="H166" ca="1">IFERROR(INDIRECT("'" &amp;$C166&amp; "'!" &amp;"d22"),0)</f>
        <v>0</v>
      </c>
      <c r="I166" s="55">
        <f t="array" aca="1" ref="I166" ca="1">IFERROR(INDIRECT("'" &amp;$C166&amp; "'!" &amp;"f18"),0)</f>
        <v>0</v>
      </c>
      <c r="J166" s="55">
        <f t="array" aca="1" ref="J166" ca="1">IFERROR(INDIRECT("'" &amp;$C166&amp; "'!" &amp;"f19"),0)</f>
        <v>0</v>
      </c>
      <c r="K166" s="55">
        <f t="array" aca="1" ref="K166" ca="1">IFERROR(INDIRECT("'" &amp;$C166&amp; "'!" &amp;"f20"),0)</f>
        <v>0</v>
      </c>
      <c r="L166" s="55">
        <f t="array" aca="1" ref="L166" ca="1">IFERROR(INDIRECT("'" &amp;$C166&amp; "'!" &amp;"f21"),0)</f>
        <v>0</v>
      </c>
      <c r="M166" s="55">
        <f t="array" aca="1" ref="M166" ca="1">IFERROR(INDIRECT("'" &amp;$C166&amp; "'!" &amp;"f22"),0)</f>
        <v>0</v>
      </c>
      <c r="N166" s="55">
        <f t="shared" ca="1" si="243"/>
        <v>0</v>
      </c>
      <c r="O166" s="55">
        <f t="shared" ca="1" si="243"/>
        <v>0</v>
      </c>
      <c r="P166" s="55">
        <f t="shared" ca="1" si="243"/>
        <v>0</v>
      </c>
      <c r="Q166" s="55">
        <f t="shared" ca="1" si="243"/>
        <v>0</v>
      </c>
      <c r="R166" s="55">
        <f t="shared" ca="1" si="243"/>
        <v>0</v>
      </c>
      <c r="S166" s="55">
        <f t="shared" ca="1" si="243"/>
        <v>0</v>
      </c>
      <c r="T166" s="55">
        <f t="shared" ca="1" si="243"/>
        <v>0</v>
      </c>
      <c r="U166" s="55">
        <f t="shared" ca="1" si="243"/>
        <v>0</v>
      </c>
      <c r="V166" s="55">
        <f t="shared" ca="1" si="243"/>
        <v>0</v>
      </c>
      <c r="W166" s="55">
        <f t="shared" ca="1" si="243"/>
        <v>0</v>
      </c>
      <c r="X166" s="55">
        <f t="shared" ca="1" si="243"/>
        <v>0</v>
      </c>
      <c r="Y166" s="55">
        <f t="shared" ca="1" si="243"/>
        <v>0</v>
      </c>
      <c r="Z166" s="55">
        <f t="shared" ca="1" si="243"/>
        <v>0</v>
      </c>
      <c r="AA166" s="55">
        <f t="shared" ca="1" si="243"/>
        <v>0</v>
      </c>
      <c r="AB166" s="55">
        <f t="shared" ca="1" si="243"/>
        <v>0</v>
      </c>
      <c r="AC166" s="55">
        <f t="shared" ca="1" si="243"/>
        <v>0</v>
      </c>
      <c r="AD166" s="55">
        <f t="shared" ca="1" si="243"/>
        <v>0</v>
      </c>
      <c r="AE166" s="55">
        <f t="shared" ca="1" si="243"/>
        <v>0</v>
      </c>
      <c r="AF166" s="55">
        <f t="shared" ca="1" si="243"/>
        <v>0</v>
      </c>
      <c r="AG166" s="55">
        <f t="shared" ca="1" si="243"/>
        <v>0</v>
      </c>
      <c r="AH166" s="55">
        <f t="shared" ca="1" si="243"/>
        <v>0</v>
      </c>
      <c r="AI166" s="55">
        <f t="shared" ca="1" si="243"/>
        <v>0</v>
      </c>
      <c r="AJ166" s="55">
        <f t="shared" ca="1" si="243"/>
        <v>0</v>
      </c>
      <c r="AK166" s="55">
        <f t="shared" ca="1" si="243"/>
        <v>0</v>
      </c>
      <c r="AL166" s="55">
        <f t="shared" ca="1" si="243"/>
        <v>0</v>
      </c>
      <c r="AM166" s="55">
        <f t="shared" ca="1" si="243"/>
        <v>0</v>
      </c>
      <c r="AN166" s="55">
        <f t="shared" ca="1" si="235"/>
        <v>0</v>
      </c>
      <c r="AO166" s="55">
        <f t="shared" ca="1" si="236"/>
        <v>0</v>
      </c>
      <c r="AP166" s="55">
        <f t="shared" ca="1" si="237"/>
        <v>0</v>
      </c>
      <c r="AQ166" s="55">
        <f t="shared" ca="1" si="167"/>
        <v>0</v>
      </c>
      <c r="AR166" s="55">
        <f t="shared" ca="1" si="168"/>
        <v>0</v>
      </c>
      <c r="AS166" s="55">
        <f t="shared" ca="1" si="169"/>
        <v>0</v>
      </c>
      <c r="AT166" s="55">
        <f t="shared" ca="1" si="170"/>
        <v>0</v>
      </c>
      <c r="AU166" s="55">
        <f t="shared" ca="1" si="171"/>
        <v>0</v>
      </c>
      <c r="AV166" s="55">
        <f t="shared" ca="1" si="172"/>
        <v>0</v>
      </c>
      <c r="AW166" s="55">
        <f t="shared" ca="1" si="173"/>
        <v>0</v>
      </c>
      <c r="AX166" s="55">
        <f t="shared" ca="1" si="174"/>
        <v>0</v>
      </c>
      <c r="AY166" s="55">
        <f t="shared" ca="1" si="175"/>
        <v>0</v>
      </c>
      <c r="AZ166" s="55">
        <f t="shared" ca="1" si="176"/>
        <v>0</v>
      </c>
      <c r="BA166" s="55">
        <f t="shared" ca="1" si="177"/>
        <v>0</v>
      </c>
      <c r="BB166" s="55">
        <f t="shared" ca="1" si="178"/>
        <v>0</v>
      </c>
      <c r="BC166" s="55">
        <f t="shared" ca="1" si="179"/>
        <v>0</v>
      </c>
      <c r="BD166" s="55">
        <f t="shared" ca="1" si="180"/>
        <v>0</v>
      </c>
      <c r="BE166" s="55">
        <f t="shared" ca="1" si="181"/>
        <v>0</v>
      </c>
      <c r="BF166" s="55">
        <f t="shared" ca="1" si="182"/>
        <v>0</v>
      </c>
      <c r="BG166" s="55">
        <f t="shared" ca="1" si="183"/>
        <v>0</v>
      </c>
      <c r="BH166" s="55">
        <f t="shared" ca="1" si="184"/>
        <v>0</v>
      </c>
      <c r="BI166" s="55">
        <f t="shared" ca="1" si="185"/>
        <v>0</v>
      </c>
      <c r="BJ166" s="55">
        <f t="shared" ca="1" si="186"/>
        <v>0</v>
      </c>
      <c r="BK166" s="55">
        <f t="shared" ca="1" si="187"/>
        <v>0</v>
      </c>
      <c r="BL166" s="55">
        <f t="shared" ca="1" si="188"/>
        <v>0</v>
      </c>
      <c r="BM166" s="55">
        <f t="shared" ca="1" si="189"/>
        <v>0</v>
      </c>
      <c r="BN166" s="55">
        <f t="shared" ca="1" si="190"/>
        <v>0</v>
      </c>
      <c r="BO166" s="55">
        <f t="shared" ca="1" si="191"/>
        <v>0</v>
      </c>
      <c r="BP166" s="55">
        <f t="shared" ca="1" si="192"/>
        <v>0</v>
      </c>
      <c r="BQ166" s="55">
        <f t="shared" ca="1" si="193"/>
        <v>0</v>
      </c>
      <c r="BR166" s="55">
        <f t="shared" ca="1" si="194"/>
        <v>0</v>
      </c>
      <c r="BS166" s="55">
        <f t="shared" ca="1" si="195"/>
        <v>0</v>
      </c>
      <c r="BT166" s="55">
        <f t="shared" ca="1" si="196"/>
        <v>0</v>
      </c>
      <c r="BU166" s="55">
        <f t="shared" ca="1" si="197"/>
        <v>0</v>
      </c>
      <c r="BV166" s="55">
        <f t="shared" ca="1" si="198"/>
        <v>0</v>
      </c>
      <c r="BW166" s="55">
        <f t="shared" ca="1" si="199"/>
        <v>0</v>
      </c>
      <c r="BX166" s="55">
        <f t="shared" ca="1" si="200"/>
        <v>0</v>
      </c>
      <c r="BY166" s="55">
        <f t="shared" ca="1" si="201"/>
        <v>0</v>
      </c>
      <c r="BZ166" s="55">
        <f t="shared" ca="1" si="202"/>
        <v>0</v>
      </c>
      <c r="CA166" s="55">
        <f t="shared" ca="1" si="203"/>
        <v>0</v>
      </c>
      <c r="CB166" s="55">
        <f t="shared" ca="1" si="204"/>
        <v>0</v>
      </c>
      <c r="CC166" s="55">
        <f t="shared" ca="1" si="205"/>
        <v>0</v>
      </c>
      <c r="CD166" s="55">
        <f t="shared" ca="1" si="206"/>
        <v>0</v>
      </c>
      <c r="CE166" s="55">
        <f t="shared" ca="1" si="207"/>
        <v>0</v>
      </c>
      <c r="CF166" s="55">
        <f t="shared" ca="1" si="208"/>
        <v>0</v>
      </c>
      <c r="CG166" s="55">
        <f t="shared" ca="1" si="209"/>
        <v>0</v>
      </c>
      <c r="CH166" s="55">
        <f t="shared" ca="1" si="210"/>
        <v>0</v>
      </c>
      <c r="CI166" s="55">
        <f t="shared" ca="1" si="211"/>
        <v>0</v>
      </c>
      <c r="CJ166" s="55">
        <f t="shared" ca="1" si="212"/>
        <v>0</v>
      </c>
      <c r="CK166" s="55">
        <f t="shared" ca="1" si="213"/>
        <v>0</v>
      </c>
      <c r="CL166" s="55">
        <f t="shared" ca="1" si="214"/>
        <v>0</v>
      </c>
      <c r="CM166" s="55">
        <f t="shared" ca="1" si="215"/>
        <v>0</v>
      </c>
      <c r="CN166" s="55">
        <f t="shared" ca="1" si="216"/>
        <v>0</v>
      </c>
      <c r="CO166" s="55">
        <f t="shared" ca="1" si="217"/>
        <v>0</v>
      </c>
      <c r="CP166" s="55">
        <f t="shared" ca="1" si="218"/>
        <v>0</v>
      </c>
      <c r="CQ166" s="55">
        <f t="shared" ca="1" si="219"/>
        <v>0</v>
      </c>
      <c r="CR166" s="55">
        <f t="shared" ca="1" si="220"/>
        <v>0</v>
      </c>
      <c r="CS166" s="55">
        <f t="shared" ca="1" si="221"/>
        <v>0</v>
      </c>
      <c r="CT166" s="55">
        <f t="shared" ca="1" si="222"/>
        <v>0</v>
      </c>
      <c r="CU166" s="55">
        <f t="shared" ca="1" si="223"/>
        <v>0</v>
      </c>
      <c r="CV166" s="55">
        <f t="shared" ca="1" si="224"/>
        <v>0</v>
      </c>
      <c r="CW166" s="55">
        <f t="shared" ca="1" si="225"/>
        <v>0</v>
      </c>
      <c r="CX166" s="55">
        <f t="shared" ca="1" si="226"/>
        <v>0</v>
      </c>
      <c r="CY166" s="59">
        <f t="shared" ca="1" si="227"/>
        <v>0</v>
      </c>
      <c r="CZ166" s="55">
        <f t="shared" ca="1" si="228"/>
        <v>0</v>
      </c>
      <c r="DA166" s="55">
        <f t="shared" ca="1" si="229"/>
        <v>0</v>
      </c>
      <c r="DB166" s="55">
        <f t="shared" ca="1" si="230"/>
        <v>0</v>
      </c>
      <c r="DC166" s="55">
        <f t="shared" ca="1" si="231"/>
        <v>0</v>
      </c>
      <c r="DD166" s="55">
        <f t="shared" ca="1" si="232"/>
        <v>0</v>
      </c>
      <c r="DE166" s="55">
        <f t="shared" ca="1" si="233"/>
        <v>0</v>
      </c>
    </row>
    <row r="167" spans="1:109" ht="19.5" customHeight="1">
      <c r="A167" s="45"/>
      <c r="B167" s="61" t="str">
        <f t="array" aca="1" ref="B167" ca="1">IF(C167=0,"",IFERROR(INDIRECT("'"&amp;$C167&amp;"'!"&amp;"D5"),"Некорректное название листа"))</f>
        <v/>
      </c>
      <c r="C167" s="62"/>
      <c r="D167" s="55">
        <f t="array" aca="1" ref="D167" ca="1">IFERROR(INDIRECT("'"&amp;$C167&amp;"'!"&amp;"d18"),0)</f>
        <v>0</v>
      </c>
      <c r="E167" s="55">
        <f t="array" aca="1" ref="E167" ca="1">IFERROR(INDIRECT("'" &amp;$C167&amp; "'!" &amp;"d19"),0)</f>
        <v>0</v>
      </c>
      <c r="F167" s="55">
        <f t="array" aca="1" ref="F167" ca="1">IFERROR(INDIRECT("'" &amp;$C167&amp; "'!" &amp;"d20"),0)</f>
        <v>0</v>
      </c>
      <c r="G167" s="55">
        <f t="array" aca="1" ref="G167" ca="1">IFERROR(INDIRECT("'" &amp;$C167&amp; "'!" &amp;"d21"),0)</f>
        <v>0</v>
      </c>
      <c r="H167" s="55">
        <f t="array" aca="1" ref="H167" ca="1">IFERROR(INDIRECT("'" &amp;$C167&amp; "'!" &amp;"d22"),0)</f>
        <v>0</v>
      </c>
      <c r="I167" s="55">
        <f t="array" aca="1" ref="I167" ca="1">IFERROR(INDIRECT("'" &amp;$C167&amp; "'!" &amp;"f18"),0)</f>
        <v>0</v>
      </c>
      <c r="J167" s="55">
        <f t="array" aca="1" ref="J167" ca="1">IFERROR(INDIRECT("'" &amp;$C167&amp; "'!" &amp;"f19"),0)</f>
        <v>0</v>
      </c>
      <c r="K167" s="55">
        <f t="array" aca="1" ref="K167" ca="1">IFERROR(INDIRECT("'" &amp;$C167&amp; "'!" &amp;"f20"),0)</f>
        <v>0</v>
      </c>
      <c r="L167" s="55">
        <f t="array" aca="1" ref="L167" ca="1">IFERROR(INDIRECT("'" &amp;$C167&amp; "'!" &amp;"f21"),0)</f>
        <v>0</v>
      </c>
      <c r="M167" s="55">
        <f t="array" aca="1" ref="M167" ca="1">IFERROR(INDIRECT("'" &amp;$C167&amp; "'!" &amp;"f22"),0)</f>
        <v>0</v>
      </c>
      <c r="N167" s="55">
        <f t="shared" ca="1" si="243"/>
        <v>0</v>
      </c>
      <c r="O167" s="55">
        <f t="shared" ca="1" si="243"/>
        <v>0</v>
      </c>
      <c r="P167" s="55">
        <f t="shared" ca="1" si="243"/>
        <v>0</v>
      </c>
      <c r="Q167" s="55">
        <f t="shared" ca="1" si="243"/>
        <v>0</v>
      </c>
      <c r="R167" s="55">
        <f t="shared" ca="1" si="243"/>
        <v>0</v>
      </c>
      <c r="S167" s="55">
        <f t="shared" ca="1" si="243"/>
        <v>0</v>
      </c>
      <c r="T167" s="55">
        <f t="shared" ca="1" si="243"/>
        <v>0</v>
      </c>
      <c r="U167" s="55">
        <f t="shared" ca="1" si="243"/>
        <v>0</v>
      </c>
      <c r="V167" s="55">
        <f t="shared" ca="1" si="243"/>
        <v>0</v>
      </c>
      <c r="W167" s="55">
        <f t="shared" ca="1" si="243"/>
        <v>0</v>
      </c>
      <c r="X167" s="55">
        <f t="shared" ca="1" si="243"/>
        <v>0</v>
      </c>
      <c r="Y167" s="55">
        <f t="shared" ca="1" si="243"/>
        <v>0</v>
      </c>
      <c r="Z167" s="55">
        <f t="shared" ca="1" si="243"/>
        <v>0</v>
      </c>
      <c r="AA167" s="55">
        <f t="shared" ca="1" si="243"/>
        <v>0</v>
      </c>
      <c r="AB167" s="55">
        <f t="shared" ca="1" si="243"/>
        <v>0</v>
      </c>
      <c r="AC167" s="55">
        <f t="shared" ca="1" si="243"/>
        <v>0</v>
      </c>
      <c r="AD167" s="55">
        <f t="shared" ca="1" si="243"/>
        <v>0</v>
      </c>
      <c r="AE167" s="55">
        <f t="shared" ca="1" si="243"/>
        <v>0</v>
      </c>
      <c r="AF167" s="55">
        <f t="shared" ca="1" si="243"/>
        <v>0</v>
      </c>
      <c r="AG167" s="55">
        <f t="shared" ca="1" si="243"/>
        <v>0</v>
      </c>
      <c r="AH167" s="55">
        <f t="shared" ca="1" si="243"/>
        <v>0</v>
      </c>
      <c r="AI167" s="55">
        <f t="shared" ca="1" si="243"/>
        <v>0</v>
      </c>
      <c r="AJ167" s="55">
        <f t="shared" ca="1" si="243"/>
        <v>0</v>
      </c>
      <c r="AK167" s="55">
        <f t="shared" ca="1" si="243"/>
        <v>0</v>
      </c>
      <c r="AL167" s="55">
        <f t="shared" ca="1" si="243"/>
        <v>0</v>
      </c>
      <c r="AM167" s="55">
        <f t="shared" ca="1" si="243"/>
        <v>0</v>
      </c>
      <c r="AN167" s="55">
        <f t="shared" ca="1" si="235"/>
        <v>0</v>
      </c>
      <c r="AO167" s="55">
        <f t="shared" ca="1" si="236"/>
        <v>0</v>
      </c>
      <c r="AP167" s="55">
        <f t="shared" ca="1" si="237"/>
        <v>0</v>
      </c>
      <c r="AQ167" s="55">
        <f t="shared" ca="1" si="167"/>
        <v>0</v>
      </c>
      <c r="AR167" s="55">
        <f t="shared" ca="1" si="168"/>
        <v>0</v>
      </c>
      <c r="AS167" s="55">
        <f t="shared" ca="1" si="169"/>
        <v>0</v>
      </c>
      <c r="AT167" s="55">
        <f t="shared" ca="1" si="170"/>
        <v>0</v>
      </c>
      <c r="AU167" s="55">
        <f t="shared" ca="1" si="171"/>
        <v>0</v>
      </c>
      <c r="AV167" s="55">
        <f t="shared" ca="1" si="172"/>
        <v>0</v>
      </c>
      <c r="AW167" s="55">
        <f t="shared" ca="1" si="173"/>
        <v>0</v>
      </c>
      <c r="AX167" s="55">
        <f t="shared" ca="1" si="174"/>
        <v>0</v>
      </c>
      <c r="AY167" s="55">
        <f t="shared" ca="1" si="175"/>
        <v>0</v>
      </c>
      <c r="AZ167" s="55">
        <f t="shared" ca="1" si="176"/>
        <v>0</v>
      </c>
      <c r="BA167" s="55">
        <f t="shared" ca="1" si="177"/>
        <v>0</v>
      </c>
      <c r="BB167" s="55">
        <f t="shared" ca="1" si="178"/>
        <v>0</v>
      </c>
      <c r="BC167" s="55">
        <f t="shared" ca="1" si="179"/>
        <v>0</v>
      </c>
      <c r="BD167" s="55">
        <f t="shared" ca="1" si="180"/>
        <v>0</v>
      </c>
      <c r="BE167" s="55">
        <f t="shared" ca="1" si="181"/>
        <v>0</v>
      </c>
      <c r="BF167" s="55">
        <f t="shared" ca="1" si="182"/>
        <v>0</v>
      </c>
      <c r="BG167" s="55">
        <f t="shared" ca="1" si="183"/>
        <v>0</v>
      </c>
      <c r="BH167" s="55">
        <f t="shared" ca="1" si="184"/>
        <v>0</v>
      </c>
      <c r="BI167" s="55">
        <f t="shared" ca="1" si="185"/>
        <v>0</v>
      </c>
      <c r="BJ167" s="55">
        <f t="shared" ca="1" si="186"/>
        <v>0</v>
      </c>
      <c r="BK167" s="55">
        <f t="shared" ca="1" si="187"/>
        <v>0</v>
      </c>
      <c r="BL167" s="55">
        <f t="shared" ca="1" si="188"/>
        <v>0</v>
      </c>
      <c r="BM167" s="55">
        <f t="shared" ca="1" si="189"/>
        <v>0</v>
      </c>
      <c r="BN167" s="55">
        <f t="shared" ca="1" si="190"/>
        <v>0</v>
      </c>
      <c r="BO167" s="55">
        <f t="shared" ca="1" si="191"/>
        <v>0</v>
      </c>
      <c r="BP167" s="55">
        <f t="shared" ca="1" si="192"/>
        <v>0</v>
      </c>
      <c r="BQ167" s="55">
        <f t="shared" ca="1" si="193"/>
        <v>0</v>
      </c>
      <c r="BR167" s="55">
        <f t="shared" ca="1" si="194"/>
        <v>0</v>
      </c>
      <c r="BS167" s="55">
        <f t="shared" ca="1" si="195"/>
        <v>0</v>
      </c>
      <c r="BT167" s="55">
        <f t="shared" ca="1" si="196"/>
        <v>0</v>
      </c>
      <c r="BU167" s="55">
        <f t="shared" ca="1" si="197"/>
        <v>0</v>
      </c>
      <c r="BV167" s="55">
        <f t="shared" ca="1" si="198"/>
        <v>0</v>
      </c>
      <c r="BW167" s="55">
        <f t="shared" ca="1" si="199"/>
        <v>0</v>
      </c>
      <c r="BX167" s="55">
        <f t="shared" ca="1" si="200"/>
        <v>0</v>
      </c>
      <c r="BY167" s="55">
        <f t="shared" ca="1" si="201"/>
        <v>0</v>
      </c>
      <c r="BZ167" s="55">
        <f t="shared" ca="1" si="202"/>
        <v>0</v>
      </c>
      <c r="CA167" s="55">
        <f t="shared" ca="1" si="203"/>
        <v>0</v>
      </c>
      <c r="CB167" s="55">
        <f t="shared" ca="1" si="204"/>
        <v>0</v>
      </c>
      <c r="CC167" s="55">
        <f t="shared" ca="1" si="205"/>
        <v>0</v>
      </c>
      <c r="CD167" s="55">
        <f t="shared" ca="1" si="206"/>
        <v>0</v>
      </c>
      <c r="CE167" s="55">
        <f t="shared" ca="1" si="207"/>
        <v>0</v>
      </c>
      <c r="CF167" s="55">
        <f t="shared" ca="1" si="208"/>
        <v>0</v>
      </c>
      <c r="CG167" s="55">
        <f t="shared" ca="1" si="209"/>
        <v>0</v>
      </c>
      <c r="CH167" s="55">
        <f t="shared" ca="1" si="210"/>
        <v>0</v>
      </c>
      <c r="CI167" s="55">
        <f t="shared" ca="1" si="211"/>
        <v>0</v>
      </c>
      <c r="CJ167" s="55">
        <f t="shared" ca="1" si="212"/>
        <v>0</v>
      </c>
      <c r="CK167" s="55">
        <f t="shared" ca="1" si="213"/>
        <v>0</v>
      </c>
      <c r="CL167" s="55">
        <f t="shared" ca="1" si="214"/>
        <v>0</v>
      </c>
      <c r="CM167" s="55">
        <f t="shared" ca="1" si="215"/>
        <v>0</v>
      </c>
      <c r="CN167" s="55">
        <f t="shared" ca="1" si="216"/>
        <v>0</v>
      </c>
      <c r="CO167" s="55">
        <f t="shared" ca="1" si="217"/>
        <v>0</v>
      </c>
      <c r="CP167" s="55">
        <f t="shared" ca="1" si="218"/>
        <v>0</v>
      </c>
      <c r="CQ167" s="55">
        <f t="shared" ca="1" si="219"/>
        <v>0</v>
      </c>
      <c r="CR167" s="55">
        <f t="shared" ca="1" si="220"/>
        <v>0</v>
      </c>
      <c r="CS167" s="55">
        <f t="shared" ca="1" si="221"/>
        <v>0</v>
      </c>
      <c r="CT167" s="55">
        <f t="shared" ca="1" si="222"/>
        <v>0</v>
      </c>
      <c r="CU167" s="55">
        <f t="shared" ca="1" si="223"/>
        <v>0</v>
      </c>
      <c r="CV167" s="55">
        <f t="shared" ca="1" si="224"/>
        <v>0</v>
      </c>
      <c r="CW167" s="55">
        <f t="shared" ca="1" si="225"/>
        <v>0</v>
      </c>
      <c r="CX167" s="55">
        <f t="shared" ca="1" si="226"/>
        <v>0</v>
      </c>
      <c r="CY167" s="59">
        <f t="shared" ca="1" si="227"/>
        <v>0</v>
      </c>
      <c r="CZ167" s="55">
        <f t="shared" ca="1" si="228"/>
        <v>0</v>
      </c>
      <c r="DA167" s="55">
        <f t="shared" ca="1" si="229"/>
        <v>0</v>
      </c>
      <c r="DB167" s="55">
        <f t="shared" ca="1" si="230"/>
        <v>0</v>
      </c>
      <c r="DC167" s="55">
        <f t="shared" ca="1" si="231"/>
        <v>0</v>
      </c>
      <c r="DD167" s="55">
        <f t="shared" ca="1" si="232"/>
        <v>0</v>
      </c>
      <c r="DE167" s="55">
        <f t="shared" ca="1" si="233"/>
        <v>0</v>
      </c>
    </row>
    <row r="168" spans="1:109" ht="19.5" customHeight="1">
      <c r="A168" s="45"/>
      <c r="B168" s="61" t="str">
        <f t="array" aca="1" ref="B168" ca="1">IF(C168=0,"",IFERROR(INDIRECT("'"&amp;$C168&amp;"'!"&amp;"D5"),"Некорректное название листа"))</f>
        <v/>
      </c>
      <c r="C168" s="62"/>
      <c r="D168" s="55">
        <f t="array" aca="1" ref="D168" ca="1">IFERROR(INDIRECT("'"&amp;$C168&amp;"'!"&amp;"d18"),0)</f>
        <v>0</v>
      </c>
      <c r="E168" s="55">
        <f t="array" aca="1" ref="E168" ca="1">IFERROR(INDIRECT("'" &amp;$C168&amp; "'!" &amp;"d19"),0)</f>
        <v>0</v>
      </c>
      <c r="F168" s="55">
        <f t="array" aca="1" ref="F168" ca="1">IFERROR(INDIRECT("'" &amp;$C168&amp; "'!" &amp;"d20"),0)</f>
        <v>0</v>
      </c>
      <c r="G168" s="55">
        <f t="array" aca="1" ref="G168" ca="1">IFERROR(INDIRECT("'" &amp;$C168&amp; "'!" &amp;"d21"),0)</f>
        <v>0</v>
      </c>
      <c r="H168" s="55">
        <f t="array" aca="1" ref="H168" ca="1">IFERROR(INDIRECT("'" &amp;$C168&amp; "'!" &amp;"d22"),0)</f>
        <v>0</v>
      </c>
      <c r="I168" s="55">
        <f t="array" aca="1" ref="I168" ca="1">IFERROR(INDIRECT("'" &amp;$C168&amp; "'!" &amp;"f18"),0)</f>
        <v>0</v>
      </c>
      <c r="J168" s="55">
        <f t="array" aca="1" ref="J168" ca="1">IFERROR(INDIRECT("'" &amp;$C168&amp; "'!" &amp;"f19"),0)</f>
        <v>0</v>
      </c>
      <c r="K168" s="55">
        <f t="array" aca="1" ref="K168" ca="1">IFERROR(INDIRECT("'" &amp;$C168&amp; "'!" &amp;"f20"),0)</f>
        <v>0</v>
      </c>
      <c r="L168" s="55">
        <f t="array" aca="1" ref="L168" ca="1">IFERROR(INDIRECT("'" &amp;$C168&amp; "'!" &amp;"f21"),0)</f>
        <v>0</v>
      </c>
      <c r="M168" s="55">
        <f t="array" aca="1" ref="M168" ca="1">IFERROR(INDIRECT("'" &amp;$C168&amp; "'!" &amp;"f22"),0)</f>
        <v>0</v>
      </c>
      <c r="N168" s="55">
        <f t="shared" ca="1" si="243"/>
        <v>0</v>
      </c>
      <c r="O168" s="55">
        <f t="shared" ca="1" si="243"/>
        <v>0</v>
      </c>
      <c r="P168" s="55">
        <f t="shared" ca="1" si="243"/>
        <v>0</v>
      </c>
      <c r="Q168" s="55">
        <f t="shared" ca="1" si="243"/>
        <v>0</v>
      </c>
      <c r="R168" s="55">
        <f t="shared" ca="1" si="243"/>
        <v>0</v>
      </c>
      <c r="S168" s="55">
        <f t="shared" ca="1" si="243"/>
        <v>0</v>
      </c>
      <c r="T168" s="55">
        <f t="shared" ca="1" si="243"/>
        <v>0</v>
      </c>
      <c r="U168" s="55">
        <f t="shared" ca="1" si="243"/>
        <v>0</v>
      </c>
      <c r="V168" s="55">
        <f t="shared" ca="1" si="243"/>
        <v>0</v>
      </c>
      <c r="W168" s="55">
        <f t="shared" ca="1" si="243"/>
        <v>0</v>
      </c>
      <c r="X168" s="55">
        <f t="shared" ca="1" si="243"/>
        <v>0</v>
      </c>
      <c r="Y168" s="55">
        <f t="shared" ca="1" si="243"/>
        <v>0</v>
      </c>
      <c r="Z168" s="55">
        <f t="shared" ca="1" si="243"/>
        <v>0</v>
      </c>
      <c r="AA168" s="55">
        <f t="shared" ca="1" si="243"/>
        <v>0</v>
      </c>
      <c r="AB168" s="55">
        <f t="shared" ca="1" si="243"/>
        <v>0</v>
      </c>
      <c r="AC168" s="55">
        <f t="shared" ca="1" si="243"/>
        <v>0</v>
      </c>
      <c r="AD168" s="55">
        <f t="shared" ca="1" si="243"/>
        <v>0</v>
      </c>
      <c r="AE168" s="55">
        <f t="shared" ca="1" si="243"/>
        <v>0</v>
      </c>
      <c r="AF168" s="55">
        <f t="shared" ca="1" si="243"/>
        <v>0</v>
      </c>
      <c r="AG168" s="55">
        <f t="shared" ca="1" si="243"/>
        <v>0</v>
      </c>
      <c r="AH168" s="55">
        <f t="shared" ca="1" si="243"/>
        <v>0</v>
      </c>
      <c r="AI168" s="55">
        <f t="shared" ca="1" si="243"/>
        <v>0</v>
      </c>
      <c r="AJ168" s="55">
        <f t="shared" ca="1" si="243"/>
        <v>0</v>
      </c>
      <c r="AK168" s="55">
        <f t="shared" ca="1" si="243"/>
        <v>0</v>
      </c>
      <c r="AL168" s="55">
        <f t="shared" ca="1" si="243"/>
        <v>0</v>
      </c>
      <c r="AM168" s="55">
        <f t="shared" ca="1" si="243"/>
        <v>0</v>
      </c>
      <c r="AN168" s="55">
        <f t="shared" ca="1" si="235"/>
        <v>0</v>
      </c>
      <c r="AO168" s="55">
        <f t="shared" ca="1" si="236"/>
        <v>0</v>
      </c>
      <c r="AP168" s="55">
        <f t="shared" ca="1" si="237"/>
        <v>0</v>
      </c>
      <c r="AQ168" s="55">
        <f t="shared" ca="1" si="167"/>
        <v>0</v>
      </c>
      <c r="AR168" s="55">
        <f t="shared" ca="1" si="168"/>
        <v>0</v>
      </c>
      <c r="AS168" s="55">
        <f t="shared" ca="1" si="169"/>
        <v>0</v>
      </c>
      <c r="AT168" s="55">
        <f t="shared" ca="1" si="170"/>
        <v>0</v>
      </c>
      <c r="AU168" s="55">
        <f t="shared" ca="1" si="171"/>
        <v>0</v>
      </c>
      <c r="AV168" s="55">
        <f t="shared" ca="1" si="172"/>
        <v>0</v>
      </c>
      <c r="AW168" s="55">
        <f t="shared" ca="1" si="173"/>
        <v>0</v>
      </c>
      <c r="AX168" s="55">
        <f t="shared" ca="1" si="174"/>
        <v>0</v>
      </c>
      <c r="AY168" s="55">
        <f t="shared" ca="1" si="175"/>
        <v>0</v>
      </c>
      <c r="AZ168" s="55">
        <f t="shared" ca="1" si="176"/>
        <v>0</v>
      </c>
      <c r="BA168" s="55">
        <f t="shared" ca="1" si="177"/>
        <v>0</v>
      </c>
      <c r="BB168" s="55">
        <f t="shared" ca="1" si="178"/>
        <v>0</v>
      </c>
      <c r="BC168" s="55">
        <f t="shared" ca="1" si="179"/>
        <v>0</v>
      </c>
      <c r="BD168" s="55">
        <f t="shared" ca="1" si="180"/>
        <v>0</v>
      </c>
      <c r="BE168" s="55">
        <f t="shared" ca="1" si="181"/>
        <v>0</v>
      </c>
      <c r="BF168" s="55">
        <f t="shared" ca="1" si="182"/>
        <v>0</v>
      </c>
      <c r="BG168" s="55">
        <f t="shared" ca="1" si="183"/>
        <v>0</v>
      </c>
      <c r="BH168" s="55">
        <f t="shared" ca="1" si="184"/>
        <v>0</v>
      </c>
      <c r="BI168" s="55">
        <f t="shared" ca="1" si="185"/>
        <v>0</v>
      </c>
      <c r="BJ168" s="55">
        <f t="shared" ca="1" si="186"/>
        <v>0</v>
      </c>
      <c r="BK168" s="55">
        <f t="shared" ca="1" si="187"/>
        <v>0</v>
      </c>
      <c r="BL168" s="55">
        <f t="shared" ca="1" si="188"/>
        <v>0</v>
      </c>
      <c r="BM168" s="55">
        <f t="shared" ca="1" si="189"/>
        <v>0</v>
      </c>
      <c r="BN168" s="55">
        <f t="shared" ca="1" si="190"/>
        <v>0</v>
      </c>
      <c r="BO168" s="55">
        <f t="shared" ca="1" si="191"/>
        <v>0</v>
      </c>
      <c r="BP168" s="55">
        <f t="shared" ca="1" si="192"/>
        <v>0</v>
      </c>
      <c r="BQ168" s="55">
        <f t="shared" ca="1" si="193"/>
        <v>0</v>
      </c>
      <c r="BR168" s="55">
        <f t="shared" ca="1" si="194"/>
        <v>0</v>
      </c>
      <c r="BS168" s="55">
        <f t="shared" ca="1" si="195"/>
        <v>0</v>
      </c>
      <c r="BT168" s="55">
        <f t="shared" ca="1" si="196"/>
        <v>0</v>
      </c>
      <c r="BU168" s="55">
        <f t="shared" ca="1" si="197"/>
        <v>0</v>
      </c>
      <c r="BV168" s="55">
        <f t="shared" ca="1" si="198"/>
        <v>0</v>
      </c>
      <c r="BW168" s="55">
        <f t="shared" ca="1" si="199"/>
        <v>0</v>
      </c>
      <c r="BX168" s="55">
        <f t="shared" ca="1" si="200"/>
        <v>0</v>
      </c>
      <c r="BY168" s="55">
        <f t="shared" ca="1" si="201"/>
        <v>0</v>
      </c>
      <c r="BZ168" s="55">
        <f t="shared" ca="1" si="202"/>
        <v>0</v>
      </c>
      <c r="CA168" s="55">
        <f t="shared" ca="1" si="203"/>
        <v>0</v>
      </c>
      <c r="CB168" s="55">
        <f t="shared" ca="1" si="204"/>
        <v>0</v>
      </c>
      <c r="CC168" s="55">
        <f t="shared" ca="1" si="205"/>
        <v>0</v>
      </c>
      <c r="CD168" s="55">
        <f t="shared" ca="1" si="206"/>
        <v>0</v>
      </c>
      <c r="CE168" s="55">
        <f t="shared" ca="1" si="207"/>
        <v>0</v>
      </c>
      <c r="CF168" s="55">
        <f t="shared" ca="1" si="208"/>
        <v>0</v>
      </c>
      <c r="CG168" s="55">
        <f t="shared" ca="1" si="209"/>
        <v>0</v>
      </c>
      <c r="CH168" s="55">
        <f t="shared" ca="1" si="210"/>
        <v>0</v>
      </c>
      <c r="CI168" s="55">
        <f t="shared" ca="1" si="211"/>
        <v>0</v>
      </c>
      <c r="CJ168" s="55">
        <f t="shared" ca="1" si="212"/>
        <v>0</v>
      </c>
      <c r="CK168" s="55">
        <f t="shared" ca="1" si="213"/>
        <v>0</v>
      </c>
      <c r="CL168" s="55">
        <f t="shared" ca="1" si="214"/>
        <v>0</v>
      </c>
      <c r="CM168" s="55">
        <f t="shared" ca="1" si="215"/>
        <v>0</v>
      </c>
      <c r="CN168" s="55">
        <f t="shared" ca="1" si="216"/>
        <v>0</v>
      </c>
      <c r="CO168" s="55">
        <f t="shared" ca="1" si="217"/>
        <v>0</v>
      </c>
      <c r="CP168" s="55">
        <f t="shared" ca="1" si="218"/>
        <v>0</v>
      </c>
      <c r="CQ168" s="55">
        <f t="shared" ca="1" si="219"/>
        <v>0</v>
      </c>
      <c r="CR168" s="55">
        <f t="shared" ca="1" si="220"/>
        <v>0</v>
      </c>
      <c r="CS168" s="55">
        <f t="shared" ca="1" si="221"/>
        <v>0</v>
      </c>
      <c r="CT168" s="55">
        <f t="shared" ca="1" si="222"/>
        <v>0</v>
      </c>
      <c r="CU168" s="55">
        <f t="shared" ca="1" si="223"/>
        <v>0</v>
      </c>
      <c r="CV168" s="55">
        <f t="shared" ca="1" si="224"/>
        <v>0</v>
      </c>
      <c r="CW168" s="55">
        <f t="shared" ca="1" si="225"/>
        <v>0</v>
      </c>
      <c r="CX168" s="55">
        <f t="shared" ca="1" si="226"/>
        <v>0</v>
      </c>
      <c r="CY168" s="59">
        <f t="shared" ca="1" si="227"/>
        <v>0</v>
      </c>
      <c r="CZ168" s="55">
        <f t="shared" ca="1" si="228"/>
        <v>0</v>
      </c>
      <c r="DA168" s="55">
        <f t="shared" ca="1" si="229"/>
        <v>0</v>
      </c>
      <c r="DB168" s="55">
        <f t="shared" ca="1" si="230"/>
        <v>0</v>
      </c>
      <c r="DC168" s="55">
        <f t="shared" ca="1" si="231"/>
        <v>0</v>
      </c>
      <c r="DD168" s="55">
        <f t="shared" ca="1" si="232"/>
        <v>0</v>
      </c>
      <c r="DE168" s="55">
        <f t="shared" ca="1" si="233"/>
        <v>0</v>
      </c>
    </row>
    <row r="169" spans="1:109" ht="19.5" customHeight="1">
      <c r="A169" s="45"/>
      <c r="B169" s="61" t="str">
        <f t="array" aca="1" ref="B169" ca="1">IF(C169=0,"",IFERROR(INDIRECT("'"&amp;$C169&amp;"'!"&amp;"D5"),"Некорректное название листа"))</f>
        <v/>
      </c>
      <c r="C169" s="62"/>
      <c r="D169" s="55">
        <f t="array" aca="1" ref="D169" ca="1">IFERROR(INDIRECT("'"&amp;$C169&amp;"'!"&amp;"d18"),0)</f>
        <v>0</v>
      </c>
      <c r="E169" s="55">
        <f t="array" aca="1" ref="E169" ca="1">IFERROR(INDIRECT("'" &amp;$C169&amp; "'!" &amp;"d19"),0)</f>
        <v>0</v>
      </c>
      <c r="F169" s="55">
        <f t="array" aca="1" ref="F169" ca="1">IFERROR(INDIRECT("'" &amp;$C169&amp; "'!" &amp;"d20"),0)</f>
        <v>0</v>
      </c>
      <c r="G169" s="55">
        <f t="array" aca="1" ref="G169" ca="1">IFERROR(INDIRECT("'" &amp;$C169&amp; "'!" &amp;"d21"),0)</f>
        <v>0</v>
      </c>
      <c r="H169" s="55">
        <f t="array" aca="1" ref="H169" ca="1">IFERROR(INDIRECT("'" &amp;$C169&amp; "'!" &amp;"d22"),0)</f>
        <v>0</v>
      </c>
      <c r="I169" s="55">
        <f t="array" aca="1" ref="I169" ca="1">IFERROR(INDIRECT("'" &amp;$C169&amp; "'!" &amp;"f18"),0)</f>
        <v>0</v>
      </c>
      <c r="J169" s="55">
        <f t="array" aca="1" ref="J169" ca="1">IFERROR(INDIRECT("'" &amp;$C169&amp; "'!" &amp;"f19"),0)</f>
        <v>0</v>
      </c>
      <c r="K169" s="55">
        <f t="array" aca="1" ref="K169" ca="1">IFERROR(INDIRECT("'" &amp;$C169&amp; "'!" &amp;"f20"),0)</f>
        <v>0</v>
      </c>
      <c r="L169" s="55">
        <f t="array" aca="1" ref="L169" ca="1">IFERROR(INDIRECT("'" &amp;$C169&amp; "'!" &amp;"f21"),0)</f>
        <v>0</v>
      </c>
      <c r="M169" s="55">
        <f t="array" aca="1" ref="M169" ca="1">IFERROR(INDIRECT("'" &amp;$C169&amp; "'!" &amp;"f22"),0)</f>
        <v>0</v>
      </c>
      <c r="N169" s="55">
        <f t="shared" ca="1" si="243"/>
        <v>0</v>
      </c>
      <c r="O169" s="55">
        <f t="shared" ca="1" si="243"/>
        <v>0</v>
      </c>
      <c r="P169" s="55">
        <f t="shared" ca="1" si="243"/>
        <v>0</v>
      </c>
      <c r="Q169" s="55">
        <f t="shared" ca="1" si="243"/>
        <v>0</v>
      </c>
      <c r="R169" s="55">
        <f t="shared" ca="1" si="243"/>
        <v>0</v>
      </c>
      <c r="S169" s="55">
        <f t="shared" ca="1" si="243"/>
        <v>0</v>
      </c>
      <c r="T169" s="55">
        <f t="shared" ca="1" si="243"/>
        <v>0</v>
      </c>
      <c r="U169" s="55">
        <f t="shared" ca="1" si="243"/>
        <v>0</v>
      </c>
      <c r="V169" s="55">
        <f t="shared" ca="1" si="243"/>
        <v>0</v>
      </c>
      <c r="W169" s="55">
        <f t="shared" ca="1" si="243"/>
        <v>0</v>
      </c>
      <c r="X169" s="55">
        <f t="shared" ca="1" si="243"/>
        <v>0</v>
      </c>
      <c r="Y169" s="55">
        <f t="shared" ca="1" si="243"/>
        <v>0</v>
      </c>
      <c r="Z169" s="55">
        <f t="shared" ca="1" si="243"/>
        <v>0</v>
      </c>
      <c r="AA169" s="55">
        <f t="shared" ca="1" si="243"/>
        <v>0</v>
      </c>
      <c r="AB169" s="55">
        <f t="shared" ca="1" si="243"/>
        <v>0</v>
      </c>
      <c r="AC169" s="55">
        <f t="shared" ca="1" si="243"/>
        <v>0</v>
      </c>
      <c r="AD169" s="55">
        <f t="shared" ca="1" si="243"/>
        <v>0</v>
      </c>
      <c r="AE169" s="55">
        <f t="shared" ca="1" si="243"/>
        <v>0</v>
      </c>
      <c r="AF169" s="55">
        <f t="shared" ca="1" si="243"/>
        <v>0</v>
      </c>
      <c r="AG169" s="55">
        <f t="shared" ca="1" si="243"/>
        <v>0</v>
      </c>
      <c r="AH169" s="55">
        <f t="shared" ca="1" si="243"/>
        <v>0</v>
      </c>
      <c r="AI169" s="55">
        <f t="shared" ca="1" si="243"/>
        <v>0</v>
      </c>
      <c r="AJ169" s="55">
        <f t="shared" ca="1" si="243"/>
        <v>0</v>
      </c>
      <c r="AK169" s="55">
        <f t="shared" ca="1" si="243"/>
        <v>0</v>
      </c>
      <c r="AL169" s="55">
        <f t="shared" ca="1" si="243"/>
        <v>0</v>
      </c>
      <c r="AM169" s="55">
        <f t="shared" ca="1" si="243"/>
        <v>0</v>
      </c>
      <c r="AN169" s="55">
        <f t="shared" ca="1" si="235"/>
        <v>0</v>
      </c>
      <c r="AO169" s="55">
        <f t="shared" ca="1" si="236"/>
        <v>0</v>
      </c>
      <c r="AP169" s="55">
        <f t="shared" ca="1" si="237"/>
        <v>0</v>
      </c>
      <c r="AQ169" s="55">
        <f t="shared" ca="1" si="167"/>
        <v>0</v>
      </c>
      <c r="AR169" s="55">
        <f t="shared" ca="1" si="168"/>
        <v>0</v>
      </c>
      <c r="AS169" s="55">
        <f t="shared" ca="1" si="169"/>
        <v>0</v>
      </c>
      <c r="AT169" s="55">
        <f t="shared" ca="1" si="170"/>
        <v>0</v>
      </c>
      <c r="AU169" s="55">
        <f t="shared" ca="1" si="171"/>
        <v>0</v>
      </c>
      <c r="AV169" s="55">
        <f t="shared" ca="1" si="172"/>
        <v>0</v>
      </c>
      <c r="AW169" s="55">
        <f t="shared" ca="1" si="173"/>
        <v>0</v>
      </c>
      <c r="AX169" s="55">
        <f t="shared" ca="1" si="174"/>
        <v>0</v>
      </c>
      <c r="AY169" s="55">
        <f t="shared" ca="1" si="175"/>
        <v>0</v>
      </c>
      <c r="AZ169" s="55">
        <f t="shared" ca="1" si="176"/>
        <v>0</v>
      </c>
      <c r="BA169" s="55">
        <f t="shared" ca="1" si="177"/>
        <v>0</v>
      </c>
      <c r="BB169" s="55">
        <f t="shared" ca="1" si="178"/>
        <v>0</v>
      </c>
      <c r="BC169" s="55">
        <f t="shared" ca="1" si="179"/>
        <v>0</v>
      </c>
      <c r="BD169" s="55">
        <f t="shared" ca="1" si="180"/>
        <v>0</v>
      </c>
      <c r="BE169" s="55">
        <f t="shared" ca="1" si="181"/>
        <v>0</v>
      </c>
      <c r="BF169" s="55">
        <f t="shared" ca="1" si="182"/>
        <v>0</v>
      </c>
      <c r="BG169" s="55">
        <f t="shared" ca="1" si="183"/>
        <v>0</v>
      </c>
      <c r="BH169" s="55">
        <f t="shared" ca="1" si="184"/>
        <v>0</v>
      </c>
      <c r="BI169" s="55">
        <f t="shared" ca="1" si="185"/>
        <v>0</v>
      </c>
      <c r="BJ169" s="55">
        <f t="shared" ca="1" si="186"/>
        <v>0</v>
      </c>
      <c r="BK169" s="55">
        <f t="shared" ca="1" si="187"/>
        <v>0</v>
      </c>
      <c r="BL169" s="55">
        <f t="shared" ca="1" si="188"/>
        <v>0</v>
      </c>
      <c r="BM169" s="55">
        <f t="shared" ca="1" si="189"/>
        <v>0</v>
      </c>
      <c r="BN169" s="55">
        <f t="shared" ca="1" si="190"/>
        <v>0</v>
      </c>
      <c r="BO169" s="55">
        <f t="shared" ca="1" si="191"/>
        <v>0</v>
      </c>
      <c r="BP169" s="55">
        <f t="shared" ca="1" si="192"/>
        <v>0</v>
      </c>
      <c r="BQ169" s="55">
        <f t="shared" ca="1" si="193"/>
        <v>0</v>
      </c>
      <c r="BR169" s="55">
        <f t="shared" ca="1" si="194"/>
        <v>0</v>
      </c>
      <c r="BS169" s="55">
        <f t="shared" ca="1" si="195"/>
        <v>0</v>
      </c>
      <c r="BT169" s="55">
        <f t="shared" ca="1" si="196"/>
        <v>0</v>
      </c>
      <c r="BU169" s="55">
        <f t="shared" ca="1" si="197"/>
        <v>0</v>
      </c>
      <c r="BV169" s="55">
        <f t="shared" ca="1" si="198"/>
        <v>0</v>
      </c>
      <c r="BW169" s="55">
        <f t="shared" ca="1" si="199"/>
        <v>0</v>
      </c>
      <c r="BX169" s="55">
        <f t="shared" ca="1" si="200"/>
        <v>0</v>
      </c>
      <c r="BY169" s="55">
        <f t="shared" ca="1" si="201"/>
        <v>0</v>
      </c>
      <c r="BZ169" s="55">
        <f t="shared" ca="1" si="202"/>
        <v>0</v>
      </c>
      <c r="CA169" s="55">
        <f t="shared" ca="1" si="203"/>
        <v>0</v>
      </c>
      <c r="CB169" s="55">
        <f t="shared" ca="1" si="204"/>
        <v>0</v>
      </c>
      <c r="CC169" s="55">
        <f t="shared" ca="1" si="205"/>
        <v>0</v>
      </c>
      <c r="CD169" s="55">
        <f t="shared" ca="1" si="206"/>
        <v>0</v>
      </c>
      <c r="CE169" s="55">
        <f t="shared" ca="1" si="207"/>
        <v>0</v>
      </c>
      <c r="CF169" s="55">
        <f t="shared" ca="1" si="208"/>
        <v>0</v>
      </c>
      <c r="CG169" s="55">
        <f t="shared" ca="1" si="209"/>
        <v>0</v>
      </c>
      <c r="CH169" s="55">
        <f t="shared" ca="1" si="210"/>
        <v>0</v>
      </c>
      <c r="CI169" s="55">
        <f t="shared" ca="1" si="211"/>
        <v>0</v>
      </c>
      <c r="CJ169" s="55">
        <f t="shared" ca="1" si="212"/>
        <v>0</v>
      </c>
      <c r="CK169" s="55">
        <f t="shared" ca="1" si="213"/>
        <v>0</v>
      </c>
      <c r="CL169" s="55">
        <f t="shared" ca="1" si="214"/>
        <v>0</v>
      </c>
      <c r="CM169" s="55">
        <f t="shared" ca="1" si="215"/>
        <v>0</v>
      </c>
      <c r="CN169" s="55">
        <f t="shared" ca="1" si="216"/>
        <v>0</v>
      </c>
      <c r="CO169" s="55">
        <f t="shared" ca="1" si="217"/>
        <v>0</v>
      </c>
      <c r="CP169" s="55">
        <f t="shared" ca="1" si="218"/>
        <v>0</v>
      </c>
      <c r="CQ169" s="55">
        <f t="shared" ca="1" si="219"/>
        <v>0</v>
      </c>
      <c r="CR169" s="55">
        <f t="shared" ca="1" si="220"/>
        <v>0</v>
      </c>
      <c r="CS169" s="55">
        <f t="shared" ca="1" si="221"/>
        <v>0</v>
      </c>
      <c r="CT169" s="55">
        <f t="shared" ca="1" si="222"/>
        <v>0</v>
      </c>
      <c r="CU169" s="55">
        <f t="shared" ca="1" si="223"/>
        <v>0</v>
      </c>
      <c r="CV169" s="55">
        <f t="shared" ca="1" si="224"/>
        <v>0</v>
      </c>
      <c r="CW169" s="55">
        <f t="shared" ca="1" si="225"/>
        <v>0</v>
      </c>
      <c r="CX169" s="55">
        <f t="shared" ca="1" si="226"/>
        <v>0</v>
      </c>
      <c r="CY169" s="59">
        <f t="shared" ca="1" si="227"/>
        <v>0</v>
      </c>
      <c r="CZ169" s="55">
        <f t="shared" ca="1" si="228"/>
        <v>0</v>
      </c>
      <c r="DA169" s="55">
        <f t="shared" ca="1" si="229"/>
        <v>0</v>
      </c>
      <c r="DB169" s="55">
        <f t="shared" ca="1" si="230"/>
        <v>0</v>
      </c>
      <c r="DC169" s="55">
        <f t="shared" ca="1" si="231"/>
        <v>0</v>
      </c>
      <c r="DD169" s="55">
        <f t="shared" ca="1" si="232"/>
        <v>0</v>
      </c>
      <c r="DE169" s="55">
        <f t="shared" ca="1" si="233"/>
        <v>0</v>
      </c>
    </row>
    <row r="170" spans="1:109" ht="19.5" customHeight="1">
      <c r="A170" s="45"/>
      <c r="B170" s="61" t="str">
        <f t="array" aca="1" ref="B170" ca="1">IF(C170=0,"",IFERROR(INDIRECT("'"&amp;$C170&amp;"'!"&amp;"D5"),"Некорректное название листа"))</f>
        <v/>
      </c>
      <c r="C170" s="62"/>
      <c r="D170" s="55">
        <f t="array" aca="1" ref="D170" ca="1">IFERROR(INDIRECT("'"&amp;$C170&amp;"'!"&amp;"d18"),0)</f>
        <v>0</v>
      </c>
      <c r="E170" s="55">
        <f t="array" aca="1" ref="E170" ca="1">IFERROR(INDIRECT("'" &amp;$C170&amp; "'!" &amp;"d19"),0)</f>
        <v>0</v>
      </c>
      <c r="F170" s="55">
        <f t="array" aca="1" ref="F170" ca="1">IFERROR(INDIRECT("'" &amp;$C170&amp; "'!" &amp;"d20"),0)</f>
        <v>0</v>
      </c>
      <c r="G170" s="55">
        <f t="array" aca="1" ref="G170" ca="1">IFERROR(INDIRECT("'" &amp;$C170&amp; "'!" &amp;"d21"),0)</f>
        <v>0</v>
      </c>
      <c r="H170" s="55">
        <f t="array" aca="1" ref="H170" ca="1">IFERROR(INDIRECT("'" &amp;$C170&amp; "'!" &amp;"d22"),0)</f>
        <v>0</v>
      </c>
      <c r="I170" s="55">
        <f t="array" aca="1" ref="I170" ca="1">IFERROR(INDIRECT("'" &amp;$C170&amp; "'!" &amp;"f18"),0)</f>
        <v>0</v>
      </c>
      <c r="J170" s="55">
        <f t="array" aca="1" ref="J170" ca="1">IFERROR(INDIRECT("'" &amp;$C170&amp; "'!" &amp;"f19"),0)</f>
        <v>0</v>
      </c>
      <c r="K170" s="55">
        <f t="array" aca="1" ref="K170" ca="1">IFERROR(INDIRECT("'" &amp;$C170&amp; "'!" &amp;"f20"),0)</f>
        <v>0</v>
      </c>
      <c r="L170" s="55">
        <f t="array" aca="1" ref="L170" ca="1">IFERROR(INDIRECT("'" &amp;$C170&amp; "'!" &amp;"f21"),0)</f>
        <v>0</v>
      </c>
      <c r="M170" s="55">
        <f t="array" aca="1" ref="M170" ca="1">IFERROR(INDIRECT("'" &amp;$C170&amp; "'!" &amp;"f22"),0)</f>
        <v>0</v>
      </c>
      <c r="N170" s="55">
        <f t="shared" ca="1" si="243"/>
        <v>0</v>
      </c>
      <c r="O170" s="55">
        <f t="shared" ca="1" si="243"/>
        <v>0</v>
      </c>
      <c r="P170" s="55">
        <f t="shared" ca="1" si="243"/>
        <v>0</v>
      </c>
      <c r="Q170" s="55">
        <f t="shared" ca="1" si="243"/>
        <v>0</v>
      </c>
      <c r="R170" s="55">
        <f t="shared" ca="1" si="243"/>
        <v>0</v>
      </c>
      <c r="S170" s="55">
        <f t="shared" ca="1" si="243"/>
        <v>0</v>
      </c>
      <c r="T170" s="55">
        <f t="shared" ca="1" si="243"/>
        <v>0</v>
      </c>
      <c r="U170" s="55">
        <f t="shared" ca="1" si="243"/>
        <v>0</v>
      </c>
      <c r="V170" s="55">
        <f t="shared" ca="1" si="243"/>
        <v>0</v>
      </c>
      <c r="W170" s="55">
        <f t="shared" ca="1" si="243"/>
        <v>0</v>
      </c>
      <c r="X170" s="55">
        <f t="shared" ca="1" si="243"/>
        <v>0</v>
      </c>
      <c r="Y170" s="55">
        <f t="shared" ca="1" si="243"/>
        <v>0</v>
      </c>
      <c r="Z170" s="55">
        <f t="shared" ca="1" si="243"/>
        <v>0</v>
      </c>
      <c r="AA170" s="55">
        <f t="shared" ca="1" si="243"/>
        <v>0</v>
      </c>
      <c r="AB170" s="55">
        <f t="shared" ca="1" si="243"/>
        <v>0</v>
      </c>
      <c r="AC170" s="55">
        <f t="shared" ca="1" si="243"/>
        <v>0</v>
      </c>
      <c r="AD170" s="55">
        <f t="shared" ca="1" si="243"/>
        <v>0</v>
      </c>
      <c r="AE170" s="55">
        <f t="shared" ca="1" si="243"/>
        <v>0</v>
      </c>
      <c r="AF170" s="55">
        <f t="shared" ca="1" si="243"/>
        <v>0</v>
      </c>
      <c r="AG170" s="55">
        <f t="shared" ca="1" si="243"/>
        <v>0</v>
      </c>
      <c r="AH170" s="55">
        <f t="shared" ca="1" si="243"/>
        <v>0</v>
      </c>
      <c r="AI170" s="55">
        <f t="shared" ca="1" si="243"/>
        <v>0</v>
      </c>
      <c r="AJ170" s="55">
        <f t="shared" ca="1" si="243"/>
        <v>0</v>
      </c>
      <c r="AK170" s="55">
        <f t="shared" ca="1" si="243"/>
        <v>0</v>
      </c>
      <c r="AL170" s="55">
        <f t="shared" ca="1" si="243"/>
        <v>0</v>
      </c>
      <c r="AM170" s="55">
        <f t="shared" ca="1" si="243"/>
        <v>0</v>
      </c>
      <c r="AN170" s="55">
        <f t="shared" ca="1" si="235"/>
        <v>0</v>
      </c>
      <c r="AO170" s="55">
        <f t="shared" ca="1" si="236"/>
        <v>0</v>
      </c>
      <c r="AP170" s="55">
        <f t="shared" ca="1" si="237"/>
        <v>0</v>
      </c>
      <c r="AQ170" s="55">
        <f t="shared" ca="1" si="167"/>
        <v>0</v>
      </c>
      <c r="AR170" s="55">
        <f t="shared" ca="1" si="168"/>
        <v>0</v>
      </c>
      <c r="AS170" s="55">
        <f t="shared" ca="1" si="169"/>
        <v>0</v>
      </c>
      <c r="AT170" s="55">
        <f t="shared" ca="1" si="170"/>
        <v>0</v>
      </c>
      <c r="AU170" s="55">
        <f t="shared" ca="1" si="171"/>
        <v>0</v>
      </c>
      <c r="AV170" s="55">
        <f t="shared" ca="1" si="172"/>
        <v>0</v>
      </c>
      <c r="AW170" s="55">
        <f t="shared" ca="1" si="173"/>
        <v>0</v>
      </c>
      <c r="AX170" s="55">
        <f t="shared" ca="1" si="174"/>
        <v>0</v>
      </c>
      <c r="AY170" s="55">
        <f t="shared" ca="1" si="175"/>
        <v>0</v>
      </c>
      <c r="AZ170" s="55">
        <f t="shared" ca="1" si="176"/>
        <v>0</v>
      </c>
      <c r="BA170" s="55">
        <f t="shared" ca="1" si="177"/>
        <v>0</v>
      </c>
      <c r="BB170" s="55">
        <f t="shared" ca="1" si="178"/>
        <v>0</v>
      </c>
      <c r="BC170" s="55">
        <f t="shared" ca="1" si="179"/>
        <v>0</v>
      </c>
      <c r="BD170" s="55">
        <f t="shared" ca="1" si="180"/>
        <v>0</v>
      </c>
      <c r="BE170" s="55">
        <f t="shared" ca="1" si="181"/>
        <v>0</v>
      </c>
      <c r="BF170" s="55">
        <f t="shared" ca="1" si="182"/>
        <v>0</v>
      </c>
      <c r="BG170" s="55">
        <f t="shared" ca="1" si="183"/>
        <v>0</v>
      </c>
      <c r="BH170" s="55">
        <f t="shared" ca="1" si="184"/>
        <v>0</v>
      </c>
      <c r="BI170" s="55">
        <f t="shared" ca="1" si="185"/>
        <v>0</v>
      </c>
      <c r="BJ170" s="55">
        <f t="shared" ca="1" si="186"/>
        <v>0</v>
      </c>
      <c r="BK170" s="55">
        <f t="shared" ca="1" si="187"/>
        <v>0</v>
      </c>
      <c r="BL170" s="55">
        <f t="shared" ca="1" si="188"/>
        <v>0</v>
      </c>
      <c r="BM170" s="55">
        <f t="shared" ca="1" si="189"/>
        <v>0</v>
      </c>
      <c r="BN170" s="55">
        <f t="shared" ca="1" si="190"/>
        <v>0</v>
      </c>
      <c r="BO170" s="55">
        <f t="shared" ca="1" si="191"/>
        <v>0</v>
      </c>
      <c r="BP170" s="55">
        <f t="shared" ca="1" si="192"/>
        <v>0</v>
      </c>
      <c r="BQ170" s="55">
        <f t="shared" ca="1" si="193"/>
        <v>0</v>
      </c>
      <c r="BR170" s="55">
        <f t="shared" ca="1" si="194"/>
        <v>0</v>
      </c>
      <c r="BS170" s="55">
        <f t="shared" ca="1" si="195"/>
        <v>0</v>
      </c>
      <c r="BT170" s="55">
        <f t="shared" ca="1" si="196"/>
        <v>0</v>
      </c>
      <c r="BU170" s="55">
        <f t="shared" ca="1" si="197"/>
        <v>0</v>
      </c>
      <c r="BV170" s="55">
        <f t="shared" ca="1" si="198"/>
        <v>0</v>
      </c>
      <c r="BW170" s="55">
        <f t="shared" ca="1" si="199"/>
        <v>0</v>
      </c>
      <c r="BX170" s="55">
        <f t="shared" ca="1" si="200"/>
        <v>0</v>
      </c>
      <c r="BY170" s="55">
        <f t="shared" ca="1" si="201"/>
        <v>0</v>
      </c>
      <c r="BZ170" s="55">
        <f t="shared" ca="1" si="202"/>
        <v>0</v>
      </c>
      <c r="CA170" s="55">
        <f t="shared" ca="1" si="203"/>
        <v>0</v>
      </c>
      <c r="CB170" s="55">
        <f t="shared" ca="1" si="204"/>
        <v>0</v>
      </c>
      <c r="CC170" s="55">
        <f t="shared" ca="1" si="205"/>
        <v>0</v>
      </c>
      <c r="CD170" s="55">
        <f t="shared" ca="1" si="206"/>
        <v>0</v>
      </c>
      <c r="CE170" s="55">
        <f t="shared" ca="1" si="207"/>
        <v>0</v>
      </c>
      <c r="CF170" s="55">
        <f t="shared" ca="1" si="208"/>
        <v>0</v>
      </c>
      <c r="CG170" s="55">
        <f t="shared" ca="1" si="209"/>
        <v>0</v>
      </c>
      <c r="CH170" s="55">
        <f t="shared" ca="1" si="210"/>
        <v>0</v>
      </c>
      <c r="CI170" s="55">
        <f t="shared" ca="1" si="211"/>
        <v>0</v>
      </c>
      <c r="CJ170" s="55">
        <f t="shared" ca="1" si="212"/>
        <v>0</v>
      </c>
      <c r="CK170" s="55">
        <f t="shared" ca="1" si="213"/>
        <v>0</v>
      </c>
      <c r="CL170" s="55">
        <f t="shared" ca="1" si="214"/>
        <v>0</v>
      </c>
      <c r="CM170" s="55">
        <f t="shared" ca="1" si="215"/>
        <v>0</v>
      </c>
      <c r="CN170" s="55">
        <f t="shared" ca="1" si="216"/>
        <v>0</v>
      </c>
      <c r="CO170" s="55">
        <f t="shared" ca="1" si="217"/>
        <v>0</v>
      </c>
      <c r="CP170" s="55">
        <f t="shared" ca="1" si="218"/>
        <v>0</v>
      </c>
      <c r="CQ170" s="55">
        <f t="shared" ca="1" si="219"/>
        <v>0</v>
      </c>
      <c r="CR170" s="55">
        <f t="shared" ca="1" si="220"/>
        <v>0</v>
      </c>
      <c r="CS170" s="55">
        <f t="shared" ca="1" si="221"/>
        <v>0</v>
      </c>
      <c r="CT170" s="55">
        <f t="shared" ca="1" si="222"/>
        <v>0</v>
      </c>
      <c r="CU170" s="55">
        <f t="shared" ca="1" si="223"/>
        <v>0</v>
      </c>
      <c r="CV170" s="55">
        <f t="shared" ca="1" si="224"/>
        <v>0</v>
      </c>
      <c r="CW170" s="55">
        <f t="shared" ca="1" si="225"/>
        <v>0</v>
      </c>
      <c r="CX170" s="55">
        <f t="shared" ca="1" si="226"/>
        <v>0</v>
      </c>
      <c r="CY170" s="59">
        <f t="shared" ca="1" si="227"/>
        <v>0</v>
      </c>
      <c r="CZ170" s="55">
        <f t="shared" ca="1" si="228"/>
        <v>0</v>
      </c>
      <c r="DA170" s="55">
        <f t="shared" ca="1" si="229"/>
        <v>0</v>
      </c>
      <c r="DB170" s="55">
        <f t="shared" ca="1" si="230"/>
        <v>0</v>
      </c>
      <c r="DC170" s="55">
        <f t="shared" ca="1" si="231"/>
        <v>0</v>
      </c>
      <c r="DD170" s="55">
        <f t="shared" ca="1" si="232"/>
        <v>0</v>
      </c>
      <c r="DE170" s="55">
        <f t="shared" ca="1" si="233"/>
        <v>0</v>
      </c>
    </row>
    <row r="171" spans="1:109" ht="19.5" customHeight="1">
      <c r="A171" s="45"/>
      <c r="B171" s="61" t="str">
        <f t="array" aca="1" ref="B171" ca="1">IF(C171=0,"",IFERROR(INDIRECT("'"&amp;$C171&amp;"'!"&amp;"D5"),"Некорректное название листа"))</f>
        <v/>
      </c>
      <c r="C171" s="62"/>
      <c r="D171" s="55">
        <f t="array" aca="1" ref="D171" ca="1">IFERROR(INDIRECT("'"&amp;$C171&amp;"'!"&amp;"d18"),0)</f>
        <v>0</v>
      </c>
      <c r="E171" s="55">
        <f t="array" aca="1" ref="E171" ca="1">IFERROR(INDIRECT("'" &amp;$C171&amp; "'!" &amp;"d19"),0)</f>
        <v>0</v>
      </c>
      <c r="F171" s="55">
        <f t="array" aca="1" ref="F171" ca="1">IFERROR(INDIRECT("'" &amp;$C171&amp; "'!" &amp;"d20"),0)</f>
        <v>0</v>
      </c>
      <c r="G171" s="55">
        <f t="array" aca="1" ref="G171" ca="1">IFERROR(INDIRECT("'" &amp;$C171&amp; "'!" &amp;"d21"),0)</f>
        <v>0</v>
      </c>
      <c r="H171" s="55">
        <f t="array" aca="1" ref="H171" ca="1">IFERROR(INDIRECT("'" &amp;$C171&amp; "'!" &amp;"d22"),0)</f>
        <v>0</v>
      </c>
      <c r="I171" s="55">
        <f t="array" aca="1" ref="I171" ca="1">IFERROR(INDIRECT("'" &amp;$C171&amp; "'!" &amp;"f18"),0)</f>
        <v>0</v>
      </c>
      <c r="J171" s="55">
        <f t="array" aca="1" ref="J171" ca="1">IFERROR(INDIRECT("'" &amp;$C171&amp; "'!" &amp;"f19"),0)</f>
        <v>0</v>
      </c>
      <c r="K171" s="55">
        <f t="array" aca="1" ref="K171" ca="1">IFERROR(INDIRECT("'" &amp;$C171&amp; "'!" &amp;"f20"),0)</f>
        <v>0</v>
      </c>
      <c r="L171" s="55">
        <f t="array" aca="1" ref="L171" ca="1">IFERROR(INDIRECT("'" &amp;$C171&amp; "'!" &amp;"f21"),0)</f>
        <v>0</v>
      </c>
      <c r="M171" s="55">
        <f t="array" aca="1" ref="M171" ca="1">IFERROR(INDIRECT("'" &amp;$C171&amp; "'!" &amp;"f22"),0)</f>
        <v>0</v>
      </c>
      <c r="N171" s="55">
        <f t="shared" ca="1" si="243"/>
        <v>0</v>
      </c>
      <c r="O171" s="55">
        <f t="shared" ca="1" si="243"/>
        <v>0</v>
      </c>
      <c r="P171" s="55">
        <f t="shared" ca="1" si="243"/>
        <v>0</v>
      </c>
      <c r="Q171" s="55">
        <f t="shared" ca="1" si="243"/>
        <v>0</v>
      </c>
      <c r="R171" s="55">
        <f t="shared" ca="1" si="243"/>
        <v>0</v>
      </c>
      <c r="S171" s="55">
        <f t="shared" ca="1" si="243"/>
        <v>0</v>
      </c>
      <c r="T171" s="55">
        <f t="shared" ca="1" si="243"/>
        <v>0</v>
      </c>
      <c r="U171" s="55">
        <f t="shared" ca="1" si="243"/>
        <v>0</v>
      </c>
      <c r="V171" s="55">
        <f t="shared" ca="1" si="243"/>
        <v>0</v>
      </c>
      <c r="W171" s="55">
        <f t="shared" ca="1" si="243"/>
        <v>0</v>
      </c>
      <c r="X171" s="55">
        <f t="shared" ca="1" si="243"/>
        <v>0</v>
      </c>
      <c r="Y171" s="55">
        <f t="shared" ca="1" si="243"/>
        <v>0</v>
      </c>
      <c r="Z171" s="55">
        <f t="shared" ca="1" si="243"/>
        <v>0</v>
      </c>
      <c r="AA171" s="55">
        <f t="shared" ca="1" si="243"/>
        <v>0</v>
      </c>
      <c r="AB171" s="55">
        <f t="shared" ca="1" si="243"/>
        <v>0</v>
      </c>
      <c r="AC171" s="55">
        <f t="shared" ca="1" si="243"/>
        <v>0</v>
      </c>
      <c r="AD171" s="55">
        <f t="shared" ca="1" si="243"/>
        <v>0</v>
      </c>
      <c r="AE171" s="55">
        <f t="shared" ca="1" si="243"/>
        <v>0</v>
      </c>
      <c r="AF171" s="55">
        <f t="shared" ca="1" si="243"/>
        <v>0</v>
      </c>
      <c r="AG171" s="55">
        <f t="shared" ca="1" si="243"/>
        <v>0</v>
      </c>
      <c r="AH171" s="55">
        <f t="shared" ca="1" si="243"/>
        <v>0</v>
      </c>
      <c r="AI171" s="55">
        <f t="shared" ca="1" si="243"/>
        <v>0</v>
      </c>
      <c r="AJ171" s="55">
        <f t="shared" ca="1" si="243"/>
        <v>0</v>
      </c>
      <c r="AK171" s="55">
        <f t="shared" ca="1" si="243"/>
        <v>0</v>
      </c>
      <c r="AL171" s="55">
        <f t="shared" ca="1" si="243"/>
        <v>0</v>
      </c>
      <c r="AM171" s="55">
        <f t="shared" ca="1" si="243"/>
        <v>0</v>
      </c>
      <c r="AN171" s="55">
        <f t="shared" ca="1" si="235"/>
        <v>0</v>
      </c>
      <c r="AO171" s="55">
        <f t="shared" ca="1" si="236"/>
        <v>0</v>
      </c>
      <c r="AP171" s="55">
        <f t="shared" ca="1" si="237"/>
        <v>0</v>
      </c>
      <c r="AQ171" s="55">
        <f t="shared" ca="1" si="167"/>
        <v>0</v>
      </c>
      <c r="AR171" s="55">
        <f t="shared" ca="1" si="168"/>
        <v>0</v>
      </c>
      <c r="AS171" s="55">
        <f t="shared" ca="1" si="169"/>
        <v>0</v>
      </c>
      <c r="AT171" s="55">
        <f t="shared" ca="1" si="170"/>
        <v>0</v>
      </c>
      <c r="AU171" s="55">
        <f t="shared" ca="1" si="171"/>
        <v>0</v>
      </c>
      <c r="AV171" s="55">
        <f t="shared" ca="1" si="172"/>
        <v>0</v>
      </c>
      <c r="AW171" s="55">
        <f t="shared" ca="1" si="173"/>
        <v>0</v>
      </c>
      <c r="AX171" s="55">
        <f t="shared" ca="1" si="174"/>
        <v>0</v>
      </c>
      <c r="AY171" s="55">
        <f t="shared" ca="1" si="175"/>
        <v>0</v>
      </c>
      <c r="AZ171" s="55">
        <f t="shared" ca="1" si="176"/>
        <v>0</v>
      </c>
      <c r="BA171" s="55">
        <f t="shared" ca="1" si="177"/>
        <v>0</v>
      </c>
      <c r="BB171" s="55">
        <f t="shared" ca="1" si="178"/>
        <v>0</v>
      </c>
      <c r="BC171" s="55">
        <f t="shared" ca="1" si="179"/>
        <v>0</v>
      </c>
      <c r="BD171" s="55">
        <f t="shared" ca="1" si="180"/>
        <v>0</v>
      </c>
      <c r="BE171" s="55">
        <f t="shared" ca="1" si="181"/>
        <v>0</v>
      </c>
      <c r="BF171" s="55">
        <f t="shared" ca="1" si="182"/>
        <v>0</v>
      </c>
      <c r="BG171" s="55">
        <f t="shared" ca="1" si="183"/>
        <v>0</v>
      </c>
      <c r="BH171" s="55">
        <f t="shared" ca="1" si="184"/>
        <v>0</v>
      </c>
      <c r="BI171" s="55">
        <f t="shared" ca="1" si="185"/>
        <v>0</v>
      </c>
      <c r="BJ171" s="55">
        <f t="shared" ca="1" si="186"/>
        <v>0</v>
      </c>
      <c r="BK171" s="55">
        <f t="shared" ca="1" si="187"/>
        <v>0</v>
      </c>
      <c r="BL171" s="55">
        <f t="shared" ca="1" si="188"/>
        <v>0</v>
      </c>
      <c r="BM171" s="55">
        <f t="shared" ca="1" si="189"/>
        <v>0</v>
      </c>
      <c r="BN171" s="55">
        <f t="shared" ca="1" si="190"/>
        <v>0</v>
      </c>
      <c r="BO171" s="55">
        <f t="shared" ca="1" si="191"/>
        <v>0</v>
      </c>
      <c r="BP171" s="55">
        <f t="shared" ca="1" si="192"/>
        <v>0</v>
      </c>
      <c r="BQ171" s="55">
        <f t="shared" ca="1" si="193"/>
        <v>0</v>
      </c>
      <c r="BR171" s="55">
        <f t="shared" ca="1" si="194"/>
        <v>0</v>
      </c>
      <c r="BS171" s="55">
        <f t="shared" ca="1" si="195"/>
        <v>0</v>
      </c>
      <c r="BT171" s="55">
        <f t="shared" ca="1" si="196"/>
        <v>0</v>
      </c>
      <c r="BU171" s="55">
        <f t="shared" ca="1" si="197"/>
        <v>0</v>
      </c>
      <c r="BV171" s="55">
        <f t="shared" ca="1" si="198"/>
        <v>0</v>
      </c>
      <c r="BW171" s="55">
        <f t="shared" ca="1" si="199"/>
        <v>0</v>
      </c>
      <c r="BX171" s="55">
        <f t="shared" ca="1" si="200"/>
        <v>0</v>
      </c>
      <c r="BY171" s="55">
        <f t="shared" ca="1" si="201"/>
        <v>0</v>
      </c>
      <c r="BZ171" s="55">
        <f t="shared" ca="1" si="202"/>
        <v>0</v>
      </c>
      <c r="CA171" s="55">
        <f t="shared" ca="1" si="203"/>
        <v>0</v>
      </c>
      <c r="CB171" s="55">
        <f t="shared" ca="1" si="204"/>
        <v>0</v>
      </c>
      <c r="CC171" s="55">
        <f t="shared" ca="1" si="205"/>
        <v>0</v>
      </c>
      <c r="CD171" s="55">
        <f t="shared" ca="1" si="206"/>
        <v>0</v>
      </c>
      <c r="CE171" s="55">
        <f t="shared" ca="1" si="207"/>
        <v>0</v>
      </c>
      <c r="CF171" s="55">
        <f t="shared" ca="1" si="208"/>
        <v>0</v>
      </c>
      <c r="CG171" s="55">
        <f t="shared" ca="1" si="209"/>
        <v>0</v>
      </c>
      <c r="CH171" s="55">
        <f t="shared" ca="1" si="210"/>
        <v>0</v>
      </c>
      <c r="CI171" s="55">
        <f t="shared" ca="1" si="211"/>
        <v>0</v>
      </c>
      <c r="CJ171" s="55">
        <f t="shared" ca="1" si="212"/>
        <v>0</v>
      </c>
      <c r="CK171" s="55">
        <f t="shared" ca="1" si="213"/>
        <v>0</v>
      </c>
      <c r="CL171" s="55">
        <f t="shared" ca="1" si="214"/>
        <v>0</v>
      </c>
      <c r="CM171" s="55">
        <f t="shared" ca="1" si="215"/>
        <v>0</v>
      </c>
      <c r="CN171" s="55">
        <f t="shared" ca="1" si="216"/>
        <v>0</v>
      </c>
      <c r="CO171" s="55">
        <f t="shared" ca="1" si="217"/>
        <v>0</v>
      </c>
      <c r="CP171" s="55">
        <f t="shared" ca="1" si="218"/>
        <v>0</v>
      </c>
      <c r="CQ171" s="55">
        <f t="shared" ca="1" si="219"/>
        <v>0</v>
      </c>
      <c r="CR171" s="55">
        <f t="shared" ca="1" si="220"/>
        <v>0</v>
      </c>
      <c r="CS171" s="55">
        <f t="shared" ca="1" si="221"/>
        <v>0</v>
      </c>
      <c r="CT171" s="55">
        <f t="shared" ca="1" si="222"/>
        <v>0</v>
      </c>
      <c r="CU171" s="55">
        <f t="shared" ca="1" si="223"/>
        <v>0</v>
      </c>
      <c r="CV171" s="55">
        <f t="shared" ca="1" si="224"/>
        <v>0</v>
      </c>
      <c r="CW171" s="55">
        <f t="shared" ca="1" si="225"/>
        <v>0</v>
      </c>
      <c r="CX171" s="55">
        <f t="shared" ca="1" si="226"/>
        <v>0</v>
      </c>
      <c r="CY171" s="59">
        <f t="shared" ca="1" si="227"/>
        <v>0</v>
      </c>
      <c r="CZ171" s="55">
        <f t="shared" ca="1" si="228"/>
        <v>0</v>
      </c>
      <c r="DA171" s="55">
        <f t="shared" ca="1" si="229"/>
        <v>0</v>
      </c>
      <c r="DB171" s="55">
        <f t="shared" ca="1" si="230"/>
        <v>0</v>
      </c>
      <c r="DC171" s="55">
        <f t="shared" ca="1" si="231"/>
        <v>0</v>
      </c>
      <c r="DD171" s="55">
        <f t="shared" ca="1" si="232"/>
        <v>0</v>
      </c>
      <c r="DE171" s="55">
        <f t="shared" ca="1" si="233"/>
        <v>0</v>
      </c>
    </row>
    <row r="172" spans="1:109" ht="19.5" customHeight="1">
      <c r="A172" s="45"/>
      <c r="B172" s="61" t="str">
        <f t="array" aca="1" ref="B172" ca="1">IF(C172=0,"",IFERROR(INDIRECT("'"&amp;$C172&amp;"'!"&amp;"D5"),"Некорректное название листа"))</f>
        <v/>
      </c>
      <c r="C172" s="62"/>
      <c r="D172" s="55">
        <f t="array" aca="1" ref="D172" ca="1">IFERROR(INDIRECT("'"&amp;$C172&amp;"'!"&amp;"d18"),0)</f>
        <v>0</v>
      </c>
      <c r="E172" s="55">
        <f t="array" aca="1" ref="E172" ca="1">IFERROR(INDIRECT("'" &amp;$C172&amp; "'!" &amp;"d19"),0)</f>
        <v>0</v>
      </c>
      <c r="F172" s="55">
        <f t="array" aca="1" ref="F172" ca="1">IFERROR(INDIRECT("'" &amp;$C172&amp; "'!" &amp;"d20"),0)</f>
        <v>0</v>
      </c>
      <c r="G172" s="55">
        <f t="array" aca="1" ref="G172" ca="1">IFERROR(INDIRECT("'" &amp;$C172&amp; "'!" &amp;"d21"),0)</f>
        <v>0</v>
      </c>
      <c r="H172" s="55">
        <f t="array" aca="1" ref="H172" ca="1">IFERROR(INDIRECT("'" &amp;$C172&amp; "'!" &amp;"d22"),0)</f>
        <v>0</v>
      </c>
      <c r="I172" s="55">
        <f t="array" aca="1" ref="I172" ca="1">IFERROR(INDIRECT("'" &amp;$C172&amp; "'!" &amp;"f18"),0)</f>
        <v>0</v>
      </c>
      <c r="J172" s="55">
        <f t="array" aca="1" ref="J172" ca="1">IFERROR(INDIRECT("'" &amp;$C172&amp; "'!" &amp;"f19"),0)</f>
        <v>0</v>
      </c>
      <c r="K172" s="55">
        <f t="array" aca="1" ref="K172" ca="1">IFERROR(INDIRECT("'" &amp;$C172&amp; "'!" &amp;"f20"),0)</f>
        <v>0</v>
      </c>
      <c r="L172" s="55">
        <f t="array" aca="1" ref="L172" ca="1">IFERROR(INDIRECT("'" &amp;$C172&amp; "'!" &amp;"f21"),0)</f>
        <v>0</v>
      </c>
      <c r="M172" s="55">
        <f t="array" aca="1" ref="M172" ca="1">IFERROR(INDIRECT("'" &amp;$C172&amp; "'!" &amp;"f22"),0)</f>
        <v>0</v>
      </c>
      <c r="N172" s="55">
        <f t="shared" ca="1" si="243"/>
        <v>0</v>
      </c>
      <c r="O172" s="55">
        <f t="shared" ca="1" si="243"/>
        <v>0</v>
      </c>
      <c r="P172" s="55">
        <f t="shared" ca="1" si="243"/>
        <v>0</v>
      </c>
      <c r="Q172" s="55">
        <f t="shared" ca="1" si="243"/>
        <v>0</v>
      </c>
      <c r="R172" s="55">
        <f t="shared" ca="1" si="243"/>
        <v>0</v>
      </c>
      <c r="S172" s="55">
        <f t="shared" ca="1" si="243"/>
        <v>0</v>
      </c>
      <c r="T172" s="55">
        <f t="shared" ca="1" si="243"/>
        <v>0</v>
      </c>
      <c r="U172" s="55">
        <f t="shared" ca="1" si="243"/>
        <v>0</v>
      </c>
      <c r="V172" s="55">
        <f t="shared" ca="1" si="243"/>
        <v>0</v>
      </c>
      <c r="W172" s="55">
        <f t="shared" ca="1" si="243"/>
        <v>0</v>
      </c>
      <c r="X172" s="55">
        <f t="shared" ca="1" si="243"/>
        <v>0</v>
      </c>
      <c r="Y172" s="55">
        <f t="shared" ca="1" si="243"/>
        <v>0</v>
      </c>
      <c r="Z172" s="55">
        <f t="shared" ca="1" si="243"/>
        <v>0</v>
      </c>
      <c r="AA172" s="55">
        <f t="shared" ca="1" si="243"/>
        <v>0</v>
      </c>
      <c r="AB172" s="55">
        <f t="shared" ca="1" si="243"/>
        <v>0</v>
      </c>
      <c r="AC172" s="55">
        <f t="shared" ca="1" si="243"/>
        <v>0</v>
      </c>
      <c r="AD172" s="55">
        <f t="shared" ca="1" si="243"/>
        <v>0</v>
      </c>
      <c r="AE172" s="55">
        <f t="shared" ca="1" si="243"/>
        <v>0</v>
      </c>
      <c r="AF172" s="55">
        <f t="shared" ca="1" si="243"/>
        <v>0</v>
      </c>
      <c r="AG172" s="55">
        <f t="shared" ca="1" si="243"/>
        <v>0</v>
      </c>
      <c r="AH172" s="55">
        <f t="shared" ca="1" si="243"/>
        <v>0</v>
      </c>
      <c r="AI172" s="55">
        <f t="shared" ca="1" si="243"/>
        <v>0</v>
      </c>
      <c r="AJ172" s="55">
        <f t="shared" ca="1" si="243"/>
        <v>0</v>
      </c>
      <c r="AK172" s="55">
        <f t="shared" ca="1" si="243"/>
        <v>0</v>
      </c>
      <c r="AL172" s="55">
        <f t="shared" ca="1" si="243"/>
        <v>0</v>
      </c>
      <c r="AM172" s="55">
        <f t="shared" ca="1" si="243"/>
        <v>0</v>
      </c>
      <c r="AN172" s="55">
        <f t="shared" ca="1" si="235"/>
        <v>0</v>
      </c>
      <c r="AO172" s="55">
        <f t="shared" ca="1" si="236"/>
        <v>0</v>
      </c>
      <c r="AP172" s="55">
        <f t="shared" ca="1" si="237"/>
        <v>0</v>
      </c>
      <c r="AQ172" s="55">
        <f t="shared" ca="1" si="167"/>
        <v>0</v>
      </c>
      <c r="AR172" s="55">
        <f t="shared" ca="1" si="168"/>
        <v>0</v>
      </c>
      <c r="AS172" s="55">
        <f t="shared" ca="1" si="169"/>
        <v>0</v>
      </c>
      <c r="AT172" s="55">
        <f t="shared" ca="1" si="170"/>
        <v>0</v>
      </c>
      <c r="AU172" s="55">
        <f t="shared" ca="1" si="171"/>
        <v>0</v>
      </c>
      <c r="AV172" s="55">
        <f t="shared" ca="1" si="172"/>
        <v>0</v>
      </c>
      <c r="AW172" s="55">
        <f t="shared" ca="1" si="173"/>
        <v>0</v>
      </c>
      <c r="AX172" s="55">
        <f t="shared" ca="1" si="174"/>
        <v>0</v>
      </c>
      <c r="AY172" s="55">
        <f t="shared" ca="1" si="175"/>
        <v>0</v>
      </c>
      <c r="AZ172" s="55">
        <f t="shared" ca="1" si="176"/>
        <v>0</v>
      </c>
      <c r="BA172" s="55">
        <f t="shared" ca="1" si="177"/>
        <v>0</v>
      </c>
      <c r="BB172" s="55">
        <f t="shared" ca="1" si="178"/>
        <v>0</v>
      </c>
      <c r="BC172" s="55">
        <f t="shared" ca="1" si="179"/>
        <v>0</v>
      </c>
      <c r="BD172" s="55">
        <f t="shared" ca="1" si="180"/>
        <v>0</v>
      </c>
      <c r="BE172" s="55">
        <f t="shared" ca="1" si="181"/>
        <v>0</v>
      </c>
      <c r="BF172" s="55">
        <f t="shared" ca="1" si="182"/>
        <v>0</v>
      </c>
      <c r="BG172" s="55">
        <f t="shared" ca="1" si="183"/>
        <v>0</v>
      </c>
      <c r="BH172" s="55">
        <f t="shared" ca="1" si="184"/>
        <v>0</v>
      </c>
      <c r="BI172" s="55">
        <f t="shared" ca="1" si="185"/>
        <v>0</v>
      </c>
      <c r="BJ172" s="55">
        <f t="shared" ca="1" si="186"/>
        <v>0</v>
      </c>
      <c r="BK172" s="55">
        <f t="shared" ca="1" si="187"/>
        <v>0</v>
      </c>
      <c r="BL172" s="55">
        <f t="shared" ca="1" si="188"/>
        <v>0</v>
      </c>
      <c r="BM172" s="55">
        <f t="shared" ca="1" si="189"/>
        <v>0</v>
      </c>
      <c r="BN172" s="55">
        <f t="shared" ca="1" si="190"/>
        <v>0</v>
      </c>
      <c r="BO172" s="55">
        <f t="shared" ca="1" si="191"/>
        <v>0</v>
      </c>
      <c r="BP172" s="55">
        <f t="shared" ca="1" si="192"/>
        <v>0</v>
      </c>
      <c r="BQ172" s="55">
        <f t="shared" ca="1" si="193"/>
        <v>0</v>
      </c>
      <c r="BR172" s="55">
        <f t="shared" ca="1" si="194"/>
        <v>0</v>
      </c>
      <c r="BS172" s="55">
        <f t="shared" ca="1" si="195"/>
        <v>0</v>
      </c>
      <c r="BT172" s="55">
        <f t="shared" ca="1" si="196"/>
        <v>0</v>
      </c>
      <c r="BU172" s="55">
        <f t="shared" ca="1" si="197"/>
        <v>0</v>
      </c>
      <c r="BV172" s="55">
        <f t="shared" ca="1" si="198"/>
        <v>0</v>
      </c>
      <c r="BW172" s="55">
        <f t="shared" ca="1" si="199"/>
        <v>0</v>
      </c>
      <c r="BX172" s="55">
        <f t="shared" ca="1" si="200"/>
        <v>0</v>
      </c>
      <c r="BY172" s="55">
        <f t="shared" ca="1" si="201"/>
        <v>0</v>
      </c>
      <c r="BZ172" s="55">
        <f t="shared" ca="1" si="202"/>
        <v>0</v>
      </c>
      <c r="CA172" s="55">
        <f t="shared" ca="1" si="203"/>
        <v>0</v>
      </c>
      <c r="CB172" s="55">
        <f t="shared" ca="1" si="204"/>
        <v>0</v>
      </c>
      <c r="CC172" s="55">
        <f t="shared" ca="1" si="205"/>
        <v>0</v>
      </c>
      <c r="CD172" s="55">
        <f t="shared" ca="1" si="206"/>
        <v>0</v>
      </c>
      <c r="CE172" s="55">
        <f t="shared" ca="1" si="207"/>
        <v>0</v>
      </c>
      <c r="CF172" s="55">
        <f t="shared" ca="1" si="208"/>
        <v>0</v>
      </c>
      <c r="CG172" s="55">
        <f t="shared" ca="1" si="209"/>
        <v>0</v>
      </c>
      <c r="CH172" s="55">
        <f t="shared" ca="1" si="210"/>
        <v>0</v>
      </c>
      <c r="CI172" s="55">
        <f t="shared" ca="1" si="211"/>
        <v>0</v>
      </c>
      <c r="CJ172" s="55">
        <f t="shared" ca="1" si="212"/>
        <v>0</v>
      </c>
      <c r="CK172" s="55">
        <f t="shared" ca="1" si="213"/>
        <v>0</v>
      </c>
      <c r="CL172" s="55">
        <f t="shared" ca="1" si="214"/>
        <v>0</v>
      </c>
      <c r="CM172" s="55">
        <f t="shared" ca="1" si="215"/>
        <v>0</v>
      </c>
      <c r="CN172" s="55">
        <f t="shared" ca="1" si="216"/>
        <v>0</v>
      </c>
      <c r="CO172" s="55">
        <f t="shared" ca="1" si="217"/>
        <v>0</v>
      </c>
      <c r="CP172" s="55">
        <f t="shared" ca="1" si="218"/>
        <v>0</v>
      </c>
      <c r="CQ172" s="55">
        <f t="shared" ca="1" si="219"/>
        <v>0</v>
      </c>
      <c r="CR172" s="55">
        <f t="shared" ca="1" si="220"/>
        <v>0</v>
      </c>
      <c r="CS172" s="55">
        <f t="shared" ca="1" si="221"/>
        <v>0</v>
      </c>
      <c r="CT172" s="55">
        <f t="shared" ca="1" si="222"/>
        <v>0</v>
      </c>
      <c r="CU172" s="55">
        <f t="shared" ca="1" si="223"/>
        <v>0</v>
      </c>
      <c r="CV172" s="55">
        <f t="shared" ca="1" si="224"/>
        <v>0</v>
      </c>
      <c r="CW172" s="55">
        <f t="shared" ca="1" si="225"/>
        <v>0</v>
      </c>
      <c r="CX172" s="55">
        <f t="shared" ca="1" si="226"/>
        <v>0</v>
      </c>
      <c r="CY172" s="59">
        <f t="shared" ca="1" si="227"/>
        <v>0</v>
      </c>
      <c r="CZ172" s="55">
        <f t="shared" ca="1" si="228"/>
        <v>0</v>
      </c>
      <c r="DA172" s="55">
        <f t="shared" ca="1" si="229"/>
        <v>0</v>
      </c>
      <c r="DB172" s="55">
        <f t="shared" ca="1" si="230"/>
        <v>0</v>
      </c>
      <c r="DC172" s="55">
        <f t="shared" ca="1" si="231"/>
        <v>0</v>
      </c>
      <c r="DD172" s="55">
        <f t="shared" ca="1" si="232"/>
        <v>0</v>
      </c>
      <c r="DE172" s="55">
        <f t="shared" ca="1" si="233"/>
        <v>0</v>
      </c>
    </row>
    <row r="173" spans="1:109" ht="19.5" customHeight="1">
      <c r="A173" s="45"/>
      <c r="B173" s="61" t="str">
        <f t="array" aca="1" ref="B173" ca="1">IF(C173=0,"",IFERROR(INDIRECT("'"&amp;$C173&amp;"'!"&amp;"D5"),"Некорректное название листа"))</f>
        <v/>
      </c>
      <c r="C173" s="62"/>
      <c r="D173" s="55">
        <f t="array" aca="1" ref="D173" ca="1">IFERROR(INDIRECT("'"&amp;$C173&amp;"'!"&amp;"d18"),0)</f>
        <v>0</v>
      </c>
      <c r="E173" s="55">
        <f t="array" aca="1" ref="E173" ca="1">IFERROR(INDIRECT("'" &amp;$C173&amp; "'!" &amp;"d19"),0)</f>
        <v>0</v>
      </c>
      <c r="F173" s="55">
        <f t="array" aca="1" ref="F173" ca="1">IFERROR(INDIRECT("'" &amp;$C173&amp; "'!" &amp;"d20"),0)</f>
        <v>0</v>
      </c>
      <c r="G173" s="55">
        <f t="array" aca="1" ref="G173" ca="1">IFERROR(INDIRECT("'" &amp;$C173&amp; "'!" &amp;"d21"),0)</f>
        <v>0</v>
      </c>
      <c r="H173" s="55">
        <f t="array" aca="1" ref="H173" ca="1">IFERROR(INDIRECT("'" &amp;$C173&amp; "'!" &amp;"d22"),0)</f>
        <v>0</v>
      </c>
      <c r="I173" s="55">
        <f t="array" aca="1" ref="I173" ca="1">IFERROR(INDIRECT("'" &amp;$C173&amp; "'!" &amp;"f18"),0)</f>
        <v>0</v>
      </c>
      <c r="J173" s="55">
        <f t="array" aca="1" ref="J173" ca="1">IFERROR(INDIRECT("'" &amp;$C173&amp; "'!" &amp;"f19"),0)</f>
        <v>0</v>
      </c>
      <c r="K173" s="55">
        <f t="array" aca="1" ref="K173" ca="1">IFERROR(INDIRECT("'" &amp;$C173&amp; "'!" &amp;"f20"),0)</f>
        <v>0</v>
      </c>
      <c r="L173" s="55">
        <f t="array" aca="1" ref="L173" ca="1">IFERROR(INDIRECT("'" &amp;$C173&amp; "'!" &amp;"f21"),0)</f>
        <v>0</v>
      </c>
      <c r="M173" s="55">
        <f t="array" aca="1" ref="M173" ca="1">IFERROR(INDIRECT("'" &amp;$C173&amp; "'!" &amp;"f22"),0)</f>
        <v>0</v>
      </c>
      <c r="N173" s="55">
        <f t="shared" ca="1" si="243"/>
        <v>0</v>
      </c>
      <c r="O173" s="55">
        <f t="shared" ca="1" si="243"/>
        <v>0</v>
      </c>
      <c r="P173" s="55">
        <f t="shared" ca="1" si="243"/>
        <v>0</v>
      </c>
      <c r="Q173" s="55">
        <f t="shared" ca="1" si="243"/>
        <v>0</v>
      </c>
      <c r="R173" s="55">
        <f t="shared" ca="1" si="243"/>
        <v>0</v>
      </c>
      <c r="S173" s="55">
        <f t="shared" ca="1" si="243"/>
        <v>0</v>
      </c>
      <c r="T173" s="55">
        <f t="shared" ca="1" si="243"/>
        <v>0</v>
      </c>
      <c r="U173" s="55">
        <f t="shared" ca="1" si="243"/>
        <v>0</v>
      </c>
      <c r="V173" s="55">
        <f t="shared" ca="1" si="243"/>
        <v>0</v>
      </c>
      <c r="W173" s="55">
        <f t="shared" ca="1" si="243"/>
        <v>0</v>
      </c>
      <c r="X173" s="55">
        <f t="shared" ca="1" si="243"/>
        <v>0</v>
      </c>
      <c r="Y173" s="55">
        <f t="shared" ca="1" si="243"/>
        <v>0</v>
      </c>
      <c r="Z173" s="55">
        <f t="shared" ca="1" si="243"/>
        <v>0</v>
      </c>
      <c r="AA173" s="55">
        <f t="shared" ca="1" si="243"/>
        <v>0</v>
      </c>
      <c r="AB173" s="55">
        <f t="shared" ca="1" si="243"/>
        <v>0</v>
      </c>
      <c r="AC173" s="55">
        <f t="shared" ca="1" si="243"/>
        <v>0</v>
      </c>
      <c r="AD173" s="55">
        <f t="shared" ca="1" si="243"/>
        <v>0</v>
      </c>
      <c r="AE173" s="55">
        <f t="shared" ca="1" si="243"/>
        <v>0</v>
      </c>
      <c r="AF173" s="55">
        <f t="shared" ca="1" si="243"/>
        <v>0</v>
      </c>
      <c r="AG173" s="55">
        <f t="shared" ca="1" si="243"/>
        <v>0</v>
      </c>
      <c r="AH173" s="55">
        <f t="shared" ca="1" si="243"/>
        <v>0</v>
      </c>
      <c r="AI173" s="55">
        <f t="shared" ref="AI173:AM173" ca="1" si="244">IFERROR(INDEX(INDIRECT("'" &amp;$C173&amp; "'!" &amp;"E:E"),MATCH(AI$3,INDIRECT("'" &amp;$C173&amp; "'!" &amp;"C:C"),0),1),0)</f>
        <v>0</v>
      </c>
      <c r="AJ173" s="55">
        <f t="shared" ca="1" si="244"/>
        <v>0</v>
      </c>
      <c r="AK173" s="55">
        <f t="shared" ca="1" si="244"/>
        <v>0</v>
      </c>
      <c r="AL173" s="55">
        <f t="shared" ca="1" si="244"/>
        <v>0</v>
      </c>
      <c r="AM173" s="55">
        <f t="shared" ca="1" si="244"/>
        <v>0</v>
      </c>
      <c r="AN173" s="55">
        <f t="shared" ca="1" si="235"/>
        <v>0</v>
      </c>
      <c r="AO173" s="55">
        <f t="shared" ca="1" si="236"/>
        <v>0</v>
      </c>
      <c r="AP173" s="55">
        <f t="shared" ca="1" si="237"/>
        <v>0</v>
      </c>
      <c r="AQ173" s="55">
        <f t="shared" ca="1" si="167"/>
        <v>0</v>
      </c>
      <c r="AR173" s="55">
        <f t="shared" ca="1" si="168"/>
        <v>0</v>
      </c>
      <c r="AS173" s="55">
        <f t="shared" ca="1" si="169"/>
        <v>0</v>
      </c>
      <c r="AT173" s="55">
        <f t="shared" ca="1" si="170"/>
        <v>0</v>
      </c>
      <c r="AU173" s="55">
        <f t="shared" ca="1" si="171"/>
        <v>0</v>
      </c>
      <c r="AV173" s="55">
        <f t="shared" ca="1" si="172"/>
        <v>0</v>
      </c>
      <c r="AW173" s="55">
        <f t="shared" ca="1" si="173"/>
        <v>0</v>
      </c>
      <c r="AX173" s="55">
        <f t="shared" ca="1" si="174"/>
        <v>0</v>
      </c>
      <c r="AY173" s="55">
        <f t="shared" ca="1" si="175"/>
        <v>0</v>
      </c>
      <c r="AZ173" s="55">
        <f t="shared" ca="1" si="176"/>
        <v>0</v>
      </c>
      <c r="BA173" s="55">
        <f t="shared" ca="1" si="177"/>
        <v>0</v>
      </c>
      <c r="BB173" s="55">
        <f t="shared" ca="1" si="178"/>
        <v>0</v>
      </c>
      <c r="BC173" s="55">
        <f t="shared" ca="1" si="179"/>
        <v>0</v>
      </c>
      <c r="BD173" s="55">
        <f t="shared" ca="1" si="180"/>
        <v>0</v>
      </c>
      <c r="BE173" s="55">
        <f t="shared" ca="1" si="181"/>
        <v>0</v>
      </c>
      <c r="BF173" s="55">
        <f t="shared" ca="1" si="182"/>
        <v>0</v>
      </c>
      <c r="BG173" s="55">
        <f t="shared" ca="1" si="183"/>
        <v>0</v>
      </c>
      <c r="BH173" s="55">
        <f t="shared" ca="1" si="184"/>
        <v>0</v>
      </c>
      <c r="BI173" s="55">
        <f t="shared" ca="1" si="185"/>
        <v>0</v>
      </c>
      <c r="BJ173" s="55">
        <f t="shared" ca="1" si="186"/>
        <v>0</v>
      </c>
      <c r="BK173" s="55">
        <f t="shared" ca="1" si="187"/>
        <v>0</v>
      </c>
      <c r="BL173" s="55">
        <f t="shared" ca="1" si="188"/>
        <v>0</v>
      </c>
      <c r="BM173" s="55">
        <f t="shared" ca="1" si="189"/>
        <v>0</v>
      </c>
      <c r="BN173" s="55">
        <f t="shared" ca="1" si="190"/>
        <v>0</v>
      </c>
      <c r="BO173" s="55">
        <f t="shared" ca="1" si="191"/>
        <v>0</v>
      </c>
      <c r="BP173" s="55">
        <f t="shared" ca="1" si="192"/>
        <v>0</v>
      </c>
      <c r="BQ173" s="55">
        <f t="shared" ca="1" si="193"/>
        <v>0</v>
      </c>
      <c r="BR173" s="55">
        <f t="shared" ca="1" si="194"/>
        <v>0</v>
      </c>
      <c r="BS173" s="55">
        <f t="shared" ca="1" si="195"/>
        <v>0</v>
      </c>
      <c r="BT173" s="55">
        <f t="shared" ca="1" si="196"/>
        <v>0</v>
      </c>
      <c r="BU173" s="55">
        <f t="shared" ca="1" si="197"/>
        <v>0</v>
      </c>
      <c r="BV173" s="55">
        <f t="shared" ca="1" si="198"/>
        <v>0</v>
      </c>
      <c r="BW173" s="55">
        <f t="shared" ca="1" si="199"/>
        <v>0</v>
      </c>
      <c r="BX173" s="55">
        <f t="shared" ca="1" si="200"/>
        <v>0</v>
      </c>
      <c r="BY173" s="55">
        <f t="shared" ca="1" si="201"/>
        <v>0</v>
      </c>
      <c r="BZ173" s="55">
        <f t="shared" ca="1" si="202"/>
        <v>0</v>
      </c>
      <c r="CA173" s="55">
        <f t="shared" ca="1" si="203"/>
        <v>0</v>
      </c>
      <c r="CB173" s="55">
        <f t="shared" ca="1" si="204"/>
        <v>0</v>
      </c>
      <c r="CC173" s="55">
        <f t="shared" ca="1" si="205"/>
        <v>0</v>
      </c>
      <c r="CD173" s="55">
        <f t="shared" ca="1" si="206"/>
        <v>0</v>
      </c>
      <c r="CE173" s="55">
        <f t="shared" ca="1" si="207"/>
        <v>0</v>
      </c>
      <c r="CF173" s="55">
        <f t="shared" ca="1" si="208"/>
        <v>0</v>
      </c>
      <c r="CG173" s="55">
        <f t="shared" ca="1" si="209"/>
        <v>0</v>
      </c>
      <c r="CH173" s="55">
        <f t="shared" ca="1" si="210"/>
        <v>0</v>
      </c>
      <c r="CI173" s="55">
        <f t="shared" ca="1" si="211"/>
        <v>0</v>
      </c>
      <c r="CJ173" s="55">
        <f t="shared" ca="1" si="212"/>
        <v>0</v>
      </c>
      <c r="CK173" s="55">
        <f t="shared" ca="1" si="213"/>
        <v>0</v>
      </c>
      <c r="CL173" s="55">
        <f t="shared" ca="1" si="214"/>
        <v>0</v>
      </c>
      <c r="CM173" s="55">
        <f t="shared" ca="1" si="215"/>
        <v>0</v>
      </c>
      <c r="CN173" s="55">
        <f t="shared" ca="1" si="216"/>
        <v>0</v>
      </c>
      <c r="CO173" s="55">
        <f t="shared" ca="1" si="217"/>
        <v>0</v>
      </c>
      <c r="CP173" s="55">
        <f t="shared" ca="1" si="218"/>
        <v>0</v>
      </c>
      <c r="CQ173" s="55">
        <f t="shared" ca="1" si="219"/>
        <v>0</v>
      </c>
      <c r="CR173" s="55">
        <f t="shared" ca="1" si="220"/>
        <v>0</v>
      </c>
      <c r="CS173" s="55">
        <f t="shared" ca="1" si="221"/>
        <v>0</v>
      </c>
      <c r="CT173" s="55">
        <f t="shared" ca="1" si="222"/>
        <v>0</v>
      </c>
      <c r="CU173" s="55">
        <f t="shared" ca="1" si="223"/>
        <v>0</v>
      </c>
      <c r="CV173" s="55">
        <f t="shared" ca="1" si="224"/>
        <v>0</v>
      </c>
      <c r="CW173" s="55">
        <f t="shared" ca="1" si="225"/>
        <v>0</v>
      </c>
      <c r="CX173" s="55">
        <f t="shared" ca="1" si="226"/>
        <v>0</v>
      </c>
      <c r="CY173" s="59">
        <f t="shared" ca="1" si="227"/>
        <v>0</v>
      </c>
      <c r="CZ173" s="55">
        <f t="shared" ca="1" si="228"/>
        <v>0</v>
      </c>
      <c r="DA173" s="55">
        <f t="shared" ca="1" si="229"/>
        <v>0</v>
      </c>
      <c r="DB173" s="55">
        <f t="shared" ca="1" si="230"/>
        <v>0</v>
      </c>
      <c r="DC173" s="55">
        <f t="shared" ca="1" si="231"/>
        <v>0</v>
      </c>
      <c r="DD173" s="55">
        <f t="shared" ca="1" si="232"/>
        <v>0</v>
      </c>
      <c r="DE173" s="55">
        <f t="shared" ca="1" si="233"/>
        <v>0</v>
      </c>
    </row>
    <row r="174" spans="1:109" ht="19.5" customHeight="1">
      <c r="A174" s="45"/>
      <c r="B174" s="61" t="str">
        <f t="array" aca="1" ref="B174" ca="1">IF(C174=0,"",IFERROR(INDIRECT("'"&amp;$C174&amp;"'!"&amp;"D5"),"Некорректное название листа"))</f>
        <v/>
      </c>
      <c r="C174" s="62"/>
      <c r="D174" s="55">
        <f t="array" aca="1" ref="D174" ca="1">IFERROR(INDIRECT("'"&amp;$C174&amp;"'!"&amp;"d18"),0)</f>
        <v>0</v>
      </c>
      <c r="E174" s="55">
        <f t="array" aca="1" ref="E174" ca="1">IFERROR(INDIRECT("'" &amp;$C174&amp; "'!" &amp;"d19"),0)</f>
        <v>0</v>
      </c>
      <c r="F174" s="55">
        <f t="array" aca="1" ref="F174" ca="1">IFERROR(INDIRECT("'" &amp;$C174&amp; "'!" &amp;"d20"),0)</f>
        <v>0</v>
      </c>
      <c r="G174" s="55">
        <f t="array" aca="1" ref="G174" ca="1">IFERROR(INDIRECT("'" &amp;$C174&amp; "'!" &amp;"d21"),0)</f>
        <v>0</v>
      </c>
      <c r="H174" s="55">
        <f t="array" aca="1" ref="H174" ca="1">IFERROR(INDIRECT("'" &amp;$C174&amp; "'!" &amp;"d22"),0)</f>
        <v>0</v>
      </c>
      <c r="I174" s="55">
        <f t="array" aca="1" ref="I174" ca="1">IFERROR(INDIRECT("'" &amp;$C174&amp; "'!" &amp;"f18"),0)</f>
        <v>0</v>
      </c>
      <c r="J174" s="55">
        <f t="array" aca="1" ref="J174" ca="1">IFERROR(INDIRECT("'" &amp;$C174&amp; "'!" &amp;"f19"),0)</f>
        <v>0</v>
      </c>
      <c r="K174" s="55">
        <f t="array" aca="1" ref="K174" ca="1">IFERROR(INDIRECT("'" &amp;$C174&amp; "'!" &amp;"f20"),0)</f>
        <v>0</v>
      </c>
      <c r="L174" s="55">
        <f t="array" aca="1" ref="L174" ca="1">IFERROR(INDIRECT("'" &amp;$C174&amp; "'!" &amp;"f21"),0)</f>
        <v>0</v>
      </c>
      <c r="M174" s="55">
        <f t="array" aca="1" ref="M174" ca="1">IFERROR(INDIRECT("'" &amp;$C174&amp; "'!" &amp;"f22"),0)</f>
        <v>0</v>
      </c>
      <c r="N174" s="55">
        <f t="shared" ref="N174:AM183" ca="1" si="245">IFERROR(INDEX(INDIRECT("'" &amp;$C174&amp; "'!" &amp;"E:E"),MATCH(N$3,INDIRECT("'" &amp;$C174&amp; "'!" &amp;"C:C"),0),1),0)</f>
        <v>0</v>
      </c>
      <c r="O174" s="55">
        <f t="shared" ca="1" si="245"/>
        <v>0</v>
      </c>
      <c r="P174" s="55">
        <f t="shared" ca="1" si="245"/>
        <v>0</v>
      </c>
      <c r="Q174" s="55">
        <f t="shared" ca="1" si="245"/>
        <v>0</v>
      </c>
      <c r="R174" s="55">
        <f t="shared" ca="1" si="245"/>
        <v>0</v>
      </c>
      <c r="S174" s="55">
        <f t="shared" ca="1" si="245"/>
        <v>0</v>
      </c>
      <c r="T174" s="55">
        <f t="shared" ca="1" si="245"/>
        <v>0</v>
      </c>
      <c r="U174" s="55">
        <f t="shared" ca="1" si="245"/>
        <v>0</v>
      </c>
      <c r="V174" s="55">
        <f t="shared" ca="1" si="245"/>
        <v>0</v>
      </c>
      <c r="W174" s="55">
        <f t="shared" ca="1" si="245"/>
        <v>0</v>
      </c>
      <c r="X174" s="55">
        <f t="shared" ca="1" si="245"/>
        <v>0</v>
      </c>
      <c r="Y174" s="55">
        <f t="shared" ca="1" si="245"/>
        <v>0</v>
      </c>
      <c r="Z174" s="55">
        <f t="shared" ca="1" si="245"/>
        <v>0</v>
      </c>
      <c r="AA174" s="55">
        <f t="shared" ca="1" si="245"/>
        <v>0</v>
      </c>
      <c r="AB174" s="55">
        <f t="shared" ca="1" si="245"/>
        <v>0</v>
      </c>
      <c r="AC174" s="55">
        <f t="shared" ca="1" si="245"/>
        <v>0</v>
      </c>
      <c r="AD174" s="55">
        <f t="shared" ca="1" si="245"/>
        <v>0</v>
      </c>
      <c r="AE174" s="55">
        <f t="shared" ca="1" si="245"/>
        <v>0</v>
      </c>
      <c r="AF174" s="55">
        <f t="shared" ca="1" si="245"/>
        <v>0</v>
      </c>
      <c r="AG174" s="55">
        <f t="shared" ca="1" si="245"/>
        <v>0</v>
      </c>
      <c r="AH174" s="55">
        <f t="shared" ca="1" si="245"/>
        <v>0</v>
      </c>
      <c r="AI174" s="55">
        <f t="shared" ca="1" si="245"/>
        <v>0</v>
      </c>
      <c r="AJ174" s="55">
        <f t="shared" ca="1" si="245"/>
        <v>0</v>
      </c>
      <c r="AK174" s="55">
        <f t="shared" ca="1" si="245"/>
        <v>0</v>
      </c>
      <c r="AL174" s="55">
        <f t="shared" ca="1" si="245"/>
        <v>0</v>
      </c>
      <c r="AM174" s="55">
        <f t="shared" ca="1" si="245"/>
        <v>0</v>
      </c>
      <c r="AN174" s="55">
        <f t="shared" ca="1" si="235"/>
        <v>0</v>
      </c>
      <c r="AO174" s="55">
        <f t="shared" ca="1" si="236"/>
        <v>0</v>
      </c>
      <c r="AP174" s="55">
        <f t="shared" ca="1" si="237"/>
        <v>0</v>
      </c>
      <c r="AQ174" s="55">
        <f t="shared" ca="1" si="167"/>
        <v>0</v>
      </c>
      <c r="AR174" s="55">
        <f t="shared" ca="1" si="168"/>
        <v>0</v>
      </c>
      <c r="AS174" s="55">
        <f t="shared" ca="1" si="169"/>
        <v>0</v>
      </c>
      <c r="AT174" s="55">
        <f t="shared" ca="1" si="170"/>
        <v>0</v>
      </c>
      <c r="AU174" s="55">
        <f t="shared" ca="1" si="171"/>
        <v>0</v>
      </c>
      <c r="AV174" s="55">
        <f t="shared" ca="1" si="172"/>
        <v>0</v>
      </c>
      <c r="AW174" s="55">
        <f t="shared" ca="1" si="173"/>
        <v>0</v>
      </c>
      <c r="AX174" s="55">
        <f t="shared" ca="1" si="174"/>
        <v>0</v>
      </c>
      <c r="AY174" s="55">
        <f t="shared" ca="1" si="175"/>
        <v>0</v>
      </c>
      <c r="AZ174" s="55">
        <f t="shared" ca="1" si="176"/>
        <v>0</v>
      </c>
      <c r="BA174" s="55">
        <f t="shared" ca="1" si="177"/>
        <v>0</v>
      </c>
      <c r="BB174" s="55">
        <f t="shared" ca="1" si="178"/>
        <v>0</v>
      </c>
      <c r="BC174" s="55">
        <f t="shared" ca="1" si="179"/>
        <v>0</v>
      </c>
      <c r="BD174" s="55">
        <f t="shared" ca="1" si="180"/>
        <v>0</v>
      </c>
      <c r="BE174" s="55">
        <f t="shared" ca="1" si="181"/>
        <v>0</v>
      </c>
      <c r="BF174" s="55">
        <f t="shared" ca="1" si="182"/>
        <v>0</v>
      </c>
      <c r="BG174" s="55">
        <f t="shared" ca="1" si="183"/>
        <v>0</v>
      </c>
      <c r="BH174" s="55">
        <f t="shared" ca="1" si="184"/>
        <v>0</v>
      </c>
      <c r="BI174" s="55">
        <f t="shared" ca="1" si="185"/>
        <v>0</v>
      </c>
      <c r="BJ174" s="55">
        <f t="shared" ca="1" si="186"/>
        <v>0</v>
      </c>
      <c r="BK174" s="55">
        <f t="shared" ca="1" si="187"/>
        <v>0</v>
      </c>
      <c r="BL174" s="55">
        <f t="shared" ca="1" si="188"/>
        <v>0</v>
      </c>
      <c r="BM174" s="55">
        <f t="shared" ca="1" si="189"/>
        <v>0</v>
      </c>
      <c r="BN174" s="55">
        <f t="shared" ca="1" si="190"/>
        <v>0</v>
      </c>
      <c r="BO174" s="55">
        <f t="shared" ca="1" si="191"/>
        <v>0</v>
      </c>
      <c r="BP174" s="55">
        <f t="shared" ca="1" si="192"/>
        <v>0</v>
      </c>
      <c r="BQ174" s="55">
        <f t="shared" ca="1" si="193"/>
        <v>0</v>
      </c>
      <c r="BR174" s="55">
        <f t="shared" ca="1" si="194"/>
        <v>0</v>
      </c>
      <c r="BS174" s="55">
        <f t="shared" ca="1" si="195"/>
        <v>0</v>
      </c>
      <c r="BT174" s="55">
        <f t="shared" ca="1" si="196"/>
        <v>0</v>
      </c>
      <c r="BU174" s="55">
        <f t="shared" ca="1" si="197"/>
        <v>0</v>
      </c>
      <c r="BV174" s="55">
        <f t="shared" ca="1" si="198"/>
        <v>0</v>
      </c>
      <c r="BW174" s="55">
        <f t="shared" ca="1" si="199"/>
        <v>0</v>
      </c>
      <c r="BX174" s="55">
        <f t="shared" ca="1" si="200"/>
        <v>0</v>
      </c>
      <c r="BY174" s="55">
        <f t="shared" ca="1" si="201"/>
        <v>0</v>
      </c>
      <c r="BZ174" s="55">
        <f t="shared" ca="1" si="202"/>
        <v>0</v>
      </c>
      <c r="CA174" s="55">
        <f t="shared" ca="1" si="203"/>
        <v>0</v>
      </c>
      <c r="CB174" s="55">
        <f t="shared" ca="1" si="204"/>
        <v>0</v>
      </c>
      <c r="CC174" s="55">
        <f t="shared" ca="1" si="205"/>
        <v>0</v>
      </c>
      <c r="CD174" s="55">
        <f t="shared" ca="1" si="206"/>
        <v>0</v>
      </c>
      <c r="CE174" s="55">
        <f t="shared" ca="1" si="207"/>
        <v>0</v>
      </c>
      <c r="CF174" s="55">
        <f t="shared" ca="1" si="208"/>
        <v>0</v>
      </c>
      <c r="CG174" s="55">
        <f t="shared" ca="1" si="209"/>
        <v>0</v>
      </c>
      <c r="CH174" s="55">
        <f t="shared" ca="1" si="210"/>
        <v>0</v>
      </c>
      <c r="CI174" s="55">
        <f t="shared" ca="1" si="211"/>
        <v>0</v>
      </c>
      <c r="CJ174" s="55">
        <f t="shared" ca="1" si="212"/>
        <v>0</v>
      </c>
      <c r="CK174" s="55">
        <f t="shared" ca="1" si="213"/>
        <v>0</v>
      </c>
      <c r="CL174" s="55">
        <f t="shared" ca="1" si="214"/>
        <v>0</v>
      </c>
      <c r="CM174" s="55">
        <f t="shared" ca="1" si="215"/>
        <v>0</v>
      </c>
      <c r="CN174" s="55">
        <f t="shared" ca="1" si="216"/>
        <v>0</v>
      </c>
      <c r="CO174" s="55">
        <f t="shared" ca="1" si="217"/>
        <v>0</v>
      </c>
      <c r="CP174" s="55">
        <f t="shared" ca="1" si="218"/>
        <v>0</v>
      </c>
      <c r="CQ174" s="55">
        <f t="shared" ca="1" si="219"/>
        <v>0</v>
      </c>
      <c r="CR174" s="55">
        <f t="shared" ca="1" si="220"/>
        <v>0</v>
      </c>
      <c r="CS174" s="55">
        <f t="shared" ca="1" si="221"/>
        <v>0</v>
      </c>
      <c r="CT174" s="55">
        <f t="shared" ca="1" si="222"/>
        <v>0</v>
      </c>
      <c r="CU174" s="55">
        <f t="shared" ca="1" si="223"/>
        <v>0</v>
      </c>
      <c r="CV174" s="55">
        <f t="shared" ca="1" si="224"/>
        <v>0</v>
      </c>
      <c r="CW174" s="55">
        <f t="shared" ca="1" si="225"/>
        <v>0</v>
      </c>
      <c r="CX174" s="55">
        <f t="shared" ca="1" si="226"/>
        <v>0</v>
      </c>
      <c r="CY174" s="59">
        <f t="shared" ca="1" si="227"/>
        <v>0</v>
      </c>
      <c r="CZ174" s="55">
        <f t="shared" ca="1" si="228"/>
        <v>0</v>
      </c>
      <c r="DA174" s="55">
        <f t="shared" ca="1" si="229"/>
        <v>0</v>
      </c>
      <c r="DB174" s="55">
        <f t="shared" ca="1" si="230"/>
        <v>0</v>
      </c>
      <c r="DC174" s="55">
        <f t="shared" ca="1" si="231"/>
        <v>0</v>
      </c>
      <c r="DD174" s="55">
        <f t="shared" ca="1" si="232"/>
        <v>0</v>
      </c>
      <c r="DE174" s="55">
        <f t="shared" ca="1" si="233"/>
        <v>0</v>
      </c>
    </row>
    <row r="175" spans="1:109" ht="19.5" customHeight="1">
      <c r="A175" s="45"/>
      <c r="B175" s="61" t="str">
        <f t="array" aca="1" ref="B175" ca="1">IF(C175=0,"",IFERROR(INDIRECT("'"&amp;$C175&amp;"'!"&amp;"D5"),"Некорректное название листа"))</f>
        <v/>
      </c>
      <c r="C175" s="62"/>
      <c r="D175" s="55">
        <f t="array" aca="1" ref="D175" ca="1">IFERROR(INDIRECT("'"&amp;$C175&amp;"'!"&amp;"d18"),0)</f>
        <v>0</v>
      </c>
      <c r="E175" s="55">
        <f t="array" aca="1" ref="E175" ca="1">IFERROR(INDIRECT("'" &amp;$C175&amp; "'!" &amp;"d19"),0)</f>
        <v>0</v>
      </c>
      <c r="F175" s="55">
        <f t="array" aca="1" ref="F175" ca="1">IFERROR(INDIRECT("'" &amp;$C175&amp; "'!" &amp;"d20"),0)</f>
        <v>0</v>
      </c>
      <c r="G175" s="55">
        <f t="array" aca="1" ref="G175" ca="1">IFERROR(INDIRECT("'" &amp;$C175&amp; "'!" &amp;"d21"),0)</f>
        <v>0</v>
      </c>
      <c r="H175" s="55">
        <f t="array" aca="1" ref="H175" ca="1">IFERROR(INDIRECT("'" &amp;$C175&amp; "'!" &amp;"d22"),0)</f>
        <v>0</v>
      </c>
      <c r="I175" s="55">
        <f t="array" aca="1" ref="I175" ca="1">IFERROR(INDIRECT("'" &amp;$C175&amp; "'!" &amp;"f18"),0)</f>
        <v>0</v>
      </c>
      <c r="J175" s="55">
        <f t="array" aca="1" ref="J175" ca="1">IFERROR(INDIRECT("'" &amp;$C175&amp; "'!" &amp;"f19"),0)</f>
        <v>0</v>
      </c>
      <c r="K175" s="55">
        <f t="array" aca="1" ref="K175" ca="1">IFERROR(INDIRECT("'" &amp;$C175&amp; "'!" &amp;"f20"),0)</f>
        <v>0</v>
      </c>
      <c r="L175" s="55">
        <f t="array" aca="1" ref="L175" ca="1">IFERROR(INDIRECT("'" &amp;$C175&amp; "'!" &amp;"f21"),0)</f>
        <v>0</v>
      </c>
      <c r="M175" s="55">
        <f t="array" aca="1" ref="M175" ca="1">IFERROR(INDIRECT("'" &amp;$C175&amp; "'!" &amp;"f22"),0)</f>
        <v>0</v>
      </c>
      <c r="N175" s="55">
        <f t="shared" ca="1" si="245"/>
        <v>0</v>
      </c>
      <c r="O175" s="55">
        <f t="shared" ca="1" si="245"/>
        <v>0</v>
      </c>
      <c r="P175" s="55">
        <f t="shared" ca="1" si="245"/>
        <v>0</v>
      </c>
      <c r="Q175" s="55">
        <f t="shared" ca="1" si="245"/>
        <v>0</v>
      </c>
      <c r="R175" s="55">
        <f t="shared" ca="1" si="245"/>
        <v>0</v>
      </c>
      <c r="S175" s="55">
        <f t="shared" ca="1" si="245"/>
        <v>0</v>
      </c>
      <c r="T175" s="55">
        <f t="shared" ca="1" si="245"/>
        <v>0</v>
      </c>
      <c r="U175" s="55">
        <f t="shared" ca="1" si="245"/>
        <v>0</v>
      </c>
      <c r="V175" s="55">
        <f t="shared" ca="1" si="245"/>
        <v>0</v>
      </c>
      <c r="W175" s="55">
        <f t="shared" ca="1" si="245"/>
        <v>0</v>
      </c>
      <c r="X175" s="55">
        <f t="shared" ca="1" si="245"/>
        <v>0</v>
      </c>
      <c r="Y175" s="55">
        <f t="shared" ca="1" si="245"/>
        <v>0</v>
      </c>
      <c r="Z175" s="55">
        <f t="shared" ca="1" si="245"/>
        <v>0</v>
      </c>
      <c r="AA175" s="55">
        <f t="shared" ca="1" si="245"/>
        <v>0</v>
      </c>
      <c r="AB175" s="55">
        <f t="shared" ca="1" si="245"/>
        <v>0</v>
      </c>
      <c r="AC175" s="55">
        <f t="shared" ca="1" si="245"/>
        <v>0</v>
      </c>
      <c r="AD175" s="55">
        <f t="shared" ca="1" si="245"/>
        <v>0</v>
      </c>
      <c r="AE175" s="55">
        <f t="shared" ca="1" si="245"/>
        <v>0</v>
      </c>
      <c r="AF175" s="55">
        <f t="shared" ca="1" si="245"/>
        <v>0</v>
      </c>
      <c r="AG175" s="55">
        <f t="shared" ca="1" si="245"/>
        <v>0</v>
      </c>
      <c r="AH175" s="55">
        <f t="shared" ca="1" si="245"/>
        <v>0</v>
      </c>
      <c r="AI175" s="55">
        <f t="shared" ca="1" si="245"/>
        <v>0</v>
      </c>
      <c r="AJ175" s="55">
        <f t="shared" ca="1" si="245"/>
        <v>0</v>
      </c>
      <c r="AK175" s="55">
        <f t="shared" ca="1" si="245"/>
        <v>0</v>
      </c>
      <c r="AL175" s="55">
        <f t="shared" ca="1" si="245"/>
        <v>0</v>
      </c>
      <c r="AM175" s="55">
        <f t="shared" ca="1" si="245"/>
        <v>0</v>
      </c>
      <c r="AN175" s="55">
        <f t="shared" ca="1" si="235"/>
        <v>0</v>
      </c>
      <c r="AO175" s="55">
        <f t="shared" ca="1" si="236"/>
        <v>0</v>
      </c>
      <c r="AP175" s="55">
        <f t="shared" ca="1" si="237"/>
        <v>0</v>
      </c>
      <c r="AQ175" s="55">
        <f t="shared" ca="1" si="167"/>
        <v>0</v>
      </c>
      <c r="AR175" s="55">
        <f t="shared" ca="1" si="168"/>
        <v>0</v>
      </c>
      <c r="AS175" s="55">
        <f t="shared" ca="1" si="169"/>
        <v>0</v>
      </c>
      <c r="AT175" s="55">
        <f t="shared" ca="1" si="170"/>
        <v>0</v>
      </c>
      <c r="AU175" s="55">
        <f t="shared" ca="1" si="171"/>
        <v>0</v>
      </c>
      <c r="AV175" s="55">
        <f t="shared" ca="1" si="172"/>
        <v>0</v>
      </c>
      <c r="AW175" s="55">
        <f t="shared" ca="1" si="173"/>
        <v>0</v>
      </c>
      <c r="AX175" s="55">
        <f t="shared" ca="1" si="174"/>
        <v>0</v>
      </c>
      <c r="AY175" s="55">
        <f t="shared" ca="1" si="175"/>
        <v>0</v>
      </c>
      <c r="AZ175" s="55">
        <f t="shared" ca="1" si="176"/>
        <v>0</v>
      </c>
      <c r="BA175" s="55">
        <f t="shared" ca="1" si="177"/>
        <v>0</v>
      </c>
      <c r="BB175" s="55">
        <f t="shared" ca="1" si="178"/>
        <v>0</v>
      </c>
      <c r="BC175" s="55">
        <f t="shared" ca="1" si="179"/>
        <v>0</v>
      </c>
      <c r="BD175" s="55">
        <f t="shared" ca="1" si="180"/>
        <v>0</v>
      </c>
      <c r="BE175" s="55">
        <f t="shared" ca="1" si="181"/>
        <v>0</v>
      </c>
      <c r="BF175" s="55">
        <f t="shared" ca="1" si="182"/>
        <v>0</v>
      </c>
      <c r="BG175" s="55">
        <f t="shared" ca="1" si="183"/>
        <v>0</v>
      </c>
      <c r="BH175" s="55">
        <f t="shared" ca="1" si="184"/>
        <v>0</v>
      </c>
      <c r="BI175" s="55">
        <f t="shared" ca="1" si="185"/>
        <v>0</v>
      </c>
      <c r="BJ175" s="55">
        <f t="shared" ca="1" si="186"/>
        <v>0</v>
      </c>
      <c r="BK175" s="55">
        <f t="shared" ca="1" si="187"/>
        <v>0</v>
      </c>
      <c r="BL175" s="55">
        <f t="shared" ca="1" si="188"/>
        <v>0</v>
      </c>
      <c r="BM175" s="55">
        <f t="shared" ca="1" si="189"/>
        <v>0</v>
      </c>
      <c r="BN175" s="55">
        <f t="shared" ca="1" si="190"/>
        <v>0</v>
      </c>
      <c r="BO175" s="55">
        <f t="shared" ca="1" si="191"/>
        <v>0</v>
      </c>
      <c r="BP175" s="55">
        <f t="shared" ca="1" si="192"/>
        <v>0</v>
      </c>
      <c r="BQ175" s="55">
        <f t="shared" ca="1" si="193"/>
        <v>0</v>
      </c>
      <c r="BR175" s="55">
        <f t="shared" ca="1" si="194"/>
        <v>0</v>
      </c>
      <c r="BS175" s="55">
        <f t="shared" ca="1" si="195"/>
        <v>0</v>
      </c>
      <c r="BT175" s="55">
        <f t="shared" ca="1" si="196"/>
        <v>0</v>
      </c>
      <c r="BU175" s="55">
        <f t="shared" ca="1" si="197"/>
        <v>0</v>
      </c>
      <c r="BV175" s="55">
        <f t="shared" ca="1" si="198"/>
        <v>0</v>
      </c>
      <c r="BW175" s="55">
        <f t="shared" ca="1" si="199"/>
        <v>0</v>
      </c>
      <c r="BX175" s="55">
        <f t="shared" ca="1" si="200"/>
        <v>0</v>
      </c>
      <c r="BY175" s="55">
        <f t="shared" ca="1" si="201"/>
        <v>0</v>
      </c>
      <c r="BZ175" s="55">
        <f t="shared" ca="1" si="202"/>
        <v>0</v>
      </c>
      <c r="CA175" s="55">
        <f t="shared" ca="1" si="203"/>
        <v>0</v>
      </c>
      <c r="CB175" s="55">
        <f t="shared" ca="1" si="204"/>
        <v>0</v>
      </c>
      <c r="CC175" s="55">
        <f t="shared" ca="1" si="205"/>
        <v>0</v>
      </c>
      <c r="CD175" s="55">
        <f t="shared" ca="1" si="206"/>
        <v>0</v>
      </c>
      <c r="CE175" s="55">
        <f t="shared" ca="1" si="207"/>
        <v>0</v>
      </c>
      <c r="CF175" s="55">
        <f t="shared" ca="1" si="208"/>
        <v>0</v>
      </c>
      <c r="CG175" s="55">
        <f t="shared" ca="1" si="209"/>
        <v>0</v>
      </c>
      <c r="CH175" s="55">
        <f t="shared" ca="1" si="210"/>
        <v>0</v>
      </c>
      <c r="CI175" s="55">
        <f t="shared" ca="1" si="211"/>
        <v>0</v>
      </c>
      <c r="CJ175" s="55">
        <f t="shared" ca="1" si="212"/>
        <v>0</v>
      </c>
      <c r="CK175" s="55">
        <f t="shared" ca="1" si="213"/>
        <v>0</v>
      </c>
      <c r="CL175" s="55">
        <f t="shared" ca="1" si="214"/>
        <v>0</v>
      </c>
      <c r="CM175" s="55">
        <f t="shared" ca="1" si="215"/>
        <v>0</v>
      </c>
      <c r="CN175" s="55">
        <f t="shared" ca="1" si="216"/>
        <v>0</v>
      </c>
      <c r="CO175" s="55">
        <f t="shared" ca="1" si="217"/>
        <v>0</v>
      </c>
      <c r="CP175" s="55">
        <f t="shared" ca="1" si="218"/>
        <v>0</v>
      </c>
      <c r="CQ175" s="55">
        <f t="shared" ca="1" si="219"/>
        <v>0</v>
      </c>
      <c r="CR175" s="55">
        <f t="shared" ca="1" si="220"/>
        <v>0</v>
      </c>
      <c r="CS175" s="55">
        <f t="shared" ca="1" si="221"/>
        <v>0</v>
      </c>
      <c r="CT175" s="55">
        <f t="shared" ca="1" si="222"/>
        <v>0</v>
      </c>
      <c r="CU175" s="55">
        <f t="shared" ca="1" si="223"/>
        <v>0</v>
      </c>
      <c r="CV175" s="55">
        <f t="shared" ca="1" si="224"/>
        <v>0</v>
      </c>
      <c r="CW175" s="55">
        <f t="shared" ca="1" si="225"/>
        <v>0</v>
      </c>
      <c r="CX175" s="55">
        <f t="shared" ca="1" si="226"/>
        <v>0</v>
      </c>
      <c r="CY175" s="59">
        <f t="shared" ca="1" si="227"/>
        <v>0</v>
      </c>
      <c r="CZ175" s="55">
        <f t="shared" ca="1" si="228"/>
        <v>0</v>
      </c>
      <c r="DA175" s="55">
        <f t="shared" ca="1" si="229"/>
        <v>0</v>
      </c>
      <c r="DB175" s="55">
        <f t="shared" ca="1" si="230"/>
        <v>0</v>
      </c>
      <c r="DC175" s="55">
        <f t="shared" ca="1" si="231"/>
        <v>0</v>
      </c>
      <c r="DD175" s="55">
        <f t="shared" ca="1" si="232"/>
        <v>0</v>
      </c>
      <c r="DE175" s="55">
        <f t="shared" ca="1" si="233"/>
        <v>0</v>
      </c>
    </row>
    <row r="176" spans="1:109" ht="19.5" customHeight="1">
      <c r="A176" s="45"/>
      <c r="B176" s="61" t="str">
        <f t="array" aca="1" ref="B176" ca="1">IF(C176=0,"",IFERROR(INDIRECT("'"&amp;$C176&amp;"'!"&amp;"D5"),"Некорректное название листа"))</f>
        <v/>
      </c>
      <c r="C176" s="62"/>
      <c r="D176" s="55">
        <f t="array" aca="1" ref="D176" ca="1">IFERROR(INDIRECT("'"&amp;$C176&amp;"'!"&amp;"d18"),0)</f>
        <v>0</v>
      </c>
      <c r="E176" s="55">
        <f t="array" aca="1" ref="E176" ca="1">IFERROR(INDIRECT("'" &amp;$C176&amp; "'!" &amp;"d19"),0)</f>
        <v>0</v>
      </c>
      <c r="F176" s="55">
        <f t="array" aca="1" ref="F176" ca="1">IFERROR(INDIRECT("'" &amp;$C176&amp; "'!" &amp;"d20"),0)</f>
        <v>0</v>
      </c>
      <c r="G176" s="55">
        <f t="array" aca="1" ref="G176" ca="1">IFERROR(INDIRECT("'" &amp;$C176&amp; "'!" &amp;"d21"),0)</f>
        <v>0</v>
      </c>
      <c r="H176" s="55">
        <f t="array" aca="1" ref="H176" ca="1">IFERROR(INDIRECT("'" &amp;$C176&amp; "'!" &amp;"d22"),0)</f>
        <v>0</v>
      </c>
      <c r="I176" s="55">
        <f t="array" aca="1" ref="I176" ca="1">IFERROR(INDIRECT("'" &amp;$C176&amp; "'!" &amp;"f18"),0)</f>
        <v>0</v>
      </c>
      <c r="J176" s="55">
        <f t="array" aca="1" ref="J176" ca="1">IFERROR(INDIRECT("'" &amp;$C176&amp; "'!" &amp;"f19"),0)</f>
        <v>0</v>
      </c>
      <c r="K176" s="55">
        <f t="array" aca="1" ref="K176" ca="1">IFERROR(INDIRECT("'" &amp;$C176&amp; "'!" &amp;"f20"),0)</f>
        <v>0</v>
      </c>
      <c r="L176" s="55">
        <f t="array" aca="1" ref="L176" ca="1">IFERROR(INDIRECT("'" &amp;$C176&amp; "'!" &amp;"f21"),0)</f>
        <v>0</v>
      </c>
      <c r="M176" s="55">
        <f t="array" aca="1" ref="M176" ca="1">IFERROR(INDIRECT("'" &amp;$C176&amp; "'!" &amp;"f22"),0)</f>
        <v>0</v>
      </c>
      <c r="N176" s="55">
        <f t="shared" ca="1" si="245"/>
        <v>0</v>
      </c>
      <c r="O176" s="55">
        <f t="shared" ca="1" si="245"/>
        <v>0</v>
      </c>
      <c r="P176" s="55">
        <f t="shared" ca="1" si="245"/>
        <v>0</v>
      </c>
      <c r="Q176" s="55">
        <f t="shared" ca="1" si="245"/>
        <v>0</v>
      </c>
      <c r="R176" s="55">
        <f t="shared" ca="1" si="245"/>
        <v>0</v>
      </c>
      <c r="S176" s="55">
        <f t="shared" ca="1" si="245"/>
        <v>0</v>
      </c>
      <c r="T176" s="55">
        <f t="shared" ca="1" si="245"/>
        <v>0</v>
      </c>
      <c r="U176" s="55">
        <f t="shared" ca="1" si="245"/>
        <v>0</v>
      </c>
      <c r="V176" s="55">
        <f t="shared" ca="1" si="245"/>
        <v>0</v>
      </c>
      <c r="W176" s="55">
        <f t="shared" ca="1" si="245"/>
        <v>0</v>
      </c>
      <c r="X176" s="55">
        <f t="shared" ca="1" si="245"/>
        <v>0</v>
      </c>
      <c r="Y176" s="55">
        <f t="shared" ca="1" si="245"/>
        <v>0</v>
      </c>
      <c r="Z176" s="55">
        <f t="shared" ca="1" si="245"/>
        <v>0</v>
      </c>
      <c r="AA176" s="55">
        <f t="shared" ca="1" si="245"/>
        <v>0</v>
      </c>
      <c r="AB176" s="55">
        <f t="shared" ca="1" si="245"/>
        <v>0</v>
      </c>
      <c r="AC176" s="55">
        <f t="shared" ca="1" si="245"/>
        <v>0</v>
      </c>
      <c r="AD176" s="55">
        <f t="shared" ca="1" si="245"/>
        <v>0</v>
      </c>
      <c r="AE176" s="55">
        <f t="shared" ca="1" si="245"/>
        <v>0</v>
      </c>
      <c r="AF176" s="55">
        <f t="shared" ca="1" si="245"/>
        <v>0</v>
      </c>
      <c r="AG176" s="55">
        <f t="shared" ca="1" si="245"/>
        <v>0</v>
      </c>
      <c r="AH176" s="55">
        <f t="shared" ca="1" si="245"/>
        <v>0</v>
      </c>
      <c r="AI176" s="55">
        <f t="shared" ca="1" si="245"/>
        <v>0</v>
      </c>
      <c r="AJ176" s="55">
        <f t="shared" ca="1" si="245"/>
        <v>0</v>
      </c>
      <c r="AK176" s="55">
        <f t="shared" ca="1" si="245"/>
        <v>0</v>
      </c>
      <c r="AL176" s="55">
        <f t="shared" ca="1" si="245"/>
        <v>0</v>
      </c>
      <c r="AM176" s="55">
        <f t="shared" ca="1" si="245"/>
        <v>0</v>
      </c>
      <c r="AN176" s="55">
        <f t="shared" ca="1" si="235"/>
        <v>0</v>
      </c>
      <c r="AO176" s="55">
        <f t="shared" ca="1" si="236"/>
        <v>0</v>
      </c>
      <c r="AP176" s="55">
        <f t="shared" ca="1" si="237"/>
        <v>0</v>
      </c>
      <c r="AQ176" s="55">
        <f t="shared" ca="1" si="167"/>
        <v>0</v>
      </c>
      <c r="AR176" s="55">
        <f t="shared" ca="1" si="168"/>
        <v>0</v>
      </c>
      <c r="AS176" s="55">
        <f t="shared" ca="1" si="169"/>
        <v>0</v>
      </c>
      <c r="AT176" s="55">
        <f t="shared" ca="1" si="170"/>
        <v>0</v>
      </c>
      <c r="AU176" s="55">
        <f t="shared" ca="1" si="171"/>
        <v>0</v>
      </c>
      <c r="AV176" s="55">
        <f t="shared" ca="1" si="172"/>
        <v>0</v>
      </c>
      <c r="AW176" s="55">
        <f t="shared" ca="1" si="173"/>
        <v>0</v>
      </c>
      <c r="AX176" s="55">
        <f t="shared" ca="1" si="174"/>
        <v>0</v>
      </c>
      <c r="AY176" s="55">
        <f t="shared" ca="1" si="175"/>
        <v>0</v>
      </c>
      <c r="AZ176" s="55">
        <f t="shared" ca="1" si="176"/>
        <v>0</v>
      </c>
      <c r="BA176" s="55">
        <f t="shared" ca="1" si="177"/>
        <v>0</v>
      </c>
      <c r="BB176" s="55">
        <f t="shared" ca="1" si="178"/>
        <v>0</v>
      </c>
      <c r="BC176" s="55">
        <f t="shared" ca="1" si="179"/>
        <v>0</v>
      </c>
      <c r="BD176" s="55">
        <f t="shared" ca="1" si="180"/>
        <v>0</v>
      </c>
      <c r="BE176" s="55">
        <f t="shared" ca="1" si="181"/>
        <v>0</v>
      </c>
      <c r="BF176" s="55">
        <f t="shared" ca="1" si="182"/>
        <v>0</v>
      </c>
      <c r="BG176" s="55">
        <f t="shared" ca="1" si="183"/>
        <v>0</v>
      </c>
      <c r="BH176" s="55">
        <f t="shared" ca="1" si="184"/>
        <v>0</v>
      </c>
      <c r="BI176" s="55">
        <f t="shared" ca="1" si="185"/>
        <v>0</v>
      </c>
      <c r="BJ176" s="55">
        <f t="shared" ca="1" si="186"/>
        <v>0</v>
      </c>
      <c r="BK176" s="55">
        <f t="shared" ca="1" si="187"/>
        <v>0</v>
      </c>
      <c r="BL176" s="55">
        <f t="shared" ca="1" si="188"/>
        <v>0</v>
      </c>
      <c r="BM176" s="55">
        <f t="shared" ca="1" si="189"/>
        <v>0</v>
      </c>
      <c r="BN176" s="55">
        <f t="shared" ca="1" si="190"/>
        <v>0</v>
      </c>
      <c r="BO176" s="55">
        <f t="shared" ca="1" si="191"/>
        <v>0</v>
      </c>
      <c r="BP176" s="55">
        <f t="shared" ca="1" si="192"/>
        <v>0</v>
      </c>
      <c r="BQ176" s="55">
        <f t="shared" ca="1" si="193"/>
        <v>0</v>
      </c>
      <c r="BR176" s="55">
        <f t="shared" ca="1" si="194"/>
        <v>0</v>
      </c>
      <c r="BS176" s="55">
        <f t="shared" ca="1" si="195"/>
        <v>0</v>
      </c>
      <c r="BT176" s="55">
        <f t="shared" ca="1" si="196"/>
        <v>0</v>
      </c>
      <c r="BU176" s="55">
        <f t="shared" ca="1" si="197"/>
        <v>0</v>
      </c>
      <c r="BV176" s="55">
        <f t="shared" ca="1" si="198"/>
        <v>0</v>
      </c>
      <c r="BW176" s="55">
        <f t="shared" ca="1" si="199"/>
        <v>0</v>
      </c>
      <c r="BX176" s="55">
        <f t="shared" ca="1" si="200"/>
        <v>0</v>
      </c>
      <c r="BY176" s="55">
        <f t="shared" ca="1" si="201"/>
        <v>0</v>
      </c>
      <c r="BZ176" s="55">
        <f t="shared" ca="1" si="202"/>
        <v>0</v>
      </c>
      <c r="CA176" s="55">
        <f t="shared" ca="1" si="203"/>
        <v>0</v>
      </c>
      <c r="CB176" s="55">
        <f t="shared" ca="1" si="204"/>
        <v>0</v>
      </c>
      <c r="CC176" s="55">
        <f t="shared" ca="1" si="205"/>
        <v>0</v>
      </c>
      <c r="CD176" s="55">
        <f t="shared" ca="1" si="206"/>
        <v>0</v>
      </c>
      <c r="CE176" s="55">
        <f t="shared" ca="1" si="207"/>
        <v>0</v>
      </c>
      <c r="CF176" s="55">
        <f t="shared" ca="1" si="208"/>
        <v>0</v>
      </c>
      <c r="CG176" s="55">
        <f t="shared" ca="1" si="209"/>
        <v>0</v>
      </c>
      <c r="CH176" s="55">
        <f t="shared" ca="1" si="210"/>
        <v>0</v>
      </c>
      <c r="CI176" s="55">
        <f t="shared" ca="1" si="211"/>
        <v>0</v>
      </c>
      <c r="CJ176" s="55">
        <f t="shared" ca="1" si="212"/>
        <v>0</v>
      </c>
      <c r="CK176" s="55">
        <f t="shared" ca="1" si="213"/>
        <v>0</v>
      </c>
      <c r="CL176" s="55">
        <f t="shared" ca="1" si="214"/>
        <v>0</v>
      </c>
      <c r="CM176" s="55">
        <f t="shared" ca="1" si="215"/>
        <v>0</v>
      </c>
      <c r="CN176" s="55">
        <f t="shared" ca="1" si="216"/>
        <v>0</v>
      </c>
      <c r="CO176" s="55">
        <f t="shared" ca="1" si="217"/>
        <v>0</v>
      </c>
      <c r="CP176" s="55">
        <f t="shared" ca="1" si="218"/>
        <v>0</v>
      </c>
      <c r="CQ176" s="55">
        <f t="shared" ca="1" si="219"/>
        <v>0</v>
      </c>
      <c r="CR176" s="55">
        <f t="shared" ca="1" si="220"/>
        <v>0</v>
      </c>
      <c r="CS176" s="55">
        <f t="shared" ca="1" si="221"/>
        <v>0</v>
      </c>
      <c r="CT176" s="55">
        <f t="shared" ca="1" si="222"/>
        <v>0</v>
      </c>
      <c r="CU176" s="55">
        <f t="shared" ca="1" si="223"/>
        <v>0</v>
      </c>
      <c r="CV176" s="55">
        <f t="shared" ca="1" si="224"/>
        <v>0</v>
      </c>
      <c r="CW176" s="55">
        <f t="shared" ca="1" si="225"/>
        <v>0</v>
      </c>
      <c r="CX176" s="55">
        <f t="shared" ca="1" si="226"/>
        <v>0</v>
      </c>
      <c r="CY176" s="59">
        <f t="shared" ca="1" si="227"/>
        <v>0</v>
      </c>
      <c r="CZ176" s="55">
        <f t="shared" ca="1" si="228"/>
        <v>0</v>
      </c>
      <c r="DA176" s="55">
        <f t="shared" ca="1" si="229"/>
        <v>0</v>
      </c>
      <c r="DB176" s="55">
        <f t="shared" ca="1" si="230"/>
        <v>0</v>
      </c>
      <c r="DC176" s="55">
        <f t="shared" ca="1" si="231"/>
        <v>0</v>
      </c>
      <c r="DD176" s="55">
        <f t="shared" ca="1" si="232"/>
        <v>0</v>
      </c>
      <c r="DE176" s="55">
        <f t="shared" ca="1" si="233"/>
        <v>0</v>
      </c>
    </row>
    <row r="177" spans="1:109" ht="19.5" customHeight="1">
      <c r="A177" s="45"/>
      <c r="B177" s="61" t="str">
        <f t="array" aca="1" ref="B177" ca="1">IF(C177=0,"",IFERROR(INDIRECT("'"&amp;$C177&amp;"'!"&amp;"D5"),"Некорректное название листа"))</f>
        <v/>
      </c>
      <c r="C177" s="62"/>
      <c r="D177" s="55">
        <f t="array" aca="1" ref="D177" ca="1">IFERROR(INDIRECT("'"&amp;$C177&amp;"'!"&amp;"d18"),0)</f>
        <v>0</v>
      </c>
      <c r="E177" s="55">
        <f t="array" aca="1" ref="E177" ca="1">IFERROR(INDIRECT("'" &amp;$C177&amp; "'!" &amp;"d19"),0)</f>
        <v>0</v>
      </c>
      <c r="F177" s="55">
        <f t="array" aca="1" ref="F177" ca="1">IFERROR(INDIRECT("'" &amp;$C177&amp; "'!" &amp;"d20"),0)</f>
        <v>0</v>
      </c>
      <c r="G177" s="55">
        <f t="array" aca="1" ref="G177" ca="1">IFERROR(INDIRECT("'" &amp;$C177&amp; "'!" &amp;"d21"),0)</f>
        <v>0</v>
      </c>
      <c r="H177" s="55">
        <f t="array" aca="1" ref="H177" ca="1">IFERROR(INDIRECT("'" &amp;$C177&amp; "'!" &amp;"d22"),0)</f>
        <v>0</v>
      </c>
      <c r="I177" s="55">
        <f t="array" aca="1" ref="I177" ca="1">IFERROR(INDIRECT("'" &amp;$C177&amp; "'!" &amp;"f18"),0)</f>
        <v>0</v>
      </c>
      <c r="J177" s="55">
        <f t="array" aca="1" ref="J177" ca="1">IFERROR(INDIRECT("'" &amp;$C177&amp; "'!" &amp;"f19"),0)</f>
        <v>0</v>
      </c>
      <c r="K177" s="55">
        <f t="array" aca="1" ref="K177" ca="1">IFERROR(INDIRECT("'" &amp;$C177&amp; "'!" &amp;"f20"),0)</f>
        <v>0</v>
      </c>
      <c r="L177" s="55">
        <f t="array" aca="1" ref="L177" ca="1">IFERROR(INDIRECT("'" &amp;$C177&amp; "'!" &amp;"f21"),0)</f>
        <v>0</v>
      </c>
      <c r="M177" s="55">
        <f t="array" aca="1" ref="M177" ca="1">IFERROR(INDIRECT("'" &amp;$C177&amp; "'!" &amp;"f22"),0)</f>
        <v>0</v>
      </c>
      <c r="N177" s="55">
        <f t="shared" ca="1" si="245"/>
        <v>0</v>
      </c>
      <c r="O177" s="55">
        <f t="shared" ca="1" si="245"/>
        <v>0</v>
      </c>
      <c r="P177" s="55">
        <f t="shared" ca="1" si="245"/>
        <v>0</v>
      </c>
      <c r="Q177" s="55">
        <f t="shared" ca="1" si="245"/>
        <v>0</v>
      </c>
      <c r="R177" s="55">
        <f t="shared" ca="1" si="245"/>
        <v>0</v>
      </c>
      <c r="S177" s="55">
        <f t="shared" ca="1" si="245"/>
        <v>0</v>
      </c>
      <c r="T177" s="55">
        <f t="shared" ca="1" si="245"/>
        <v>0</v>
      </c>
      <c r="U177" s="55">
        <f t="shared" ca="1" si="245"/>
        <v>0</v>
      </c>
      <c r="V177" s="55">
        <f t="shared" ca="1" si="245"/>
        <v>0</v>
      </c>
      <c r="W177" s="55">
        <f t="shared" ca="1" si="245"/>
        <v>0</v>
      </c>
      <c r="X177" s="55">
        <f t="shared" ca="1" si="245"/>
        <v>0</v>
      </c>
      <c r="Y177" s="55">
        <f t="shared" ca="1" si="245"/>
        <v>0</v>
      </c>
      <c r="Z177" s="55">
        <f t="shared" ca="1" si="245"/>
        <v>0</v>
      </c>
      <c r="AA177" s="55">
        <f t="shared" ca="1" si="245"/>
        <v>0</v>
      </c>
      <c r="AB177" s="55">
        <f t="shared" ca="1" si="245"/>
        <v>0</v>
      </c>
      <c r="AC177" s="55">
        <f t="shared" ca="1" si="245"/>
        <v>0</v>
      </c>
      <c r="AD177" s="55">
        <f t="shared" ca="1" si="245"/>
        <v>0</v>
      </c>
      <c r="AE177" s="55">
        <f t="shared" ca="1" si="245"/>
        <v>0</v>
      </c>
      <c r="AF177" s="55">
        <f t="shared" ca="1" si="245"/>
        <v>0</v>
      </c>
      <c r="AG177" s="55">
        <f t="shared" ca="1" si="245"/>
        <v>0</v>
      </c>
      <c r="AH177" s="55">
        <f t="shared" ca="1" si="245"/>
        <v>0</v>
      </c>
      <c r="AI177" s="55">
        <f t="shared" ca="1" si="245"/>
        <v>0</v>
      </c>
      <c r="AJ177" s="55">
        <f t="shared" ca="1" si="245"/>
        <v>0</v>
      </c>
      <c r="AK177" s="55">
        <f t="shared" ca="1" si="245"/>
        <v>0</v>
      </c>
      <c r="AL177" s="55">
        <f t="shared" ca="1" si="245"/>
        <v>0</v>
      </c>
      <c r="AM177" s="55">
        <f t="shared" ca="1" si="245"/>
        <v>0</v>
      </c>
      <c r="AN177" s="55">
        <f t="shared" ca="1" si="235"/>
        <v>0</v>
      </c>
      <c r="AO177" s="55">
        <f t="shared" ca="1" si="236"/>
        <v>0</v>
      </c>
      <c r="AP177" s="55">
        <f t="shared" ca="1" si="237"/>
        <v>0</v>
      </c>
      <c r="AQ177" s="55">
        <f t="shared" ca="1" si="167"/>
        <v>0</v>
      </c>
      <c r="AR177" s="55">
        <f t="shared" ca="1" si="168"/>
        <v>0</v>
      </c>
      <c r="AS177" s="55">
        <f t="shared" ca="1" si="169"/>
        <v>0</v>
      </c>
      <c r="AT177" s="55">
        <f t="shared" ca="1" si="170"/>
        <v>0</v>
      </c>
      <c r="AU177" s="55">
        <f t="shared" ca="1" si="171"/>
        <v>0</v>
      </c>
      <c r="AV177" s="55">
        <f t="shared" ca="1" si="172"/>
        <v>0</v>
      </c>
      <c r="AW177" s="55">
        <f t="shared" ca="1" si="173"/>
        <v>0</v>
      </c>
      <c r="AX177" s="55">
        <f t="shared" ca="1" si="174"/>
        <v>0</v>
      </c>
      <c r="AY177" s="55">
        <f t="shared" ca="1" si="175"/>
        <v>0</v>
      </c>
      <c r="AZ177" s="55">
        <f t="shared" ca="1" si="176"/>
        <v>0</v>
      </c>
      <c r="BA177" s="55">
        <f t="shared" ca="1" si="177"/>
        <v>0</v>
      </c>
      <c r="BB177" s="55">
        <f t="shared" ca="1" si="178"/>
        <v>0</v>
      </c>
      <c r="BC177" s="55">
        <f t="shared" ca="1" si="179"/>
        <v>0</v>
      </c>
      <c r="BD177" s="55">
        <f t="shared" ca="1" si="180"/>
        <v>0</v>
      </c>
      <c r="BE177" s="55">
        <f t="shared" ca="1" si="181"/>
        <v>0</v>
      </c>
      <c r="BF177" s="55">
        <f t="shared" ca="1" si="182"/>
        <v>0</v>
      </c>
      <c r="BG177" s="55">
        <f t="shared" ca="1" si="183"/>
        <v>0</v>
      </c>
      <c r="BH177" s="55">
        <f t="shared" ca="1" si="184"/>
        <v>0</v>
      </c>
      <c r="BI177" s="55">
        <f t="shared" ca="1" si="185"/>
        <v>0</v>
      </c>
      <c r="BJ177" s="55">
        <f t="shared" ca="1" si="186"/>
        <v>0</v>
      </c>
      <c r="BK177" s="55">
        <f t="shared" ca="1" si="187"/>
        <v>0</v>
      </c>
      <c r="BL177" s="55">
        <f t="shared" ca="1" si="188"/>
        <v>0</v>
      </c>
      <c r="BM177" s="55">
        <f t="shared" ca="1" si="189"/>
        <v>0</v>
      </c>
      <c r="BN177" s="55">
        <f t="shared" ca="1" si="190"/>
        <v>0</v>
      </c>
      <c r="BO177" s="55">
        <f t="shared" ca="1" si="191"/>
        <v>0</v>
      </c>
      <c r="BP177" s="55">
        <f t="shared" ca="1" si="192"/>
        <v>0</v>
      </c>
      <c r="BQ177" s="55">
        <f t="shared" ca="1" si="193"/>
        <v>0</v>
      </c>
      <c r="BR177" s="55">
        <f t="shared" ca="1" si="194"/>
        <v>0</v>
      </c>
      <c r="BS177" s="55">
        <f t="shared" ca="1" si="195"/>
        <v>0</v>
      </c>
      <c r="BT177" s="55">
        <f t="shared" ca="1" si="196"/>
        <v>0</v>
      </c>
      <c r="BU177" s="55">
        <f t="shared" ca="1" si="197"/>
        <v>0</v>
      </c>
      <c r="BV177" s="55">
        <f t="shared" ca="1" si="198"/>
        <v>0</v>
      </c>
      <c r="BW177" s="55">
        <f t="shared" ca="1" si="199"/>
        <v>0</v>
      </c>
      <c r="BX177" s="55">
        <f t="shared" ca="1" si="200"/>
        <v>0</v>
      </c>
      <c r="BY177" s="55">
        <f t="shared" ca="1" si="201"/>
        <v>0</v>
      </c>
      <c r="BZ177" s="55">
        <f t="shared" ca="1" si="202"/>
        <v>0</v>
      </c>
      <c r="CA177" s="55">
        <f t="shared" ca="1" si="203"/>
        <v>0</v>
      </c>
      <c r="CB177" s="55">
        <f t="shared" ca="1" si="204"/>
        <v>0</v>
      </c>
      <c r="CC177" s="55">
        <f t="shared" ca="1" si="205"/>
        <v>0</v>
      </c>
      <c r="CD177" s="55">
        <f t="shared" ca="1" si="206"/>
        <v>0</v>
      </c>
      <c r="CE177" s="55">
        <f t="shared" ca="1" si="207"/>
        <v>0</v>
      </c>
      <c r="CF177" s="55">
        <f t="shared" ca="1" si="208"/>
        <v>0</v>
      </c>
      <c r="CG177" s="55">
        <f t="shared" ca="1" si="209"/>
        <v>0</v>
      </c>
      <c r="CH177" s="55">
        <f t="shared" ca="1" si="210"/>
        <v>0</v>
      </c>
      <c r="CI177" s="55">
        <f t="shared" ca="1" si="211"/>
        <v>0</v>
      </c>
      <c r="CJ177" s="55">
        <f t="shared" ca="1" si="212"/>
        <v>0</v>
      </c>
      <c r="CK177" s="55">
        <f t="shared" ca="1" si="213"/>
        <v>0</v>
      </c>
      <c r="CL177" s="55">
        <f t="shared" ca="1" si="214"/>
        <v>0</v>
      </c>
      <c r="CM177" s="55">
        <f t="shared" ca="1" si="215"/>
        <v>0</v>
      </c>
      <c r="CN177" s="55">
        <f t="shared" ca="1" si="216"/>
        <v>0</v>
      </c>
      <c r="CO177" s="55">
        <f t="shared" ca="1" si="217"/>
        <v>0</v>
      </c>
      <c r="CP177" s="55">
        <f t="shared" ca="1" si="218"/>
        <v>0</v>
      </c>
      <c r="CQ177" s="55">
        <f t="shared" ca="1" si="219"/>
        <v>0</v>
      </c>
      <c r="CR177" s="55">
        <f t="shared" ca="1" si="220"/>
        <v>0</v>
      </c>
      <c r="CS177" s="55">
        <f t="shared" ca="1" si="221"/>
        <v>0</v>
      </c>
      <c r="CT177" s="55">
        <f t="shared" ca="1" si="222"/>
        <v>0</v>
      </c>
      <c r="CU177" s="55">
        <f t="shared" ca="1" si="223"/>
        <v>0</v>
      </c>
      <c r="CV177" s="55">
        <f t="shared" ca="1" si="224"/>
        <v>0</v>
      </c>
      <c r="CW177" s="55">
        <f t="shared" ca="1" si="225"/>
        <v>0</v>
      </c>
      <c r="CX177" s="55">
        <f t="shared" ca="1" si="226"/>
        <v>0</v>
      </c>
      <c r="CY177" s="59">
        <f t="shared" ca="1" si="227"/>
        <v>0</v>
      </c>
      <c r="CZ177" s="55">
        <f t="shared" ca="1" si="228"/>
        <v>0</v>
      </c>
      <c r="DA177" s="55">
        <f t="shared" ca="1" si="229"/>
        <v>0</v>
      </c>
      <c r="DB177" s="55">
        <f t="shared" ca="1" si="230"/>
        <v>0</v>
      </c>
      <c r="DC177" s="55">
        <f t="shared" ca="1" si="231"/>
        <v>0</v>
      </c>
      <c r="DD177" s="55">
        <f t="shared" ca="1" si="232"/>
        <v>0</v>
      </c>
      <c r="DE177" s="55">
        <f t="shared" ca="1" si="233"/>
        <v>0</v>
      </c>
    </row>
    <row r="178" spans="1:109" ht="19.5" customHeight="1">
      <c r="A178" s="45"/>
      <c r="B178" s="61" t="str">
        <f t="array" aca="1" ref="B178" ca="1">IF(C178=0,"",IFERROR(INDIRECT("'"&amp;$C178&amp;"'!"&amp;"D5"),"Некорректное название листа"))</f>
        <v/>
      </c>
      <c r="C178" s="62"/>
      <c r="D178" s="55">
        <f t="array" aca="1" ref="D178" ca="1">IFERROR(INDIRECT("'"&amp;$C178&amp;"'!"&amp;"d18"),0)</f>
        <v>0</v>
      </c>
      <c r="E178" s="55">
        <f t="array" aca="1" ref="E178" ca="1">IFERROR(INDIRECT("'" &amp;$C178&amp; "'!" &amp;"d19"),0)</f>
        <v>0</v>
      </c>
      <c r="F178" s="55">
        <f t="array" aca="1" ref="F178" ca="1">IFERROR(INDIRECT("'" &amp;$C178&amp; "'!" &amp;"d20"),0)</f>
        <v>0</v>
      </c>
      <c r="G178" s="55">
        <f t="array" aca="1" ref="G178" ca="1">IFERROR(INDIRECT("'" &amp;$C178&amp; "'!" &amp;"d21"),0)</f>
        <v>0</v>
      </c>
      <c r="H178" s="55">
        <f t="array" aca="1" ref="H178" ca="1">IFERROR(INDIRECT("'" &amp;$C178&amp; "'!" &amp;"d22"),0)</f>
        <v>0</v>
      </c>
      <c r="I178" s="55">
        <f t="array" aca="1" ref="I178" ca="1">IFERROR(INDIRECT("'" &amp;$C178&amp; "'!" &amp;"f18"),0)</f>
        <v>0</v>
      </c>
      <c r="J178" s="55">
        <f t="array" aca="1" ref="J178" ca="1">IFERROR(INDIRECT("'" &amp;$C178&amp; "'!" &amp;"f19"),0)</f>
        <v>0</v>
      </c>
      <c r="K178" s="55">
        <f t="array" aca="1" ref="K178" ca="1">IFERROR(INDIRECT("'" &amp;$C178&amp; "'!" &amp;"f20"),0)</f>
        <v>0</v>
      </c>
      <c r="L178" s="55">
        <f t="array" aca="1" ref="L178" ca="1">IFERROR(INDIRECT("'" &amp;$C178&amp; "'!" &amp;"f21"),0)</f>
        <v>0</v>
      </c>
      <c r="M178" s="55">
        <f t="array" aca="1" ref="M178" ca="1">IFERROR(INDIRECT("'" &amp;$C178&amp; "'!" &amp;"f22"),0)</f>
        <v>0</v>
      </c>
      <c r="N178" s="55">
        <f t="shared" ca="1" si="245"/>
        <v>0</v>
      </c>
      <c r="O178" s="55">
        <f t="shared" ca="1" si="245"/>
        <v>0</v>
      </c>
      <c r="P178" s="55">
        <f t="shared" ca="1" si="245"/>
        <v>0</v>
      </c>
      <c r="Q178" s="55">
        <f t="shared" ca="1" si="245"/>
        <v>0</v>
      </c>
      <c r="R178" s="55">
        <f t="shared" ca="1" si="245"/>
        <v>0</v>
      </c>
      <c r="S178" s="55">
        <f t="shared" ca="1" si="245"/>
        <v>0</v>
      </c>
      <c r="T178" s="55">
        <f t="shared" ca="1" si="245"/>
        <v>0</v>
      </c>
      <c r="U178" s="55">
        <f t="shared" ca="1" si="245"/>
        <v>0</v>
      </c>
      <c r="V178" s="55">
        <f t="shared" ca="1" si="245"/>
        <v>0</v>
      </c>
      <c r="W178" s="55">
        <f t="shared" ca="1" si="245"/>
        <v>0</v>
      </c>
      <c r="X178" s="55">
        <f t="shared" ca="1" si="245"/>
        <v>0</v>
      </c>
      <c r="Y178" s="55">
        <f t="shared" ca="1" si="245"/>
        <v>0</v>
      </c>
      <c r="Z178" s="55">
        <f t="shared" ca="1" si="245"/>
        <v>0</v>
      </c>
      <c r="AA178" s="55">
        <f t="shared" ca="1" si="245"/>
        <v>0</v>
      </c>
      <c r="AB178" s="55">
        <f t="shared" ca="1" si="245"/>
        <v>0</v>
      </c>
      <c r="AC178" s="55">
        <f t="shared" ca="1" si="245"/>
        <v>0</v>
      </c>
      <c r="AD178" s="55">
        <f t="shared" ca="1" si="245"/>
        <v>0</v>
      </c>
      <c r="AE178" s="55">
        <f t="shared" ca="1" si="245"/>
        <v>0</v>
      </c>
      <c r="AF178" s="55">
        <f t="shared" ca="1" si="245"/>
        <v>0</v>
      </c>
      <c r="AG178" s="55">
        <f t="shared" ca="1" si="245"/>
        <v>0</v>
      </c>
      <c r="AH178" s="55">
        <f t="shared" ca="1" si="245"/>
        <v>0</v>
      </c>
      <c r="AI178" s="55">
        <f t="shared" ca="1" si="245"/>
        <v>0</v>
      </c>
      <c r="AJ178" s="55">
        <f t="shared" ca="1" si="245"/>
        <v>0</v>
      </c>
      <c r="AK178" s="55">
        <f t="shared" ca="1" si="245"/>
        <v>0</v>
      </c>
      <c r="AL178" s="55">
        <f t="shared" ca="1" si="245"/>
        <v>0</v>
      </c>
      <c r="AM178" s="55">
        <f t="shared" ca="1" si="245"/>
        <v>0</v>
      </c>
      <c r="AN178" s="55">
        <f t="shared" ca="1" si="235"/>
        <v>0</v>
      </c>
      <c r="AO178" s="55">
        <f t="shared" ca="1" si="236"/>
        <v>0</v>
      </c>
      <c r="AP178" s="55">
        <f t="shared" ca="1" si="237"/>
        <v>0</v>
      </c>
      <c r="AQ178" s="55">
        <f t="shared" ca="1" si="167"/>
        <v>0</v>
      </c>
      <c r="AR178" s="55">
        <f t="shared" ca="1" si="168"/>
        <v>0</v>
      </c>
      <c r="AS178" s="55">
        <f t="shared" ca="1" si="169"/>
        <v>0</v>
      </c>
      <c r="AT178" s="55">
        <f t="shared" ca="1" si="170"/>
        <v>0</v>
      </c>
      <c r="AU178" s="55">
        <f t="shared" ca="1" si="171"/>
        <v>0</v>
      </c>
      <c r="AV178" s="55">
        <f t="shared" ca="1" si="172"/>
        <v>0</v>
      </c>
      <c r="AW178" s="55">
        <f t="shared" ca="1" si="173"/>
        <v>0</v>
      </c>
      <c r="AX178" s="55">
        <f t="shared" ca="1" si="174"/>
        <v>0</v>
      </c>
      <c r="AY178" s="55">
        <f t="shared" ca="1" si="175"/>
        <v>0</v>
      </c>
      <c r="AZ178" s="55">
        <f t="shared" ca="1" si="176"/>
        <v>0</v>
      </c>
      <c r="BA178" s="55">
        <f t="shared" ca="1" si="177"/>
        <v>0</v>
      </c>
      <c r="BB178" s="55">
        <f t="shared" ca="1" si="178"/>
        <v>0</v>
      </c>
      <c r="BC178" s="55">
        <f t="shared" ca="1" si="179"/>
        <v>0</v>
      </c>
      <c r="BD178" s="55">
        <f t="shared" ca="1" si="180"/>
        <v>0</v>
      </c>
      <c r="BE178" s="55">
        <f t="shared" ca="1" si="181"/>
        <v>0</v>
      </c>
      <c r="BF178" s="55">
        <f t="shared" ca="1" si="182"/>
        <v>0</v>
      </c>
      <c r="BG178" s="55">
        <f t="shared" ca="1" si="183"/>
        <v>0</v>
      </c>
      <c r="BH178" s="55">
        <f t="shared" ca="1" si="184"/>
        <v>0</v>
      </c>
      <c r="BI178" s="55">
        <f t="shared" ca="1" si="185"/>
        <v>0</v>
      </c>
      <c r="BJ178" s="55">
        <f t="shared" ca="1" si="186"/>
        <v>0</v>
      </c>
      <c r="BK178" s="55">
        <f t="shared" ca="1" si="187"/>
        <v>0</v>
      </c>
      <c r="BL178" s="55">
        <f t="shared" ca="1" si="188"/>
        <v>0</v>
      </c>
      <c r="BM178" s="55">
        <f t="shared" ca="1" si="189"/>
        <v>0</v>
      </c>
      <c r="BN178" s="55">
        <f t="shared" ca="1" si="190"/>
        <v>0</v>
      </c>
      <c r="BO178" s="55">
        <f t="shared" ca="1" si="191"/>
        <v>0</v>
      </c>
      <c r="BP178" s="55">
        <f t="shared" ca="1" si="192"/>
        <v>0</v>
      </c>
      <c r="BQ178" s="55">
        <f t="shared" ca="1" si="193"/>
        <v>0</v>
      </c>
      <c r="BR178" s="55">
        <f t="shared" ca="1" si="194"/>
        <v>0</v>
      </c>
      <c r="BS178" s="55">
        <f t="shared" ca="1" si="195"/>
        <v>0</v>
      </c>
      <c r="BT178" s="55">
        <f t="shared" ca="1" si="196"/>
        <v>0</v>
      </c>
      <c r="BU178" s="55">
        <f t="shared" ca="1" si="197"/>
        <v>0</v>
      </c>
      <c r="BV178" s="55">
        <f t="shared" ca="1" si="198"/>
        <v>0</v>
      </c>
      <c r="BW178" s="55">
        <f t="shared" ca="1" si="199"/>
        <v>0</v>
      </c>
      <c r="BX178" s="55">
        <f t="shared" ca="1" si="200"/>
        <v>0</v>
      </c>
      <c r="BY178" s="55">
        <f t="shared" ca="1" si="201"/>
        <v>0</v>
      </c>
      <c r="BZ178" s="55">
        <f t="shared" ca="1" si="202"/>
        <v>0</v>
      </c>
      <c r="CA178" s="55">
        <f t="shared" ca="1" si="203"/>
        <v>0</v>
      </c>
      <c r="CB178" s="55">
        <f t="shared" ca="1" si="204"/>
        <v>0</v>
      </c>
      <c r="CC178" s="55">
        <f t="shared" ca="1" si="205"/>
        <v>0</v>
      </c>
      <c r="CD178" s="55">
        <f t="shared" ca="1" si="206"/>
        <v>0</v>
      </c>
      <c r="CE178" s="55">
        <f t="shared" ca="1" si="207"/>
        <v>0</v>
      </c>
      <c r="CF178" s="55">
        <f t="shared" ca="1" si="208"/>
        <v>0</v>
      </c>
      <c r="CG178" s="55">
        <f t="shared" ca="1" si="209"/>
        <v>0</v>
      </c>
      <c r="CH178" s="55">
        <f t="shared" ca="1" si="210"/>
        <v>0</v>
      </c>
      <c r="CI178" s="55">
        <f t="shared" ca="1" si="211"/>
        <v>0</v>
      </c>
      <c r="CJ178" s="55">
        <f t="shared" ca="1" si="212"/>
        <v>0</v>
      </c>
      <c r="CK178" s="55">
        <f t="shared" ca="1" si="213"/>
        <v>0</v>
      </c>
      <c r="CL178" s="55">
        <f t="shared" ca="1" si="214"/>
        <v>0</v>
      </c>
      <c r="CM178" s="55">
        <f t="shared" ca="1" si="215"/>
        <v>0</v>
      </c>
      <c r="CN178" s="55">
        <f t="shared" ca="1" si="216"/>
        <v>0</v>
      </c>
      <c r="CO178" s="55">
        <f t="shared" ca="1" si="217"/>
        <v>0</v>
      </c>
      <c r="CP178" s="55">
        <f t="shared" ca="1" si="218"/>
        <v>0</v>
      </c>
      <c r="CQ178" s="55">
        <f t="shared" ca="1" si="219"/>
        <v>0</v>
      </c>
      <c r="CR178" s="55">
        <f t="shared" ca="1" si="220"/>
        <v>0</v>
      </c>
      <c r="CS178" s="55">
        <f t="shared" ca="1" si="221"/>
        <v>0</v>
      </c>
      <c r="CT178" s="55">
        <f t="shared" ca="1" si="222"/>
        <v>0</v>
      </c>
      <c r="CU178" s="55">
        <f t="shared" ca="1" si="223"/>
        <v>0</v>
      </c>
      <c r="CV178" s="55">
        <f t="shared" ca="1" si="224"/>
        <v>0</v>
      </c>
      <c r="CW178" s="55">
        <f t="shared" ca="1" si="225"/>
        <v>0</v>
      </c>
      <c r="CX178" s="55">
        <f t="shared" ca="1" si="226"/>
        <v>0</v>
      </c>
      <c r="CY178" s="59">
        <f t="shared" ca="1" si="227"/>
        <v>0</v>
      </c>
      <c r="CZ178" s="55">
        <f t="shared" ca="1" si="228"/>
        <v>0</v>
      </c>
      <c r="DA178" s="55">
        <f t="shared" ca="1" si="229"/>
        <v>0</v>
      </c>
      <c r="DB178" s="55">
        <f t="shared" ca="1" si="230"/>
        <v>0</v>
      </c>
      <c r="DC178" s="55">
        <f t="shared" ca="1" si="231"/>
        <v>0</v>
      </c>
      <c r="DD178" s="55">
        <f t="shared" ca="1" si="232"/>
        <v>0</v>
      </c>
      <c r="DE178" s="55">
        <f t="shared" ca="1" si="233"/>
        <v>0</v>
      </c>
    </row>
    <row r="179" spans="1:109" ht="19.5" customHeight="1">
      <c r="A179" s="45"/>
      <c r="B179" s="61" t="str">
        <f t="array" aca="1" ref="B179" ca="1">IF(C179=0,"",IFERROR(INDIRECT("'"&amp;$C179&amp;"'!"&amp;"D5"),"Некорректное название листа"))</f>
        <v/>
      </c>
      <c r="C179" s="62"/>
      <c r="D179" s="55">
        <f t="array" aca="1" ref="D179" ca="1">IFERROR(INDIRECT("'"&amp;$C179&amp;"'!"&amp;"d18"),0)</f>
        <v>0</v>
      </c>
      <c r="E179" s="55">
        <f t="array" aca="1" ref="E179" ca="1">IFERROR(INDIRECT("'" &amp;$C179&amp; "'!" &amp;"d19"),0)</f>
        <v>0</v>
      </c>
      <c r="F179" s="55">
        <f t="array" aca="1" ref="F179" ca="1">IFERROR(INDIRECT("'" &amp;$C179&amp; "'!" &amp;"d20"),0)</f>
        <v>0</v>
      </c>
      <c r="G179" s="55">
        <f t="array" aca="1" ref="G179" ca="1">IFERROR(INDIRECT("'" &amp;$C179&amp; "'!" &amp;"d21"),0)</f>
        <v>0</v>
      </c>
      <c r="H179" s="55">
        <f t="array" aca="1" ref="H179" ca="1">IFERROR(INDIRECT("'" &amp;$C179&amp; "'!" &amp;"d22"),0)</f>
        <v>0</v>
      </c>
      <c r="I179" s="55">
        <f t="array" aca="1" ref="I179" ca="1">IFERROR(INDIRECT("'" &amp;$C179&amp; "'!" &amp;"f18"),0)</f>
        <v>0</v>
      </c>
      <c r="J179" s="55">
        <f t="array" aca="1" ref="J179" ca="1">IFERROR(INDIRECT("'" &amp;$C179&amp; "'!" &amp;"f19"),0)</f>
        <v>0</v>
      </c>
      <c r="K179" s="55">
        <f t="array" aca="1" ref="K179" ca="1">IFERROR(INDIRECT("'" &amp;$C179&amp; "'!" &amp;"f20"),0)</f>
        <v>0</v>
      </c>
      <c r="L179" s="55">
        <f t="array" aca="1" ref="L179" ca="1">IFERROR(INDIRECT("'" &amp;$C179&amp; "'!" &amp;"f21"),0)</f>
        <v>0</v>
      </c>
      <c r="M179" s="55">
        <f t="array" aca="1" ref="M179" ca="1">IFERROR(INDIRECT("'" &amp;$C179&amp; "'!" &amp;"f22"),0)</f>
        <v>0</v>
      </c>
      <c r="N179" s="55">
        <f t="shared" ca="1" si="245"/>
        <v>0</v>
      </c>
      <c r="O179" s="55">
        <f t="shared" ca="1" si="245"/>
        <v>0</v>
      </c>
      <c r="P179" s="55">
        <f t="shared" ca="1" si="245"/>
        <v>0</v>
      </c>
      <c r="Q179" s="55">
        <f t="shared" ca="1" si="245"/>
        <v>0</v>
      </c>
      <c r="R179" s="55">
        <f t="shared" ca="1" si="245"/>
        <v>0</v>
      </c>
      <c r="S179" s="55">
        <f t="shared" ca="1" si="245"/>
        <v>0</v>
      </c>
      <c r="T179" s="55">
        <f t="shared" ca="1" si="245"/>
        <v>0</v>
      </c>
      <c r="U179" s="55">
        <f t="shared" ca="1" si="245"/>
        <v>0</v>
      </c>
      <c r="V179" s="55">
        <f t="shared" ca="1" si="245"/>
        <v>0</v>
      </c>
      <c r="W179" s="55">
        <f t="shared" ca="1" si="245"/>
        <v>0</v>
      </c>
      <c r="X179" s="55">
        <f t="shared" ca="1" si="245"/>
        <v>0</v>
      </c>
      <c r="Y179" s="55">
        <f t="shared" ca="1" si="245"/>
        <v>0</v>
      </c>
      <c r="Z179" s="55">
        <f t="shared" ca="1" si="245"/>
        <v>0</v>
      </c>
      <c r="AA179" s="55">
        <f t="shared" ca="1" si="245"/>
        <v>0</v>
      </c>
      <c r="AB179" s="55">
        <f t="shared" ca="1" si="245"/>
        <v>0</v>
      </c>
      <c r="AC179" s="55">
        <f t="shared" ca="1" si="245"/>
        <v>0</v>
      </c>
      <c r="AD179" s="55">
        <f t="shared" ca="1" si="245"/>
        <v>0</v>
      </c>
      <c r="AE179" s="55">
        <f t="shared" ca="1" si="245"/>
        <v>0</v>
      </c>
      <c r="AF179" s="55">
        <f t="shared" ca="1" si="245"/>
        <v>0</v>
      </c>
      <c r="AG179" s="55">
        <f t="shared" ca="1" si="245"/>
        <v>0</v>
      </c>
      <c r="AH179" s="55">
        <f t="shared" ca="1" si="245"/>
        <v>0</v>
      </c>
      <c r="AI179" s="55">
        <f t="shared" ca="1" si="245"/>
        <v>0</v>
      </c>
      <c r="AJ179" s="55">
        <f t="shared" ca="1" si="245"/>
        <v>0</v>
      </c>
      <c r="AK179" s="55">
        <f t="shared" ca="1" si="245"/>
        <v>0</v>
      </c>
      <c r="AL179" s="55">
        <f t="shared" ca="1" si="245"/>
        <v>0</v>
      </c>
      <c r="AM179" s="55">
        <f t="shared" ca="1" si="245"/>
        <v>0</v>
      </c>
      <c r="AN179" s="55">
        <f t="shared" ca="1" si="235"/>
        <v>0</v>
      </c>
      <c r="AO179" s="55">
        <f t="shared" ca="1" si="236"/>
        <v>0</v>
      </c>
      <c r="AP179" s="55">
        <f t="shared" ca="1" si="237"/>
        <v>0</v>
      </c>
      <c r="AQ179" s="55">
        <f t="shared" ca="1" si="167"/>
        <v>0</v>
      </c>
      <c r="AR179" s="55">
        <f t="shared" ca="1" si="168"/>
        <v>0</v>
      </c>
      <c r="AS179" s="55">
        <f t="shared" ca="1" si="169"/>
        <v>0</v>
      </c>
      <c r="AT179" s="55">
        <f t="shared" ca="1" si="170"/>
        <v>0</v>
      </c>
      <c r="AU179" s="55">
        <f t="shared" ca="1" si="171"/>
        <v>0</v>
      </c>
      <c r="AV179" s="55">
        <f t="shared" ca="1" si="172"/>
        <v>0</v>
      </c>
      <c r="AW179" s="55">
        <f t="shared" ca="1" si="173"/>
        <v>0</v>
      </c>
      <c r="AX179" s="55">
        <f t="shared" ca="1" si="174"/>
        <v>0</v>
      </c>
      <c r="AY179" s="55">
        <f t="shared" ca="1" si="175"/>
        <v>0</v>
      </c>
      <c r="AZ179" s="55">
        <f t="shared" ca="1" si="176"/>
        <v>0</v>
      </c>
      <c r="BA179" s="55">
        <f t="shared" ca="1" si="177"/>
        <v>0</v>
      </c>
      <c r="BB179" s="55">
        <f t="shared" ca="1" si="178"/>
        <v>0</v>
      </c>
      <c r="BC179" s="55">
        <f t="shared" ca="1" si="179"/>
        <v>0</v>
      </c>
      <c r="BD179" s="55">
        <f t="shared" ca="1" si="180"/>
        <v>0</v>
      </c>
      <c r="BE179" s="55">
        <f t="shared" ca="1" si="181"/>
        <v>0</v>
      </c>
      <c r="BF179" s="55">
        <f t="shared" ca="1" si="182"/>
        <v>0</v>
      </c>
      <c r="BG179" s="55">
        <f t="shared" ca="1" si="183"/>
        <v>0</v>
      </c>
      <c r="BH179" s="55">
        <f t="shared" ca="1" si="184"/>
        <v>0</v>
      </c>
      <c r="BI179" s="55">
        <f t="shared" ca="1" si="185"/>
        <v>0</v>
      </c>
      <c r="BJ179" s="55">
        <f t="shared" ca="1" si="186"/>
        <v>0</v>
      </c>
      <c r="BK179" s="55">
        <f t="shared" ca="1" si="187"/>
        <v>0</v>
      </c>
      <c r="BL179" s="55">
        <f t="shared" ca="1" si="188"/>
        <v>0</v>
      </c>
      <c r="BM179" s="55">
        <f t="shared" ca="1" si="189"/>
        <v>0</v>
      </c>
      <c r="BN179" s="55">
        <f t="shared" ca="1" si="190"/>
        <v>0</v>
      </c>
      <c r="BO179" s="55">
        <f t="shared" ca="1" si="191"/>
        <v>0</v>
      </c>
      <c r="BP179" s="55">
        <f t="shared" ca="1" si="192"/>
        <v>0</v>
      </c>
      <c r="BQ179" s="55">
        <f t="shared" ca="1" si="193"/>
        <v>0</v>
      </c>
      <c r="BR179" s="55">
        <f t="shared" ca="1" si="194"/>
        <v>0</v>
      </c>
      <c r="BS179" s="55">
        <f t="shared" ca="1" si="195"/>
        <v>0</v>
      </c>
      <c r="BT179" s="55">
        <f t="shared" ca="1" si="196"/>
        <v>0</v>
      </c>
      <c r="BU179" s="55">
        <f t="shared" ca="1" si="197"/>
        <v>0</v>
      </c>
      <c r="BV179" s="55">
        <f t="shared" ca="1" si="198"/>
        <v>0</v>
      </c>
      <c r="BW179" s="55">
        <f t="shared" ca="1" si="199"/>
        <v>0</v>
      </c>
      <c r="BX179" s="55">
        <f t="shared" ca="1" si="200"/>
        <v>0</v>
      </c>
      <c r="BY179" s="55">
        <f t="shared" ca="1" si="201"/>
        <v>0</v>
      </c>
      <c r="BZ179" s="55">
        <f t="shared" ca="1" si="202"/>
        <v>0</v>
      </c>
      <c r="CA179" s="55">
        <f t="shared" ca="1" si="203"/>
        <v>0</v>
      </c>
      <c r="CB179" s="55">
        <f t="shared" ca="1" si="204"/>
        <v>0</v>
      </c>
      <c r="CC179" s="55">
        <f t="shared" ca="1" si="205"/>
        <v>0</v>
      </c>
      <c r="CD179" s="55">
        <f t="shared" ca="1" si="206"/>
        <v>0</v>
      </c>
      <c r="CE179" s="55">
        <f t="shared" ca="1" si="207"/>
        <v>0</v>
      </c>
      <c r="CF179" s="55">
        <f t="shared" ca="1" si="208"/>
        <v>0</v>
      </c>
      <c r="CG179" s="55">
        <f t="shared" ca="1" si="209"/>
        <v>0</v>
      </c>
      <c r="CH179" s="55">
        <f t="shared" ca="1" si="210"/>
        <v>0</v>
      </c>
      <c r="CI179" s="55">
        <f t="shared" ca="1" si="211"/>
        <v>0</v>
      </c>
      <c r="CJ179" s="55">
        <f t="shared" ca="1" si="212"/>
        <v>0</v>
      </c>
      <c r="CK179" s="55">
        <f t="shared" ca="1" si="213"/>
        <v>0</v>
      </c>
      <c r="CL179" s="55">
        <f t="shared" ca="1" si="214"/>
        <v>0</v>
      </c>
      <c r="CM179" s="55">
        <f t="shared" ca="1" si="215"/>
        <v>0</v>
      </c>
      <c r="CN179" s="55">
        <f t="shared" ca="1" si="216"/>
        <v>0</v>
      </c>
      <c r="CO179" s="55">
        <f t="shared" ca="1" si="217"/>
        <v>0</v>
      </c>
      <c r="CP179" s="55">
        <f t="shared" ca="1" si="218"/>
        <v>0</v>
      </c>
      <c r="CQ179" s="55">
        <f t="shared" ca="1" si="219"/>
        <v>0</v>
      </c>
      <c r="CR179" s="55">
        <f t="shared" ca="1" si="220"/>
        <v>0</v>
      </c>
      <c r="CS179" s="55">
        <f t="shared" ca="1" si="221"/>
        <v>0</v>
      </c>
      <c r="CT179" s="55">
        <f t="shared" ca="1" si="222"/>
        <v>0</v>
      </c>
      <c r="CU179" s="55">
        <f t="shared" ca="1" si="223"/>
        <v>0</v>
      </c>
      <c r="CV179" s="55">
        <f t="shared" ca="1" si="224"/>
        <v>0</v>
      </c>
      <c r="CW179" s="55">
        <f t="shared" ca="1" si="225"/>
        <v>0</v>
      </c>
      <c r="CX179" s="55">
        <f t="shared" ca="1" si="226"/>
        <v>0</v>
      </c>
      <c r="CY179" s="59">
        <f t="shared" ca="1" si="227"/>
        <v>0</v>
      </c>
      <c r="CZ179" s="55">
        <f t="shared" ca="1" si="228"/>
        <v>0</v>
      </c>
      <c r="DA179" s="55">
        <f t="shared" ca="1" si="229"/>
        <v>0</v>
      </c>
      <c r="DB179" s="55">
        <f t="shared" ca="1" si="230"/>
        <v>0</v>
      </c>
      <c r="DC179" s="55">
        <f t="shared" ca="1" si="231"/>
        <v>0</v>
      </c>
      <c r="DD179" s="55">
        <f t="shared" ca="1" si="232"/>
        <v>0</v>
      </c>
      <c r="DE179" s="55">
        <f t="shared" ca="1" si="233"/>
        <v>0</v>
      </c>
    </row>
    <row r="180" spans="1:109" ht="19.5" customHeight="1">
      <c r="A180" s="45"/>
      <c r="B180" s="61" t="str">
        <f t="array" aca="1" ref="B180" ca="1">IF(C180=0,"",IFERROR(INDIRECT("'"&amp;$C180&amp;"'!"&amp;"D5"),"Некорректное название листа"))</f>
        <v/>
      </c>
      <c r="C180" s="62"/>
      <c r="D180" s="55">
        <f t="array" aca="1" ref="D180" ca="1">IFERROR(INDIRECT("'"&amp;$C180&amp;"'!"&amp;"d18"),0)</f>
        <v>0</v>
      </c>
      <c r="E180" s="55">
        <f t="array" aca="1" ref="E180" ca="1">IFERROR(INDIRECT("'" &amp;$C180&amp; "'!" &amp;"d19"),0)</f>
        <v>0</v>
      </c>
      <c r="F180" s="55">
        <f t="array" aca="1" ref="F180" ca="1">IFERROR(INDIRECT("'" &amp;$C180&amp; "'!" &amp;"d20"),0)</f>
        <v>0</v>
      </c>
      <c r="G180" s="55">
        <f t="array" aca="1" ref="G180" ca="1">IFERROR(INDIRECT("'" &amp;$C180&amp; "'!" &amp;"d21"),0)</f>
        <v>0</v>
      </c>
      <c r="H180" s="55">
        <f t="array" aca="1" ref="H180" ca="1">IFERROR(INDIRECT("'" &amp;$C180&amp; "'!" &amp;"d22"),0)</f>
        <v>0</v>
      </c>
      <c r="I180" s="55">
        <f t="array" aca="1" ref="I180" ca="1">IFERROR(INDIRECT("'" &amp;$C180&amp; "'!" &amp;"f18"),0)</f>
        <v>0</v>
      </c>
      <c r="J180" s="55">
        <f t="array" aca="1" ref="J180" ca="1">IFERROR(INDIRECT("'" &amp;$C180&amp; "'!" &amp;"f19"),0)</f>
        <v>0</v>
      </c>
      <c r="K180" s="55">
        <f t="array" aca="1" ref="K180" ca="1">IFERROR(INDIRECT("'" &amp;$C180&amp; "'!" &amp;"f20"),0)</f>
        <v>0</v>
      </c>
      <c r="L180" s="55">
        <f t="array" aca="1" ref="L180" ca="1">IFERROR(INDIRECT("'" &amp;$C180&amp; "'!" &amp;"f21"),0)</f>
        <v>0</v>
      </c>
      <c r="M180" s="55">
        <f t="array" aca="1" ref="M180" ca="1">IFERROR(INDIRECT("'" &amp;$C180&amp; "'!" &amp;"f22"),0)</f>
        <v>0</v>
      </c>
      <c r="N180" s="55">
        <f t="shared" ca="1" si="245"/>
        <v>0</v>
      </c>
      <c r="O180" s="55">
        <f t="shared" ca="1" si="245"/>
        <v>0</v>
      </c>
      <c r="P180" s="55">
        <f t="shared" ca="1" si="245"/>
        <v>0</v>
      </c>
      <c r="Q180" s="55">
        <f t="shared" ca="1" si="245"/>
        <v>0</v>
      </c>
      <c r="R180" s="55">
        <f t="shared" ca="1" si="245"/>
        <v>0</v>
      </c>
      <c r="S180" s="55">
        <f t="shared" ca="1" si="245"/>
        <v>0</v>
      </c>
      <c r="T180" s="55">
        <f t="shared" ca="1" si="245"/>
        <v>0</v>
      </c>
      <c r="U180" s="55">
        <f t="shared" ca="1" si="245"/>
        <v>0</v>
      </c>
      <c r="V180" s="55">
        <f t="shared" ca="1" si="245"/>
        <v>0</v>
      </c>
      <c r="W180" s="55">
        <f t="shared" ca="1" si="245"/>
        <v>0</v>
      </c>
      <c r="X180" s="55">
        <f t="shared" ca="1" si="245"/>
        <v>0</v>
      </c>
      <c r="Y180" s="55">
        <f t="shared" ca="1" si="245"/>
        <v>0</v>
      </c>
      <c r="Z180" s="55">
        <f t="shared" ca="1" si="245"/>
        <v>0</v>
      </c>
      <c r="AA180" s="55">
        <f t="shared" ca="1" si="245"/>
        <v>0</v>
      </c>
      <c r="AB180" s="55">
        <f t="shared" ca="1" si="245"/>
        <v>0</v>
      </c>
      <c r="AC180" s="55">
        <f t="shared" ca="1" si="245"/>
        <v>0</v>
      </c>
      <c r="AD180" s="55">
        <f t="shared" ca="1" si="245"/>
        <v>0</v>
      </c>
      <c r="AE180" s="55">
        <f t="shared" ca="1" si="245"/>
        <v>0</v>
      </c>
      <c r="AF180" s="55">
        <f t="shared" ca="1" si="245"/>
        <v>0</v>
      </c>
      <c r="AG180" s="55">
        <f t="shared" ca="1" si="245"/>
        <v>0</v>
      </c>
      <c r="AH180" s="55">
        <f t="shared" ca="1" si="245"/>
        <v>0</v>
      </c>
      <c r="AI180" s="55">
        <f t="shared" ca="1" si="245"/>
        <v>0</v>
      </c>
      <c r="AJ180" s="55">
        <f t="shared" ca="1" si="245"/>
        <v>0</v>
      </c>
      <c r="AK180" s="55">
        <f t="shared" ca="1" si="245"/>
        <v>0</v>
      </c>
      <c r="AL180" s="55">
        <f t="shared" ca="1" si="245"/>
        <v>0</v>
      </c>
      <c r="AM180" s="55">
        <f t="shared" ca="1" si="245"/>
        <v>0</v>
      </c>
      <c r="AN180" s="55">
        <f t="shared" ca="1" si="235"/>
        <v>0</v>
      </c>
      <c r="AO180" s="55">
        <f t="shared" ca="1" si="236"/>
        <v>0</v>
      </c>
      <c r="AP180" s="55">
        <f t="shared" ca="1" si="237"/>
        <v>0</v>
      </c>
      <c r="AQ180" s="55">
        <f t="shared" ca="1" si="167"/>
        <v>0</v>
      </c>
      <c r="AR180" s="55">
        <f t="shared" ca="1" si="168"/>
        <v>0</v>
      </c>
      <c r="AS180" s="55">
        <f t="shared" ca="1" si="169"/>
        <v>0</v>
      </c>
      <c r="AT180" s="55">
        <f t="shared" ca="1" si="170"/>
        <v>0</v>
      </c>
      <c r="AU180" s="55">
        <f t="shared" ca="1" si="171"/>
        <v>0</v>
      </c>
      <c r="AV180" s="55">
        <f t="shared" ca="1" si="172"/>
        <v>0</v>
      </c>
      <c r="AW180" s="55">
        <f t="shared" ca="1" si="173"/>
        <v>0</v>
      </c>
      <c r="AX180" s="55">
        <f t="shared" ca="1" si="174"/>
        <v>0</v>
      </c>
      <c r="AY180" s="55">
        <f t="shared" ca="1" si="175"/>
        <v>0</v>
      </c>
      <c r="AZ180" s="55">
        <f t="shared" ca="1" si="176"/>
        <v>0</v>
      </c>
      <c r="BA180" s="55">
        <f t="shared" ca="1" si="177"/>
        <v>0</v>
      </c>
      <c r="BB180" s="55">
        <f t="shared" ca="1" si="178"/>
        <v>0</v>
      </c>
      <c r="BC180" s="55">
        <f t="shared" ca="1" si="179"/>
        <v>0</v>
      </c>
      <c r="BD180" s="55">
        <f t="shared" ca="1" si="180"/>
        <v>0</v>
      </c>
      <c r="BE180" s="55">
        <f t="shared" ca="1" si="181"/>
        <v>0</v>
      </c>
      <c r="BF180" s="55">
        <f t="shared" ca="1" si="182"/>
        <v>0</v>
      </c>
      <c r="BG180" s="55">
        <f t="shared" ca="1" si="183"/>
        <v>0</v>
      </c>
      <c r="BH180" s="55">
        <f t="shared" ca="1" si="184"/>
        <v>0</v>
      </c>
      <c r="BI180" s="55">
        <f t="shared" ca="1" si="185"/>
        <v>0</v>
      </c>
      <c r="BJ180" s="55">
        <f t="shared" ca="1" si="186"/>
        <v>0</v>
      </c>
      <c r="BK180" s="55">
        <f t="shared" ca="1" si="187"/>
        <v>0</v>
      </c>
      <c r="BL180" s="55">
        <f t="shared" ca="1" si="188"/>
        <v>0</v>
      </c>
      <c r="BM180" s="55">
        <f t="shared" ca="1" si="189"/>
        <v>0</v>
      </c>
      <c r="BN180" s="55">
        <f t="shared" ca="1" si="190"/>
        <v>0</v>
      </c>
      <c r="BO180" s="55">
        <f t="shared" ca="1" si="191"/>
        <v>0</v>
      </c>
      <c r="BP180" s="55">
        <f t="shared" ca="1" si="192"/>
        <v>0</v>
      </c>
      <c r="BQ180" s="55">
        <f t="shared" ca="1" si="193"/>
        <v>0</v>
      </c>
      <c r="BR180" s="55">
        <f t="shared" ca="1" si="194"/>
        <v>0</v>
      </c>
      <c r="BS180" s="55">
        <f t="shared" ca="1" si="195"/>
        <v>0</v>
      </c>
      <c r="BT180" s="55">
        <f t="shared" ca="1" si="196"/>
        <v>0</v>
      </c>
      <c r="BU180" s="55">
        <f t="shared" ca="1" si="197"/>
        <v>0</v>
      </c>
      <c r="BV180" s="55">
        <f t="shared" ca="1" si="198"/>
        <v>0</v>
      </c>
      <c r="BW180" s="55">
        <f t="shared" ca="1" si="199"/>
        <v>0</v>
      </c>
      <c r="BX180" s="55">
        <f t="shared" ca="1" si="200"/>
        <v>0</v>
      </c>
      <c r="BY180" s="55">
        <f t="shared" ca="1" si="201"/>
        <v>0</v>
      </c>
      <c r="BZ180" s="55">
        <f t="shared" ca="1" si="202"/>
        <v>0</v>
      </c>
      <c r="CA180" s="55">
        <f t="shared" ca="1" si="203"/>
        <v>0</v>
      </c>
      <c r="CB180" s="55">
        <f t="shared" ca="1" si="204"/>
        <v>0</v>
      </c>
      <c r="CC180" s="55">
        <f t="shared" ca="1" si="205"/>
        <v>0</v>
      </c>
      <c r="CD180" s="55">
        <f t="shared" ca="1" si="206"/>
        <v>0</v>
      </c>
      <c r="CE180" s="55">
        <f t="shared" ca="1" si="207"/>
        <v>0</v>
      </c>
      <c r="CF180" s="55">
        <f t="shared" ca="1" si="208"/>
        <v>0</v>
      </c>
      <c r="CG180" s="55">
        <f t="shared" ca="1" si="209"/>
        <v>0</v>
      </c>
      <c r="CH180" s="55">
        <f t="shared" ca="1" si="210"/>
        <v>0</v>
      </c>
      <c r="CI180" s="55">
        <f t="shared" ca="1" si="211"/>
        <v>0</v>
      </c>
      <c r="CJ180" s="55">
        <f t="shared" ca="1" si="212"/>
        <v>0</v>
      </c>
      <c r="CK180" s="55">
        <f t="shared" ca="1" si="213"/>
        <v>0</v>
      </c>
      <c r="CL180" s="55">
        <f t="shared" ca="1" si="214"/>
        <v>0</v>
      </c>
      <c r="CM180" s="55">
        <f t="shared" ca="1" si="215"/>
        <v>0</v>
      </c>
      <c r="CN180" s="55">
        <f t="shared" ca="1" si="216"/>
        <v>0</v>
      </c>
      <c r="CO180" s="55">
        <f t="shared" ca="1" si="217"/>
        <v>0</v>
      </c>
      <c r="CP180" s="55">
        <f t="shared" ca="1" si="218"/>
        <v>0</v>
      </c>
      <c r="CQ180" s="55">
        <f t="shared" ca="1" si="219"/>
        <v>0</v>
      </c>
      <c r="CR180" s="55">
        <f t="shared" ca="1" si="220"/>
        <v>0</v>
      </c>
      <c r="CS180" s="55">
        <f t="shared" ca="1" si="221"/>
        <v>0</v>
      </c>
      <c r="CT180" s="55">
        <f t="shared" ca="1" si="222"/>
        <v>0</v>
      </c>
      <c r="CU180" s="55">
        <f t="shared" ca="1" si="223"/>
        <v>0</v>
      </c>
      <c r="CV180" s="55">
        <f t="shared" ca="1" si="224"/>
        <v>0</v>
      </c>
      <c r="CW180" s="55">
        <f t="shared" ca="1" si="225"/>
        <v>0</v>
      </c>
      <c r="CX180" s="55">
        <f t="shared" ca="1" si="226"/>
        <v>0</v>
      </c>
      <c r="CY180" s="59">
        <f t="shared" ca="1" si="227"/>
        <v>0</v>
      </c>
      <c r="CZ180" s="55">
        <f t="shared" ca="1" si="228"/>
        <v>0</v>
      </c>
      <c r="DA180" s="55">
        <f t="shared" ca="1" si="229"/>
        <v>0</v>
      </c>
      <c r="DB180" s="55">
        <f t="shared" ca="1" si="230"/>
        <v>0</v>
      </c>
      <c r="DC180" s="55">
        <f t="shared" ca="1" si="231"/>
        <v>0</v>
      </c>
      <c r="DD180" s="55">
        <f t="shared" ca="1" si="232"/>
        <v>0</v>
      </c>
      <c r="DE180" s="55">
        <f t="shared" ca="1" si="233"/>
        <v>0</v>
      </c>
    </row>
    <row r="181" spans="1:109" ht="19.5" customHeight="1">
      <c r="A181" s="45"/>
      <c r="B181" s="61" t="str">
        <f t="array" aca="1" ref="B181" ca="1">IF(C181=0,"",IFERROR(INDIRECT("'"&amp;$C181&amp;"'!"&amp;"D5"),"Некорректное название листа"))</f>
        <v/>
      </c>
      <c r="C181" s="62"/>
      <c r="D181" s="55">
        <f t="array" aca="1" ref="D181" ca="1">IFERROR(INDIRECT("'"&amp;$C181&amp;"'!"&amp;"d18"),0)</f>
        <v>0</v>
      </c>
      <c r="E181" s="55">
        <f t="array" aca="1" ref="E181" ca="1">IFERROR(INDIRECT("'" &amp;$C181&amp; "'!" &amp;"d19"),0)</f>
        <v>0</v>
      </c>
      <c r="F181" s="55">
        <f t="array" aca="1" ref="F181" ca="1">IFERROR(INDIRECT("'" &amp;$C181&amp; "'!" &amp;"d20"),0)</f>
        <v>0</v>
      </c>
      <c r="G181" s="55">
        <f t="array" aca="1" ref="G181" ca="1">IFERROR(INDIRECT("'" &amp;$C181&amp; "'!" &amp;"d21"),0)</f>
        <v>0</v>
      </c>
      <c r="H181" s="55">
        <f t="array" aca="1" ref="H181" ca="1">IFERROR(INDIRECT("'" &amp;$C181&amp; "'!" &amp;"d22"),0)</f>
        <v>0</v>
      </c>
      <c r="I181" s="55">
        <f t="array" aca="1" ref="I181" ca="1">IFERROR(INDIRECT("'" &amp;$C181&amp; "'!" &amp;"f18"),0)</f>
        <v>0</v>
      </c>
      <c r="J181" s="55">
        <f t="array" aca="1" ref="J181" ca="1">IFERROR(INDIRECT("'" &amp;$C181&amp; "'!" &amp;"f19"),0)</f>
        <v>0</v>
      </c>
      <c r="K181" s="55">
        <f t="array" aca="1" ref="K181" ca="1">IFERROR(INDIRECT("'" &amp;$C181&amp; "'!" &amp;"f20"),0)</f>
        <v>0</v>
      </c>
      <c r="L181" s="55">
        <f t="array" aca="1" ref="L181" ca="1">IFERROR(INDIRECT("'" &amp;$C181&amp; "'!" &amp;"f21"),0)</f>
        <v>0</v>
      </c>
      <c r="M181" s="55">
        <f t="array" aca="1" ref="M181" ca="1">IFERROR(INDIRECT("'" &amp;$C181&amp; "'!" &amp;"f22"),0)</f>
        <v>0</v>
      </c>
      <c r="N181" s="55">
        <f t="shared" ca="1" si="245"/>
        <v>0</v>
      </c>
      <c r="O181" s="55">
        <f t="shared" ca="1" si="245"/>
        <v>0</v>
      </c>
      <c r="P181" s="55">
        <f t="shared" ca="1" si="245"/>
        <v>0</v>
      </c>
      <c r="Q181" s="55">
        <f t="shared" ca="1" si="245"/>
        <v>0</v>
      </c>
      <c r="R181" s="55">
        <f t="shared" ca="1" si="245"/>
        <v>0</v>
      </c>
      <c r="S181" s="55">
        <f t="shared" ca="1" si="245"/>
        <v>0</v>
      </c>
      <c r="T181" s="55">
        <f t="shared" ca="1" si="245"/>
        <v>0</v>
      </c>
      <c r="U181" s="55">
        <f t="shared" ca="1" si="245"/>
        <v>0</v>
      </c>
      <c r="V181" s="55">
        <f t="shared" ca="1" si="245"/>
        <v>0</v>
      </c>
      <c r="W181" s="55">
        <f t="shared" ca="1" si="245"/>
        <v>0</v>
      </c>
      <c r="X181" s="55">
        <f t="shared" ca="1" si="245"/>
        <v>0</v>
      </c>
      <c r="Y181" s="55">
        <f t="shared" ca="1" si="245"/>
        <v>0</v>
      </c>
      <c r="Z181" s="55">
        <f t="shared" ca="1" si="245"/>
        <v>0</v>
      </c>
      <c r="AA181" s="55">
        <f t="shared" ca="1" si="245"/>
        <v>0</v>
      </c>
      <c r="AB181" s="55">
        <f t="shared" ca="1" si="245"/>
        <v>0</v>
      </c>
      <c r="AC181" s="55">
        <f t="shared" ca="1" si="245"/>
        <v>0</v>
      </c>
      <c r="AD181" s="55">
        <f t="shared" ca="1" si="245"/>
        <v>0</v>
      </c>
      <c r="AE181" s="55">
        <f t="shared" ca="1" si="245"/>
        <v>0</v>
      </c>
      <c r="AF181" s="55">
        <f t="shared" ca="1" si="245"/>
        <v>0</v>
      </c>
      <c r="AG181" s="55">
        <f t="shared" ca="1" si="245"/>
        <v>0</v>
      </c>
      <c r="AH181" s="55">
        <f t="shared" ca="1" si="245"/>
        <v>0</v>
      </c>
      <c r="AI181" s="55">
        <f t="shared" ca="1" si="245"/>
        <v>0</v>
      </c>
      <c r="AJ181" s="55">
        <f t="shared" ca="1" si="245"/>
        <v>0</v>
      </c>
      <c r="AK181" s="55">
        <f t="shared" ca="1" si="245"/>
        <v>0</v>
      </c>
      <c r="AL181" s="55">
        <f t="shared" ca="1" si="245"/>
        <v>0</v>
      </c>
      <c r="AM181" s="55">
        <f t="shared" ca="1" si="245"/>
        <v>0</v>
      </c>
      <c r="AN181" s="55">
        <f t="shared" ca="1" si="235"/>
        <v>0</v>
      </c>
      <c r="AO181" s="55">
        <f t="shared" ca="1" si="236"/>
        <v>0</v>
      </c>
      <c r="AP181" s="55">
        <f t="shared" ca="1" si="237"/>
        <v>0</v>
      </c>
      <c r="AQ181" s="55">
        <f t="shared" ca="1" si="167"/>
        <v>0</v>
      </c>
      <c r="AR181" s="55">
        <f t="shared" ca="1" si="168"/>
        <v>0</v>
      </c>
      <c r="AS181" s="55">
        <f t="shared" ca="1" si="169"/>
        <v>0</v>
      </c>
      <c r="AT181" s="55">
        <f t="shared" ca="1" si="170"/>
        <v>0</v>
      </c>
      <c r="AU181" s="55">
        <f t="shared" ca="1" si="171"/>
        <v>0</v>
      </c>
      <c r="AV181" s="55">
        <f t="shared" ca="1" si="172"/>
        <v>0</v>
      </c>
      <c r="AW181" s="55">
        <f t="shared" ca="1" si="173"/>
        <v>0</v>
      </c>
      <c r="AX181" s="55">
        <f t="shared" ca="1" si="174"/>
        <v>0</v>
      </c>
      <c r="AY181" s="55">
        <f t="shared" ca="1" si="175"/>
        <v>0</v>
      </c>
      <c r="AZ181" s="55">
        <f t="shared" ca="1" si="176"/>
        <v>0</v>
      </c>
      <c r="BA181" s="55">
        <f t="shared" ca="1" si="177"/>
        <v>0</v>
      </c>
      <c r="BB181" s="55">
        <f t="shared" ca="1" si="178"/>
        <v>0</v>
      </c>
      <c r="BC181" s="55">
        <f t="shared" ca="1" si="179"/>
        <v>0</v>
      </c>
      <c r="BD181" s="55">
        <f t="shared" ca="1" si="180"/>
        <v>0</v>
      </c>
      <c r="BE181" s="55">
        <f t="shared" ca="1" si="181"/>
        <v>0</v>
      </c>
      <c r="BF181" s="55">
        <f t="shared" ca="1" si="182"/>
        <v>0</v>
      </c>
      <c r="BG181" s="55">
        <f t="shared" ca="1" si="183"/>
        <v>0</v>
      </c>
      <c r="BH181" s="55">
        <f t="shared" ca="1" si="184"/>
        <v>0</v>
      </c>
      <c r="BI181" s="55">
        <f t="shared" ca="1" si="185"/>
        <v>0</v>
      </c>
      <c r="BJ181" s="55">
        <f t="shared" ca="1" si="186"/>
        <v>0</v>
      </c>
      <c r="BK181" s="55">
        <f t="shared" ca="1" si="187"/>
        <v>0</v>
      </c>
      <c r="BL181" s="55">
        <f t="shared" ca="1" si="188"/>
        <v>0</v>
      </c>
      <c r="BM181" s="55">
        <f t="shared" ca="1" si="189"/>
        <v>0</v>
      </c>
      <c r="BN181" s="55">
        <f t="shared" ca="1" si="190"/>
        <v>0</v>
      </c>
      <c r="BO181" s="55">
        <f t="shared" ca="1" si="191"/>
        <v>0</v>
      </c>
      <c r="BP181" s="55">
        <f t="shared" ca="1" si="192"/>
        <v>0</v>
      </c>
      <c r="BQ181" s="55">
        <f t="shared" ca="1" si="193"/>
        <v>0</v>
      </c>
      <c r="BR181" s="55">
        <f t="shared" ca="1" si="194"/>
        <v>0</v>
      </c>
      <c r="BS181" s="55">
        <f t="shared" ca="1" si="195"/>
        <v>0</v>
      </c>
      <c r="BT181" s="55">
        <f t="shared" ca="1" si="196"/>
        <v>0</v>
      </c>
      <c r="BU181" s="55">
        <f t="shared" ca="1" si="197"/>
        <v>0</v>
      </c>
      <c r="BV181" s="55">
        <f t="shared" ca="1" si="198"/>
        <v>0</v>
      </c>
      <c r="BW181" s="55">
        <f t="shared" ca="1" si="199"/>
        <v>0</v>
      </c>
      <c r="BX181" s="55">
        <f t="shared" ca="1" si="200"/>
        <v>0</v>
      </c>
      <c r="BY181" s="55">
        <f t="shared" ca="1" si="201"/>
        <v>0</v>
      </c>
      <c r="BZ181" s="55">
        <f t="shared" ca="1" si="202"/>
        <v>0</v>
      </c>
      <c r="CA181" s="55">
        <f t="shared" ca="1" si="203"/>
        <v>0</v>
      </c>
      <c r="CB181" s="55">
        <f t="shared" ca="1" si="204"/>
        <v>0</v>
      </c>
      <c r="CC181" s="55">
        <f t="shared" ca="1" si="205"/>
        <v>0</v>
      </c>
      <c r="CD181" s="55">
        <f t="shared" ca="1" si="206"/>
        <v>0</v>
      </c>
      <c r="CE181" s="55">
        <f t="shared" ca="1" si="207"/>
        <v>0</v>
      </c>
      <c r="CF181" s="55">
        <f t="shared" ca="1" si="208"/>
        <v>0</v>
      </c>
      <c r="CG181" s="55">
        <f t="shared" ca="1" si="209"/>
        <v>0</v>
      </c>
      <c r="CH181" s="55">
        <f t="shared" ca="1" si="210"/>
        <v>0</v>
      </c>
      <c r="CI181" s="55">
        <f t="shared" ca="1" si="211"/>
        <v>0</v>
      </c>
      <c r="CJ181" s="55">
        <f t="shared" ca="1" si="212"/>
        <v>0</v>
      </c>
      <c r="CK181" s="55">
        <f t="shared" ca="1" si="213"/>
        <v>0</v>
      </c>
      <c r="CL181" s="55">
        <f t="shared" ca="1" si="214"/>
        <v>0</v>
      </c>
      <c r="CM181" s="55">
        <f t="shared" ca="1" si="215"/>
        <v>0</v>
      </c>
      <c r="CN181" s="55">
        <f t="shared" ca="1" si="216"/>
        <v>0</v>
      </c>
      <c r="CO181" s="55">
        <f t="shared" ca="1" si="217"/>
        <v>0</v>
      </c>
      <c r="CP181" s="55">
        <f t="shared" ca="1" si="218"/>
        <v>0</v>
      </c>
      <c r="CQ181" s="55">
        <f t="shared" ca="1" si="219"/>
        <v>0</v>
      </c>
      <c r="CR181" s="55">
        <f t="shared" ca="1" si="220"/>
        <v>0</v>
      </c>
      <c r="CS181" s="55">
        <f t="shared" ca="1" si="221"/>
        <v>0</v>
      </c>
      <c r="CT181" s="55">
        <f t="shared" ca="1" si="222"/>
        <v>0</v>
      </c>
      <c r="CU181" s="55">
        <f t="shared" ca="1" si="223"/>
        <v>0</v>
      </c>
      <c r="CV181" s="55">
        <f t="shared" ca="1" si="224"/>
        <v>0</v>
      </c>
      <c r="CW181" s="55">
        <f t="shared" ca="1" si="225"/>
        <v>0</v>
      </c>
      <c r="CX181" s="55">
        <f t="shared" ca="1" si="226"/>
        <v>0</v>
      </c>
      <c r="CY181" s="59">
        <f t="shared" ca="1" si="227"/>
        <v>0</v>
      </c>
      <c r="CZ181" s="55">
        <f t="shared" ca="1" si="228"/>
        <v>0</v>
      </c>
      <c r="DA181" s="55">
        <f t="shared" ca="1" si="229"/>
        <v>0</v>
      </c>
      <c r="DB181" s="55">
        <f t="shared" ca="1" si="230"/>
        <v>0</v>
      </c>
      <c r="DC181" s="55">
        <f t="shared" ca="1" si="231"/>
        <v>0</v>
      </c>
      <c r="DD181" s="55">
        <f t="shared" ca="1" si="232"/>
        <v>0</v>
      </c>
      <c r="DE181" s="55">
        <f t="shared" ca="1" si="233"/>
        <v>0</v>
      </c>
    </row>
    <row r="182" spans="1:109" ht="19.5" customHeight="1">
      <c r="A182" s="45"/>
      <c r="B182" s="61" t="str">
        <f t="array" aca="1" ref="B182" ca="1">IF(C182=0,"",IFERROR(INDIRECT("'"&amp;$C182&amp;"'!"&amp;"D5"),"Некорректное название листа"))</f>
        <v/>
      </c>
      <c r="C182" s="62"/>
      <c r="D182" s="55">
        <f t="array" aca="1" ref="D182" ca="1">IFERROR(INDIRECT("'"&amp;$C182&amp;"'!"&amp;"d18"),0)</f>
        <v>0</v>
      </c>
      <c r="E182" s="55">
        <f t="array" aca="1" ref="E182" ca="1">IFERROR(INDIRECT("'" &amp;$C182&amp; "'!" &amp;"d19"),0)</f>
        <v>0</v>
      </c>
      <c r="F182" s="55">
        <f t="array" aca="1" ref="F182" ca="1">IFERROR(INDIRECT("'" &amp;$C182&amp; "'!" &amp;"d20"),0)</f>
        <v>0</v>
      </c>
      <c r="G182" s="55">
        <f t="array" aca="1" ref="G182" ca="1">IFERROR(INDIRECT("'" &amp;$C182&amp; "'!" &amp;"d21"),0)</f>
        <v>0</v>
      </c>
      <c r="H182" s="55">
        <f t="array" aca="1" ref="H182" ca="1">IFERROR(INDIRECT("'" &amp;$C182&amp; "'!" &amp;"d22"),0)</f>
        <v>0</v>
      </c>
      <c r="I182" s="55">
        <f t="array" aca="1" ref="I182" ca="1">IFERROR(INDIRECT("'" &amp;$C182&amp; "'!" &amp;"f18"),0)</f>
        <v>0</v>
      </c>
      <c r="J182" s="55">
        <f t="array" aca="1" ref="J182" ca="1">IFERROR(INDIRECT("'" &amp;$C182&amp; "'!" &amp;"f19"),0)</f>
        <v>0</v>
      </c>
      <c r="K182" s="55">
        <f t="array" aca="1" ref="K182" ca="1">IFERROR(INDIRECT("'" &amp;$C182&amp; "'!" &amp;"f20"),0)</f>
        <v>0</v>
      </c>
      <c r="L182" s="55">
        <f t="array" aca="1" ref="L182" ca="1">IFERROR(INDIRECT("'" &amp;$C182&amp; "'!" &amp;"f21"),0)</f>
        <v>0</v>
      </c>
      <c r="M182" s="55">
        <f t="array" aca="1" ref="M182" ca="1">IFERROR(INDIRECT("'" &amp;$C182&amp; "'!" &amp;"f22"),0)</f>
        <v>0</v>
      </c>
      <c r="N182" s="55">
        <f t="shared" ca="1" si="245"/>
        <v>0</v>
      </c>
      <c r="O182" s="55">
        <f t="shared" ca="1" si="245"/>
        <v>0</v>
      </c>
      <c r="P182" s="55">
        <f t="shared" ca="1" si="245"/>
        <v>0</v>
      </c>
      <c r="Q182" s="55">
        <f t="shared" ca="1" si="245"/>
        <v>0</v>
      </c>
      <c r="R182" s="55">
        <f t="shared" ca="1" si="245"/>
        <v>0</v>
      </c>
      <c r="S182" s="55">
        <f t="shared" ca="1" si="245"/>
        <v>0</v>
      </c>
      <c r="T182" s="55">
        <f t="shared" ca="1" si="245"/>
        <v>0</v>
      </c>
      <c r="U182" s="55">
        <f t="shared" ca="1" si="245"/>
        <v>0</v>
      </c>
      <c r="V182" s="55">
        <f t="shared" ca="1" si="245"/>
        <v>0</v>
      </c>
      <c r="W182" s="55">
        <f t="shared" ca="1" si="245"/>
        <v>0</v>
      </c>
      <c r="X182" s="55">
        <f t="shared" ca="1" si="245"/>
        <v>0</v>
      </c>
      <c r="Y182" s="55">
        <f t="shared" ca="1" si="245"/>
        <v>0</v>
      </c>
      <c r="Z182" s="55">
        <f t="shared" ca="1" si="245"/>
        <v>0</v>
      </c>
      <c r="AA182" s="55">
        <f t="shared" ca="1" si="245"/>
        <v>0</v>
      </c>
      <c r="AB182" s="55">
        <f t="shared" ca="1" si="245"/>
        <v>0</v>
      </c>
      <c r="AC182" s="55">
        <f t="shared" ca="1" si="245"/>
        <v>0</v>
      </c>
      <c r="AD182" s="55">
        <f t="shared" ca="1" si="245"/>
        <v>0</v>
      </c>
      <c r="AE182" s="55">
        <f t="shared" ca="1" si="245"/>
        <v>0</v>
      </c>
      <c r="AF182" s="55">
        <f t="shared" ca="1" si="245"/>
        <v>0</v>
      </c>
      <c r="AG182" s="55">
        <f t="shared" ca="1" si="245"/>
        <v>0</v>
      </c>
      <c r="AH182" s="55">
        <f t="shared" ca="1" si="245"/>
        <v>0</v>
      </c>
      <c r="AI182" s="55">
        <f t="shared" ca="1" si="245"/>
        <v>0</v>
      </c>
      <c r="AJ182" s="55">
        <f t="shared" ca="1" si="245"/>
        <v>0</v>
      </c>
      <c r="AK182" s="55">
        <f t="shared" ca="1" si="245"/>
        <v>0</v>
      </c>
      <c r="AL182" s="55">
        <f t="shared" ca="1" si="245"/>
        <v>0</v>
      </c>
      <c r="AM182" s="55">
        <f t="shared" ca="1" si="245"/>
        <v>0</v>
      </c>
      <c r="AN182" s="55">
        <f t="shared" ca="1" si="235"/>
        <v>0</v>
      </c>
      <c r="AO182" s="55">
        <f t="shared" ca="1" si="236"/>
        <v>0</v>
      </c>
      <c r="AP182" s="55">
        <f t="shared" ca="1" si="237"/>
        <v>0</v>
      </c>
      <c r="AQ182" s="55">
        <f t="shared" ca="1" si="167"/>
        <v>0</v>
      </c>
      <c r="AR182" s="55">
        <f t="shared" ca="1" si="168"/>
        <v>0</v>
      </c>
      <c r="AS182" s="55">
        <f t="shared" ca="1" si="169"/>
        <v>0</v>
      </c>
      <c r="AT182" s="55">
        <f t="shared" ca="1" si="170"/>
        <v>0</v>
      </c>
      <c r="AU182" s="55">
        <f t="shared" ca="1" si="171"/>
        <v>0</v>
      </c>
      <c r="AV182" s="55">
        <f t="shared" ca="1" si="172"/>
        <v>0</v>
      </c>
      <c r="AW182" s="55">
        <f t="shared" ca="1" si="173"/>
        <v>0</v>
      </c>
      <c r="AX182" s="55">
        <f t="shared" ca="1" si="174"/>
        <v>0</v>
      </c>
      <c r="AY182" s="55">
        <f t="shared" ca="1" si="175"/>
        <v>0</v>
      </c>
      <c r="AZ182" s="55">
        <f t="shared" ca="1" si="176"/>
        <v>0</v>
      </c>
      <c r="BA182" s="55">
        <f t="shared" ca="1" si="177"/>
        <v>0</v>
      </c>
      <c r="BB182" s="55">
        <f t="shared" ca="1" si="178"/>
        <v>0</v>
      </c>
      <c r="BC182" s="55">
        <f t="shared" ca="1" si="179"/>
        <v>0</v>
      </c>
      <c r="BD182" s="55">
        <f t="shared" ca="1" si="180"/>
        <v>0</v>
      </c>
      <c r="BE182" s="55">
        <f t="shared" ca="1" si="181"/>
        <v>0</v>
      </c>
      <c r="BF182" s="55">
        <f t="shared" ca="1" si="182"/>
        <v>0</v>
      </c>
      <c r="BG182" s="55">
        <f t="shared" ca="1" si="183"/>
        <v>0</v>
      </c>
      <c r="BH182" s="55">
        <f t="shared" ca="1" si="184"/>
        <v>0</v>
      </c>
      <c r="BI182" s="55">
        <f t="shared" ca="1" si="185"/>
        <v>0</v>
      </c>
      <c r="BJ182" s="55">
        <f t="shared" ca="1" si="186"/>
        <v>0</v>
      </c>
      <c r="BK182" s="55">
        <f t="shared" ca="1" si="187"/>
        <v>0</v>
      </c>
      <c r="BL182" s="55">
        <f t="shared" ca="1" si="188"/>
        <v>0</v>
      </c>
      <c r="BM182" s="55">
        <f t="shared" ca="1" si="189"/>
        <v>0</v>
      </c>
      <c r="BN182" s="55">
        <f t="shared" ca="1" si="190"/>
        <v>0</v>
      </c>
      <c r="BO182" s="55">
        <f t="shared" ca="1" si="191"/>
        <v>0</v>
      </c>
      <c r="BP182" s="55">
        <f t="shared" ca="1" si="192"/>
        <v>0</v>
      </c>
      <c r="BQ182" s="55">
        <f t="shared" ca="1" si="193"/>
        <v>0</v>
      </c>
      <c r="BR182" s="55">
        <f t="shared" ca="1" si="194"/>
        <v>0</v>
      </c>
      <c r="BS182" s="55">
        <f t="shared" ca="1" si="195"/>
        <v>0</v>
      </c>
      <c r="BT182" s="55">
        <f t="shared" ca="1" si="196"/>
        <v>0</v>
      </c>
      <c r="BU182" s="55">
        <f t="shared" ca="1" si="197"/>
        <v>0</v>
      </c>
      <c r="BV182" s="55">
        <f t="shared" ca="1" si="198"/>
        <v>0</v>
      </c>
      <c r="BW182" s="55">
        <f t="shared" ca="1" si="199"/>
        <v>0</v>
      </c>
      <c r="BX182" s="55">
        <f t="shared" ca="1" si="200"/>
        <v>0</v>
      </c>
      <c r="BY182" s="55">
        <f t="shared" ca="1" si="201"/>
        <v>0</v>
      </c>
      <c r="BZ182" s="55">
        <f t="shared" ca="1" si="202"/>
        <v>0</v>
      </c>
      <c r="CA182" s="55">
        <f t="shared" ca="1" si="203"/>
        <v>0</v>
      </c>
      <c r="CB182" s="55">
        <f t="shared" ca="1" si="204"/>
        <v>0</v>
      </c>
      <c r="CC182" s="55">
        <f t="shared" ca="1" si="205"/>
        <v>0</v>
      </c>
      <c r="CD182" s="55">
        <f t="shared" ca="1" si="206"/>
        <v>0</v>
      </c>
      <c r="CE182" s="55">
        <f t="shared" ca="1" si="207"/>
        <v>0</v>
      </c>
      <c r="CF182" s="55">
        <f t="shared" ca="1" si="208"/>
        <v>0</v>
      </c>
      <c r="CG182" s="55">
        <f t="shared" ca="1" si="209"/>
        <v>0</v>
      </c>
      <c r="CH182" s="55">
        <f t="shared" ca="1" si="210"/>
        <v>0</v>
      </c>
      <c r="CI182" s="55">
        <f t="shared" ca="1" si="211"/>
        <v>0</v>
      </c>
      <c r="CJ182" s="55">
        <f t="shared" ca="1" si="212"/>
        <v>0</v>
      </c>
      <c r="CK182" s="55">
        <f t="shared" ca="1" si="213"/>
        <v>0</v>
      </c>
      <c r="CL182" s="55">
        <f t="shared" ca="1" si="214"/>
        <v>0</v>
      </c>
      <c r="CM182" s="55">
        <f t="shared" ca="1" si="215"/>
        <v>0</v>
      </c>
      <c r="CN182" s="55">
        <f t="shared" ca="1" si="216"/>
        <v>0</v>
      </c>
      <c r="CO182" s="55">
        <f t="shared" ca="1" si="217"/>
        <v>0</v>
      </c>
      <c r="CP182" s="55">
        <f t="shared" ca="1" si="218"/>
        <v>0</v>
      </c>
      <c r="CQ182" s="55">
        <f t="shared" ca="1" si="219"/>
        <v>0</v>
      </c>
      <c r="CR182" s="55">
        <f t="shared" ca="1" si="220"/>
        <v>0</v>
      </c>
      <c r="CS182" s="55">
        <f t="shared" ca="1" si="221"/>
        <v>0</v>
      </c>
      <c r="CT182" s="55">
        <f t="shared" ca="1" si="222"/>
        <v>0</v>
      </c>
      <c r="CU182" s="55">
        <f t="shared" ca="1" si="223"/>
        <v>0</v>
      </c>
      <c r="CV182" s="55">
        <f t="shared" ca="1" si="224"/>
        <v>0</v>
      </c>
      <c r="CW182" s="55">
        <f t="shared" ca="1" si="225"/>
        <v>0</v>
      </c>
      <c r="CX182" s="55">
        <f t="shared" ca="1" si="226"/>
        <v>0</v>
      </c>
      <c r="CY182" s="59">
        <f t="shared" ca="1" si="227"/>
        <v>0</v>
      </c>
      <c r="CZ182" s="55">
        <f t="shared" ca="1" si="228"/>
        <v>0</v>
      </c>
      <c r="DA182" s="55">
        <f t="shared" ca="1" si="229"/>
        <v>0</v>
      </c>
      <c r="DB182" s="55">
        <f t="shared" ca="1" si="230"/>
        <v>0</v>
      </c>
      <c r="DC182" s="55">
        <f t="shared" ca="1" si="231"/>
        <v>0</v>
      </c>
      <c r="DD182" s="55">
        <f t="shared" ca="1" si="232"/>
        <v>0</v>
      </c>
      <c r="DE182" s="55">
        <f t="shared" ca="1" si="233"/>
        <v>0</v>
      </c>
    </row>
    <row r="183" spans="1:109" ht="19.5" customHeight="1">
      <c r="A183" s="45"/>
      <c r="B183" s="61" t="str">
        <f t="array" aca="1" ref="B183" ca="1">IF(C183=0,"",IFERROR(INDIRECT("'"&amp;$C183&amp;"'!"&amp;"D5"),"Некорректное название листа"))</f>
        <v/>
      </c>
      <c r="C183" s="62"/>
      <c r="D183" s="55">
        <f t="array" aca="1" ref="D183" ca="1">IFERROR(INDIRECT("'"&amp;$C183&amp;"'!"&amp;"d18"),0)</f>
        <v>0</v>
      </c>
      <c r="E183" s="55">
        <f t="array" aca="1" ref="E183" ca="1">IFERROR(INDIRECT("'" &amp;$C183&amp; "'!" &amp;"d19"),0)</f>
        <v>0</v>
      </c>
      <c r="F183" s="55">
        <f t="array" aca="1" ref="F183" ca="1">IFERROR(INDIRECT("'" &amp;$C183&amp; "'!" &amp;"d20"),0)</f>
        <v>0</v>
      </c>
      <c r="G183" s="55">
        <f t="array" aca="1" ref="G183" ca="1">IFERROR(INDIRECT("'" &amp;$C183&amp; "'!" &amp;"d21"),0)</f>
        <v>0</v>
      </c>
      <c r="H183" s="55">
        <f t="array" aca="1" ref="H183" ca="1">IFERROR(INDIRECT("'" &amp;$C183&amp; "'!" &amp;"d22"),0)</f>
        <v>0</v>
      </c>
      <c r="I183" s="55">
        <f t="array" aca="1" ref="I183" ca="1">IFERROR(INDIRECT("'" &amp;$C183&amp; "'!" &amp;"f18"),0)</f>
        <v>0</v>
      </c>
      <c r="J183" s="55">
        <f t="array" aca="1" ref="J183" ca="1">IFERROR(INDIRECT("'" &amp;$C183&amp; "'!" &amp;"f19"),0)</f>
        <v>0</v>
      </c>
      <c r="K183" s="55">
        <f t="array" aca="1" ref="K183" ca="1">IFERROR(INDIRECT("'" &amp;$C183&amp; "'!" &amp;"f20"),0)</f>
        <v>0</v>
      </c>
      <c r="L183" s="55">
        <f t="array" aca="1" ref="L183" ca="1">IFERROR(INDIRECT("'" &amp;$C183&amp; "'!" &amp;"f21"),0)</f>
        <v>0</v>
      </c>
      <c r="M183" s="55">
        <f t="array" aca="1" ref="M183" ca="1">IFERROR(INDIRECT("'" &amp;$C183&amp; "'!" &amp;"f22"),0)</f>
        <v>0</v>
      </c>
      <c r="N183" s="55">
        <f t="shared" ca="1" si="245"/>
        <v>0</v>
      </c>
      <c r="O183" s="55">
        <f t="shared" ca="1" si="245"/>
        <v>0</v>
      </c>
      <c r="P183" s="55">
        <f t="shared" ca="1" si="245"/>
        <v>0</v>
      </c>
      <c r="Q183" s="55">
        <f t="shared" ca="1" si="245"/>
        <v>0</v>
      </c>
      <c r="R183" s="55">
        <f t="shared" ca="1" si="245"/>
        <v>0</v>
      </c>
      <c r="S183" s="55">
        <f t="shared" ca="1" si="245"/>
        <v>0</v>
      </c>
      <c r="T183" s="55">
        <f t="shared" ca="1" si="245"/>
        <v>0</v>
      </c>
      <c r="U183" s="55">
        <f t="shared" ca="1" si="245"/>
        <v>0</v>
      </c>
      <c r="V183" s="55">
        <f t="shared" ca="1" si="245"/>
        <v>0</v>
      </c>
      <c r="W183" s="55">
        <f t="shared" ca="1" si="245"/>
        <v>0</v>
      </c>
      <c r="X183" s="55">
        <f t="shared" ca="1" si="245"/>
        <v>0</v>
      </c>
      <c r="Y183" s="55">
        <f t="shared" ca="1" si="245"/>
        <v>0</v>
      </c>
      <c r="Z183" s="55">
        <f t="shared" ca="1" si="245"/>
        <v>0</v>
      </c>
      <c r="AA183" s="55">
        <f t="shared" ca="1" si="245"/>
        <v>0</v>
      </c>
      <c r="AB183" s="55">
        <f t="shared" ca="1" si="245"/>
        <v>0</v>
      </c>
      <c r="AC183" s="55">
        <f t="shared" ca="1" si="245"/>
        <v>0</v>
      </c>
      <c r="AD183" s="55">
        <f t="shared" ca="1" si="245"/>
        <v>0</v>
      </c>
      <c r="AE183" s="55">
        <f t="shared" ca="1" si="245"/>
        <v>0</v>
      </c>
      <c r="AF183" s="55">
        <f t="shared" ca="1" si="245"/>
        <v>0</v>
      </c>
      <c r="AG183" s="55">
        <f t="shared" ca="1" si="245"/>
        <v>0</v>
      </c>
      <c r="AH183" s="55">
        <f t="shared" ca="1" si="245"/>
        <v>0</v>
      </c>
      <c r="AI183" s="55">
        <f t="shared" ref="AI183:AM183" ca="1" si="246">IFERROR(INDEX(INDIRECT("'" &amp;$C183&amp; "'!" &amp;"E:E"),MATCH(AI$3,INDIRECT("'" &amp;$C183&amp; "'!" &amp;"C:C"),0),1),0)</f>
        <v>0</v>
      </c>
      <c r="AJ183" s="55">
        <f t="shared" ca="1" si="246"/>
        <v>0</v>
      </c>
      <c r="AK183" s="55">
        <f t="shared" ca="1" si="246"/>
        <v>0</v>
      </c>
      <c r="AL183" s="55">
        <f t="shared" ca="1" si="246"/>
        <v>0</v>
      </c>
      <c r="AM183" s="55">
        <f t="shared" ca="1" si="246"/>
        <v>0</v>
      </c>
      <c r="AN183" s="55">
        <f t="shared" ca="1" si="235"/>
        <v>0</v>
      </c>
      <c r="AO183" s="55">
        <f t="shared" ca="1" si="236"/>
        <v>0</v>
      </c>
      <c r="AP183" s="55">
        <f t="shared" ca="1" si="237"/>
        <v>0</v>
      </c>
      <c r="AQ183" s="55">
        <f t="shared" ca="1" si="167"/>
        <v>0</v>
      </c>
      <c r="AR183" s="55">
        <f t="shared" ca="1" si="168"/>
        <v>0</v>
      </c>
      <c r="AS183" s="55">
        <f t="shared" ca="1" si="169"/>
        <v>0</v>
      </c>
      <c r="AT183" s="55">
        <f t="shared" ca="1" si="170"/>
        <v>0</v>
      </c>
      <c r="AU183" s="55">
        <f t="shared" ca="1" si="171"/>
        <v>0</v>
      </c>
      <c r="AV183" s="55">
        <f t="shared" ca="1" si="172"/>
        <v>0</v>
      </c>
      <c r="AW183" s="55">
        <f t="shared" ca="1" si="173"/>
        <v>0</v>
      </c>
      <c r="AX183" s="55">
        <f t="shared" ca="1" si="174"/>
        <v>0</v>
      </c>
      <c r="AY183" s="55">
        <f t="shared" ca="1" si="175"/>
        <v>0</v>
      </c>
      <c r="AZ183" s="55">
        <f t="shared" ca="1" si="176"/>
        <v>0</v>
      </c>
      <c r="BA183" s="55">
        <f t="shared" ca="1" si="177"/>
        <v>0</v>
      </c>
      <c r="BB183" s="55">
        <f t="shared" ca="1" si="178"/>
        <v>0</v>
      </c>
      <c r="BC183" s="55">
        <f t="shared" ca="1" si="179"/>
        <v>0</v>
      </c>
      <c r="BD183" s="55">
        <f t="shared" ca="1" si="180"/>
        <v>0</v>
      </c>
      <c r="BE183" s="55">
        <f t="shared" ca="1" si="181"/>
        <v>0</v>
      </c>
      <c r="BF183" s="55">
        <f t="shared" ca="1" si="182"/>
        <v>0</v>
      </c>
      <c r="BG183" s="55">
        <f t="shared" ca="1" si="183"/>
        <v>0</v>
      </c>
      <c r="BH183" s="55">
        <f t="shared" ca="1" si="184"/>
        <v>0</v>
      </c>
      <c r="BI183" s="55">
        <f t="shared" ca="1" si="185"/>
        <v>0</v>
      </c>
      <c r="BJ183" s="55">
        <f t="shared" ca="1" si="186"/>
        <v>0</v>
      </c>
      <c r="BK183" s="55">
        <f t="shared" ca="1" si="187"/>
        <v>0</v>
      </c>
      <c r="BL183" s="55">
        <f t="shared" ca="1" si="188"/>
        <v>0</v>
      </c>
      <c r="BM183" s="55">
        <f t="shared" ca="1" si="189"/>
        <v>0</v>
      </c>
      <c r="BN183" s="55">
        <f t="shared" ca="1" si="190"/>
        <v>0</v>
      </c>
      <c r="BO183" s="55">
        <f t="shared" ca="1" si="191"/>
        <v>0</v>
      </c>
      <c r="BP183" s="55">
        <f t="shared" ca="1" si="192"/>
        <v>0</v>
      </c>
      <c r="BQ183" s="55">
        <f t="shared" ca="1" si="193"/>
        <v>0</v>
      </c>
      <c r="BR183" s="55">
        <f t="shared" ca="1" si="194"/>
        <v>0</v>
      </c>
      <c r="BS183" s="55">
        <f t="shared" ca="1" si="195"/>
        <v>0</v>
      </c>
      <c r="BT183" s="55">
        <f t="shared" ca="1" si="196"/>
        <v>0</v>
      </c>
      <c r="BU183" s="55">
        <f t="shared" ca="1" si="197"/>
        <v>0</v>
      </c>
      <c r="BV183" s="55">
        <f t="shared" ca="1" si="198"/>
        <v>0</v>
      </c>
      <c r="BW183" s="55">
        <f t="shared" ca="1" si="199"/>
        <v>0</v>
      </c>
      <c r="BX183" s="55">
        <f t="shared" ca="1" si="200"/>
        <v>0</v>
      </c>
      <c r="BY183" s="55">
        <f t="shared" ca="1" si="201"/>
        <v>0</v>
      </c>
      <c r="BZ183" s="55">
        <f t="shared" ca="1" si="202"/>
        <v>0</v>
      </c>
      <c r="CA183" s="55">
        <f t="shared" ca="1" si="203"/>
        <v>0</v>
      </c>
      <c r="CB183" s="55">
        <f t="shared" ca="1" si="204"/>
        <v>0</v>
      </c>
      <c r="CC183" s="55">
        <f t="shared" ca="1" si="205"/>
        <v>0</v>
      </c>
      <c r="CD183" s="55">
        <f t="shared" ca="1" si="206"/>
        <v>0</v>
      </c>
      <c r="CE183" s="55">
        <f t="shared" ca="1" si="207"/>
        <v>0</v>
      </c>
      <c r="CF183" s="55">
        <f t="shared" ca="1" si="208"/>
        <v>0</v>
      </c>
      <c r="CG183" s="55">
        <f t="shared" ca="1" si="209"/>
        <v>0</v>
      </c>
      <c r="CH183" s="55">
        <f t="shared" ca="1" si="210"/>
        <v>0</v>
      </c>
      <c r="CI183" s="55">
        <f t="shared" ca="1" si="211"/>
        <v>0</v>
      </c>
      <c r="CJ183" s="55">
        <f t="shared" ca="1" si="212"/>
        <v>0</v>
      </c>
      <c r="CK183" s="55">
        <f t="shared" ca="1" si="213"/>
        <v>0</v>
      </c>
      <c r="CL183" s="55">
        <f t="shared" ca="1" si="214"/>
        <v>0</v>
      </c>
      <c r="CM183" s="55">
        <f t="shared" ca="1" si="215"/>
        <v>0</v>
      </c>
      <c r="CN183" s="55">
        <f t="shared" ca="1" si="216"/>
        <v>0</v>
      </c>
      <c r="CO183" s="55">
        <f t="shared" ca="1" si="217"/>
        <v>0</v>
      </c>
      <c r="CP183" s="55">
        <f t="shared" ca="1" si="218"/>
        <v>0</v>
      </c>
      <c r="CQ183" s="55">
        <f t="shared" ca="1" si="219"/>
        <v>0</v>
      </c>
      <c r="CR183" s="55">
        <f t="shared" ca="1" si="220"/>
        <v>0</v>
      </c>
      <c r="CS183" s="55">
        <f t="shared" ca="1" si="221"/>
        <v>0</v>
      </c>
      <c r="CT183" s="55">
        <f t="shared" ca="1" si="222"/>
        <v>0</v>
      </c>
      <c r="CU183" s="55">
        <f t="shared" ca="1" si="223"/>
        <v>0</v>
      </c>
      <c r="CV183" s="55">
        <f t="shared" ca="1" si="224"/>
        <v>0</v>
      </c>
      <c r="CW183" s="55">
        <f t="shared" ca="1" si="225"/>
        <v>0</v>
      </c>
      <c r="CX183" s="55">
        <f t="shared" ca="1" si="226"/>
        <v>0</v>
      </c>
      <c r="CY183" s="59">
        <f t="shared" ca="1" si="227"/>
        <v>0</v>
      </c>
      <c r="CZ183" s="55">
        <f t="shared" ca="1" si="228"/>
        <v>0</v>
      </c>
      <c r="DA183" s="55">
        <f t="shared" ca="1" si="229"/>
        <v>0</v>
      </c>
      <c r="DB183" s="55">
        <f t="shared" ca="1" si="230"/>
        <v>0</v>
      </c>
      <c r="DC183" s="55">
        <f t="shared" ca="1" si="231"/>
        <v>0</v>
      </c>
      <c r="DD183" s="55">
        <f t="shared" ca="1" si="232"/>
        <v>0</v>
      </c>
      <c r="DE183" s="55">
        <f t="shared" ca="1" si="233"/>
        <v>0</v>
      </c>
    </row>
    <row r="184" spans="1:109" ht="19.5" customHeight="1">
      <c r="A184" s="45"/>
      <c r="B184" s="61" t="str">
        <f t="array" aca="1" ref="B184" ca="1">IF(C184=0,"",IFERROR(INDIRECT("'"&amp;$C184&amp;"'!"&amp;"D5"),"Некорректное название листа"))</f>
        <v/>
      </c>
      <c r="C184" s="62"/>
      <c r="D184" s="55">
        <f t="array" aca="1" ref="D184" ca="1">IFERROR(INDIRECT("'"&amp;$C184&amp;"'!"&amp;"d18"),0)</f>
        <v>0</v>
      </c>
      <c r="E184" s="55">
        <f t="array" aca="1" ref="E184" ca="1">IFERROR(INDIRECT("'" &amp;$C184&amp; "'!" &amp;"d19"),0)</f>
        <v>0</v>
      </c>
      <c r="F184" s="55">
        <f t="array" aca="1" ref="F184" ca="1">IFERROR(INDIRECT("'" &amp;$C184&amp; "'!" &amp;"d20"),0)</f>
        <v>0</v>
      </c>
      <c r="G184" s="55">
        <f t="array" aca="1" ref="G184" ca="1">IFERROR(INDIRECT("'" &amp;$C184&amp; "'!" &amp;"d21"),0)</f>
        <v>0</v>
      </c>
      <c r="H184" s="55">
        <f t="array" aca="1" ref="H184" ca="1">IFERROR(INDIRECT("'" &amp;$C184&amp; "'!" &amp;"d22"),0)</f>
        <v>0</v>
      </c>
      <c r="I184" s="55">
        <f t="array" aca="1" ref="I184" ca="1">IFERROR(INDIRECT("'" &amp;$C184&amp; "'!" &amp;"f18"),0)</f>
        <v>0</v>
      </c>
      <c r="J184" s="55">
        <f t="array" aca="1" ref="J184" ca="1">IFERROR(INDIRECT("'" &amp;$C184&amp; "'!" &amp;"f19"),0)</f>
        <v>0</v>
      </c>
      <c r="K184" s="55">
        <f t="array" aca="1" ref="K184" ca="1">IFERROR(INDIRECT("'" &amp;$C184&amp; "'!" &amp;"f20"),0)</f>
        <v>0</v>
      </c>
      <c r="L184" s="55">
        <f t="array" aca="1" ref="L184" ca="1">IFERROR(INDIRECT("'" &amp;$C184&amp; "'!" &amp;"f21"),0)</f>
        <v>0</v>
      </c>
      <c r="M184" s="55">
        <f t="array" aca="1" ref="M184" ca="1">IFERROR(INDIRECT("'" &amp;$C184&amp; "'!" &amp;"f22"),0)</f>
        <v>0</v>
      </c>
      <c r="N184" s="55">
        <f t="shared" ref="N184:AM193" ca="1" si="247">IFERROR(INDEX(INDIRECT("'" &amp;$C184&amp; "'!" &amp;"E:E"),MATCH(N$3,INDIRECT("'" &amp;$C184&amp; "'!" &amp;"C:C"),0),1),0)</f>
        <v>0</v>
      </c>
      <c r="O184" s="55">
        <f t="shared" ca="1" si="247"/>
        <v>0</v>
      </c>
      <c r="P184" s="55">
        <f t="shared" ca="1" si="247"/>
        <v>0</v>
      </c>
      <c r="Q184" s="55">
        <f t="shared" ca="1" si="247"/>
        <v>0</v>
      </c>
      <c r="R184" s="55">
        <f t="shared" ca="1" si="247"/>
        <v>0</v>
      </c>
      <c r="S184" s="55">
        <f t="shared" ca="1" si="247"/>
        <v>0</v>
      </c>
      <c r="T184" s="55">
        <f t="shared" ca="1" si="247"/>
        <v>0</v>
      </c>
      <c r="U184" s="55">
        <f t="shared" ca="1" si="247"/>
        <v>0</v>
      </c>
      <c r="V184" s="55">
        <f t="shared" ca="1" si="247"/>
        <v>0</v>
      </c>
      <c r="W184" s="55">
        <f t="shared" ca="1" si="247"/>
        <v>0</v>
      </c>
      <c r="X184" s="55">
        <f t="shared" ca="1" si="247"/>
        <v>0</v>
      </c>
      <c r="Y184" s="55">
        <f t="shared" ca="1" si="247"/>
        <v>0</v>
      </c>
      <c r="Z184" s="55">
        <f t="shared" ca="1" si="247"/>
        <v>0</v>
      </c>
      <c r="AA184" s="55">
        <f t="shared" ca="1" si="247"/>
        <v>0</v>
      </c>
      <c r="AB184" s="55">
        <f t="shared" ca="1" si="247"/>
        <v>0</v>
      </c>
      <c r="AC184" s="55">
        <f t="shared" ca="1" si="247"/>
        <v>0</v>
      </c>
      <c r="AD184" s="55">
        <f t="shared" ca="1" si="247"/>
        <v>0</v>
      </c>
      <c r="AE184" s="55">
        <f t="shared" ca="1" si="247"/>
        <v>0</v>
      </c>
      <c r="AF184" s="55">
        <f t="shared" ca="1" si="247"/>
        <v>0</v>
      </c>
      <c r="AG184" s="55">
        <f t="shared" ca="1" si="247"/>
        <v>0</v>
      </c>
      <c r="AH184" s="55">
        <f t="shared" ca="1" si="247"/>
        <v>0</v>
      </c>
      <c r="AI184" s="55">
        <f t="shared" ca="1" si="247"/>
        <v>0</v>
      </c>
      <c r="AJ184" s="55">
        <f t="shared" ca="1" si="247"/>
        <v>0</v>
      </c>
      <c r="AK184" s="55">
        <f t="shared" ca="1" si="247"/>
        <v>0</v>
      </c>
      <c r="AL184" s="55">
        <f t="shared" ca="1" si="247"/>
        <v>0</v>
      </c>
      <c r="AM184" s="55">
        <f t="shared" ca="1" si="247"/>
        <v>0</v>
      </c>
      <c r="AN184" s="55">
        <f t="shared" ca="1" si="235"/>
        <v>0</v>
      </c>
      <c r="AO184" s="55">
        <f t="shared" ca="1" si="236"/>
        <v>0</v>
      </c>
      <c r="AP184" s="55">
        <f t="shared" ca="1" si="237"/>
        <v>0</v>
      </c>
      <c r="AQ184" s="55">
        <f t="shared" ca="1" si="167"/>
        <v>0</v>
      </c>
      <c r="AR184" s="55">
        <f t="shared" ca="1" si="168"/>
        <v>0</v>
      </c>
      <c r="AS184" s="55">
        <f t="shared" ca="1" si="169"/>
        <v>0</v>
      </c>
      <c r="AT184" s="55">
        <f t="shared" ca="1" si="170"/>
        <v>0</v>
      </c>
      <c r="AU184" s="55">
        <f t="shared" ca="1" si="171"/>
        <v>0</v>
      </c>
      <c r="AV184" s="55">
        <f t="shared" ca="1" si="172"/>
        <v>0</v>
      </c>
      <c r="AW184" s="55">
        <f t="shared" ca="1" si="173"/>
        <v>0</v>
      </c>
      <c r="AX184" s="55">
        <f t="shared" ca="1" si="174"/>
        <v>0</v>
      </c>
      <c r="AY184" s="55">
        <f t="shared" ca="1" si="175"/>
        <v>0</v>
      </c>
      <c r="AZ184" s="55">
        <f t="shared" ca="1" si="176"/>
        <v>0</v>
      </c>
      <c r="BA184" s="55">
        <f t="shared" ca="1" si="177"/>
        <v>0</v>
      </c>
      <c r="BB184" s="55">
        <f t="shared" ca="1" si="178"/>
        <v>0</v>
      </c>
      <c r="BC184" s="55">
        <f t="shared" ca="1" si="179"/>
        <v>0</v>
      </c>
      <c r="BD184" s="55">
        <f t="shared" ca="1" si="180"/>
        <v>0</v>
      </c>
      <c r="BE184" s="55">
        <f t="shared" ca="1" si="181"/>
        <v>0</v>
      </c>
      <c r="BF184" s="55">
        <f t="shared" ca="1" si="182"/>
        <v>0</v>
      </c>
      <c r="BG184" s="55">
        <f t="shared" ca="1" si="183"/>
        <v>0</v>
      </c>
      <c r="BH184" s="55">
        <f t="shared" ca="1" si="184"/>
        <v>0</v>
      </c>
      <c r="BI184" s="55">
        <f t="shared" ca="1" si="185"/>
        <v>0</v>
      </c>
      <c r="BJ184" s="55">
        <f t="shared" ca="1" si="186"/>
        <v>0</v>
      </c>
      <c r="BK184" s="55">
        <f t="shared" ca="1" si="187"/>
        <v>0</v>
      </c>
      <c r="BL184" s="55">
        <f t="shared" ca="1" si="188"/>
        <v>0</v>
      </c>
      <c r="BM184" s="55">
        <f t="shared" ca="1" si="189"/>
        <v>0</v>
      </c>
      <c r="BN184" s="55">
        <f t="shared" ca="1" si="190"/>
        <v>0</v>
      </c>
      <c r="BO184" s="55">
        <f t="shared" ca="1" si="191"/>
        <v>0</v>
      </c>
      <c r="BP184" s="55">
        <f t="shared" ca="1" si="192"/>
        <v>0</v>
      </c>
      <c r="BQ184" s="55">
        <f t="shared" ca="1" si="193"/>
        <v>0</v>
      </c>
      <c r="BR184" s="55">
        <f t="shared" ca="1" si="194"/>
        <v>0</v>
      </c>
      <c r="BS184" s="55">
        <f t="shared" ca="1" si="195"/>
        <v>0</v>
      </c>
      <c r="BT184" s="55">
        <f t="shared" ca="1" si="196"/>
        <v>0</v>
      </c>
      <c r="BU184" s="55">
        <f t="shared" ca="1" si="197"/>
        <v>0</v>
      </c>
      <c r="BV184" s="55">
        <f t="shared" ca="1" si="198"/>
        <v>0</v>
      </c>
      <c r="BW184" s="55">
        <f t="shared" ca="1" si="199"/>
        <v>0</v>
      </c>
      <c r="BX184" s="55">
        <f t="shared" ca="1" si="200"/>
        <v>0</v>
      </c>
      <c r="BY184" s="55">
        <f t="shared" ca="1" si="201"/>
        <v>0</v>
      </c>
      <c r="BZ184" s="55">
        <f t="shared" ca="1" si="202"/>
        <v>0</v>
      </c>
      <c r="CA184" s="55">
        <f t="shared" ca="1" si="203"/>
        <v>0</v>
      </c>
      <c r="CB184" s="55">
        <f t="shared" ca="1" si="204"/>
        <v>0</v>
      </c>
      <c r="CC184" s="55">
        <f t="shared" ca="1" si="205"/>
        <v>0</v>
      </c>
      <c r="CD184" s="55">
        <f t="shared" ca="1" si="206"/>
        <v>0</v>
      </c>
      <c r="CE184" s="55">
        <f t="shared" ca="1" si="207"/>
        <v>0</v>
      </c>
      <c r="CF184" s="55">
        <f t="shared" ca="1" si="208"/>
        <v>0</v>
      </c>
      <c r="CG184" s="55">
        <f t="shared" ca="1" si="209"/>
        <v>0</v>
      </c>
      <c r="CH184" s="55">
        <f t="shared" ca="1" si="210"/>
        <v>0</v>
      </c>
      <c r="CI184" s="55">
        <f t="shared" ca="1" si="211"/>
        <v>0</v>
      </c>
      <c r="CJ184" s="55">
        <f t="shared" ca="1" si="212"/>
        <v>0</v>
      </c>
      <c r="CK184" s="55">
        <f t="shared" ca="1" si="213"/>
        <v>0</v>
      </c>
      <c r="CL184" s="55">
        <f t="shared" ca="1" si="214"/>
        <v>0</v>
      </c>
      <c r="CM184" s="55">
        <f t="shared" ca="1" si="215"/>
        <v>0</v>
      </c>
      <c r="CN184" s="55">
        <f t="shared" ca="1" si="216"/>
        <v>0</v>
      </c>
      <c r="CO184" s="55">
        <f t="shared" ca="1" si="217"/>
        <v>0</v>
      </c>
      <c r="CP184" s="55">
        <f t="shared" ca="1" si="218"/>
        <v>0</v>
      </c>
      <c r="CQ184" s="55">
        <f t="shared" ca="1" si="219"/>
        <v>0</v>
      </c>
      <c r="CR184" s="55">
        <f t="shared" ca="1" si="220"/>
        <v>0</v>
      </c>
      <c r="CS184" s="55">
        <f t="shared" ca="1" si="221"/>
        <v>0</v>
      </c>
      <c r="CT184" s="55">
        <f t="shared" ca="1" si="222"/>
        <v>0</v>
      </c>
      <c r="CU184" s="55">
        <f t="shared" ca="1" si="223"/>
        <v>0</v>
      </c>
      <c r="CV184" s="55">
        <f t="shared" ca="1" si="224"/>
        <v>0</v>
      </c>
      <c r="CW184" s="55">
        <f t="shared" ca="1" si="225"/>
        <v>0</v>
      </c>
      <c r="CX184" s="55">
        <f t="shared" ca="1" si="226"/>
        <v>0</v>
      </c>
      <c r="CY184" s="59">
        <f t="shared" ca="1" si="227"/>
        <v>0</v>
      </c>
      <c r="CZ184" s="55">
        <f t="shared" ca="1" si="228"/>
        <v>0</v>
      </c>
      <c r="DA184" s="55">
        <f t="shared" ca="1" si="229"/>
        <v>0</v>
      </c>
      <c r="DB184" s="55">
        <f t="shared" ca="1" si="230"/>
        <v>0</v>
      </c>
      <c r="DC184" s="55">
        <f t="shared" ca="1" si="231"/>
        <v>0</v>
      </c>
      <c r="DD184" s="55">
        <f t="shared" ca="1" si="232"/>
        <v>0</v>
      </c>
      <c r="DE184" s="55">
        <f t="shared" ca="1" si="233"/>
        <v>0</v>
      </c>
    </row>
    <row r="185" spans="1:109" ht="19.5" customHeight="1">
      <c r="A185" s="45"/>
      <c r="B185" s="61" t="str">
        <f t="array" aca="1" ref="B185" ca="1">IF(C185=0,"",IFERROR(INDIRECT("'"&amp;$C185&amp;"'!"&amp;"D5"),"Некорректное название листа"))</f>
        <v/>
      </c>
      <c r="C185" s="62"/>
      <c r="D185" s="55">
        <f t="array" aca="1" ref="D185" ca="1">IFERROR(INDIRECT("'"&amp;$C185&amp;"'!"&amp;"d18"),0)</f>
        <v>0</v>
      </c>
      <c r="E185" s="55">
        <f t="array" aca="1" ref="E185" ca="1">IFERROR(INDIRECT("'" &amp;$C185&amp; "'!" &amp;"d19"),0)</f>
        <v>0</v>
      </c>
      <c r="F185" s="55">
        <f t="array" aca="1" ref="F185" ca="1">IFERROR(INDIRECT("'" &amp;$C185&amp; "'!" &amp;"d20"),0)</f>
        <v>0</v>
      </c>
      <c r="G185" s="55">
        <f t="array" aca="1" ref="G185" ca="1">IFERROR(INDIRECT("'" &amp;$C185&amp; "'!" &amp;"d21"),0)</f>
        <v>0</v>
      </c>
      <c r="H185" s="55">
        <f t="array" aca="1" ref="H185" ca="1">IFERROR(INDIRECT("'" &amp;$C185&amp; "'!" &amp;"d22"),0)</f>
        <v>0</v>
      </c>
      <c r="I185" s="55">
        <f t="array" aca="1" ref="I185" ca="1">IFERROR(INDIRECT("'" &amp;$C185&amp; "'!" &amp;"f18"),0)</f>
        <v>0</v>
      </c>
      <c r="J185" s="55">
        <f t="array" aca="1" ref="J185" ca="1">IFERROR(INDIRECT("'" &amp;$C185&amp; "'!" &amp;"f19"),0)</f>
        <v>0</v>
      </c>
      <c r="K185" s="55">
        <f t="array" aca="1" ref="K185" ca="1">IFERROR(INDIRECT("'" &amp;$C185&amp; "'!" &amp;"f20"),0)</f>
        <v>0</v>
      </c>
      <c r="L185" s="55">
        <f t="array" aca="1" ref="L185" ca="1">IFERROR(INDIRECT("'" &amp;$C185&amp; "'!" &amp;"f21"),0)</f>
        <v>0</v>
      </c>
      <c r="M185" s="55">
        <f t="array" aca="1" ref="M185" ca="1">IFERROR(INDIRECT("'" &amp;$C185&amp; "'!" &amp;"f22"),0)</f>
        <v>0</v>
      </c>
      <c r="N185" s="55">
        <f t="shared" ca="1" si="247"/>
        <v>0</v>
      </c>
      <c r="O185" s="55">
        <f t="shared" ca="1" si="247"/>
        <v>0</v>
      </c>
      <c r="P185" s="55">
        <f t="shared" ca="1" si="247"/>
        <v>0</v>
      </c>
      <c r="Q185" s="55">
        <f t="shared" ca="1" si="247"/>
        <v>0</v>
      </c>
      <c r="R185" s="55">
        <f t="shared" ca="1" si="247"/>
        <v>0</v>
      </c>
      <c r="S185" s="55">
        <f t="shared" ca="1" si="247"/>
        <v>0</v>
      </c>
      <c r="T185" s="55">
        <f t="shared" ca="1" si="247"/>
        <v>0</v>
      </c>
      <c r="U185" s="55">
        <f t="shared" ca="1" si="247"/>
        <v>0</v>
      </c>
      <c r="V185" s="55">
        <f t="shared" ca="1" si="247"/>
        <v>0</v>
      </c>
      <c r="W185" s="55">
        <f t="shared" ca="1" si="247"/>
        <v>0</v>
      </c>
      <c r="X185" s="55">
        <f t="shared" ca="1" si="247"/>
        <v>0</v>
      </c>
      <c r="Y185" s="55">
        <f t="shared" ca="1" si="247"/>
        <v>0</v>
      </c>
      <c r="Z185" s="55">
        <f t="shared" ca="1" si="247"/>
        <v>0</v>
      </c>
      <c r="AA185" s="55">
        <f t="shared" ca="1" si="247"/>
        <v>0</v>
      </c>
      <c r="AB185" s="55">
        <f t="shared" ca="1" si="247"/>
        <v>0</v>
      </c>
      <c r="AC185" s="55">
        <f t="shared" ca="1" si="247"/>
        <v>0</v>
      </c>
      <c r="AD185" s="55">
        <f t="shared" ca="1" si="247"/>
        <v>0</v>
      </c>
      <c r="AE185" s="55">
        <f t="shared" ca="1" si="247"/>
        <v>0</v>
      </c>
      <c r="AF185" s="55">
        <f t="shared" ca="1" si="247"/>
        <v>0</v>
      </c>
      <c r="AG185" s="55">
        <f t="shared" ca="1" si="247"/>
        <v>0</v>
      </c>
      <c r="AH185" s="55">
        <f t="shared" ca="1" si="247"/>
        <v>0</v>
      </c>
      <c r="AI185" s="55">
        <f t="shared" ca="1" si="247"/>
        <v>0</v>
      </c>
      <c r="AJ185" s="55">
        <f t="shared" ca="1" si="247"/>
        <v>0</v>
      </c>
      <c r="AK185" s="55">
        <f t="shared" ca="1" si="247"/>
        <v>0</v>
      </c>
      <c r="AL185" s="55">
        <f t="shared" ca="1" si="247"/>
        <v>0</v>
      </c>
      <c r="AM185" s="55">
        <f t="shared" ca="1" si="247"/>
        <v>0</v>
      </c>
      <c r="AN185" s="55">
        <f t="shared" ca="1" si="235"/>
        <v>0</v>
      </c>
      <c r="AO185" s="55">
        <f t="shared" ca="1" si="236"/>
        <v>0</v>
      </c>
      <c r="AP185" s="55">
        <f t="shared" ca="1" si="237"/>
        <v>0</v>
      </c>
      <c r="AQ185" s="55">
        <f t="shared" ca="1" si="167"/>
        <v>0</v>
      </c>
      <c r="AR185" s="55">
        <f t="shared" ca="1" si="168"/>
        <v>0</v>
      </c>
      <c r="AS185" s="55">
        <f t="shared" ca="1" si="169"/>
        <v>0</v>
      </c>
      <c r="AT185" s="55">
        <f t="shared" ca="1" si="170"/>
        <v>0</v>
      </c>
      <c r="AU185" s="55">
        <f t="shared" ca="1" si="171"/>
        <v>0</v>
      </c>
      <c r="AV185" s="55">
        <f t="shared" ca="1" si="172"/>
        <v>0</v>
      </c>
      <c r="AW185" s="55">
        <f t="shared" ca="1" si="173"/>
        <v>0</v>
      </c>
      <c r="AX185" s="55">
        <f t="shared" ca="1" si="174"/>
        <v>0</v>
      </c>
      <c r="AY185" s="55">
        <f t="shared" ca="1" si="175"/>
        <v>0</v>
      </c>
      <c r="AZ185" s="55">
        <f t="shared" ca="1" si="176"/>
        <v>0</v>
      </c>
      <c r="BA185" s="55">
        <f t="shared" ca="1" si="177"/>
        <v>0</v>
      </c>
      <c r="BB185" s="55">
        <f t="shared" ca="1" si="178"/>
        <v>0</v>
      </c>
      <c r="BC185" s="55">
        <f t="shared" ca="1" si="179"/>
        <v>0</v>
      </c>
      <c r="BD185" s="55">
        <f t="shared" ca="1" si="180"/>
        <v>0</v>
      </c>
      <c r="BE185" s="55">
        <f t="shared" ca="1" si="181"/>
        <v>0</v>
      </c>
      <c r="BF185" s="55">
        <f t="shared" ca="1" si="182"/>
        <v>0</v>
      </c>
      <c r="BG185" s="55">
        <f t="shared" ca="1" si="183"/>
        <v>0</v>
      </c>
      <c r="BH185" s="55">
        <f t="shared" ca="1" si="184"/>
        <v>0</v>
      </c>
      <c r="BI185" s="55">
        <f t="shared" ca="1" si="185"/>
        <v>0</v>
      </c>
      <c r="BJ185" s="55">
        <f t="shared" ca="1" si="186"/>
        <v>0</v>
      </c>
      <c r="BK185" s="55">
        <f t="shared" ca="1" si="187"/>
        <v>0</v>
      </c>
      <c r="BL185" s="55">
        <f t="shared" ca="1" si="188"/>
        <v>0</v>
      </c>
      <c r="BM185" s="55">
        <f t="shared" ca="1" si="189"/>
        <v>0</v>
      </c>
      <c r="BN185" s="55">
        <f t="shared" ca="1" si="190"/>
        <v>0</v>
      </c>
      <c r="BO185" s="55">
        <f t="shared" ca="1" si="191"/>
        <v>0</v>
      </c>
      <c r="BP185" s="55">
        <f t="shared" ca="1" si="192"/>
        <v>0</v>
      </c>
      <c r="BQ185" s="55">
        <f t="shared" ca="1" si="193"/>
        <v>0</v>
      </c>
      <c r="BR185" s="55">
        <f t="shared" ca="1" si="194"/>
        <v>0</v>
      </c>
      <c r="BS185" s="55">
        <f t="shared" ca="1" si="195"/>
        <v>0</v>
      </c>
      <c r="BT185" s="55">
        <f t="shared" ca="1" si="196"/>
        <v>0</v>
      </c>
      <c r="BU185" s="55">
        <f t="shared" ca="1" si="197"/>
        <v>0</v>
      </c>
      <c r="BV185" s="55">
        <f t="shared" ca="1" si="198"/>
        <v>0</v>
      </c>
      <c r="BW185" s="55">
        <f t="shared" ca="1" si="199"/>
        <v>0</v>
      </c>
      <c r="BX185" s="55">
        <f t="shared" ca="1" si="200"/>
        <v>0</v>
      </c>
      <c r="BY185" s="55">
        <f t="shared" ca="1" si="201"/>
        <v>0</v>
      </c>
      <c r="BZ185" s="55">
        <f t="shared" ca="1" si="202"/>
        <v>0</v>
      </c>
      <c r="CA185" s="55">
        <f t="shared" ca="1" si="203"/>
        <v>0</v>
      </c>
      <c r="CB185" s="55">
        <f t="shared" ca="1" si="204"/>
        <v>0</v>
      </c>
      <c r="CC185" s="55">
        <f t="shared" ca="1" si="205"/>
        <v>0</v>
      </c>
      <c r="CD185" s="55">
        <f t="shared" ca="1" si="206"/>
        <v>0</v>
      </c>
      <c r="CE185" s="55">
        <f t="shared" ca="1" si="207"/>
        <v>0</v>
      </c>
      <c r="CF185" s="55">
        <f t="shared" ca="1" si="208"/>
        <v>0</v>
      </c>
      <c r="CG185" s="55">
        <f t="shared" ca="1" si="209"/>
        <v>0</v>
      </c>
      <c r="CH185" s="55">
        <f t="shared" ca="1" si="210"/>
        <v>0</v>
      </c>
      <c r="CI185" s="55">
        <f t="shared" ca="1" si="211"/>
        <v>0</v>
      </c>
      <c r="CJ185" s="55">
        <f t="shared" ca="1" si="212"/>
        <v>0</v>
      </c>
      <c r="CK185" s="55">
        <f t="shared" ca="1" si="213"/>
        <v>0</v>
      </c>
      <c r="CL185" s="55">
        <f t="shared" ca="1" si="214"/>
        <v>0</v>
      </c>
      <c r="CM185" s="55">
        <f t="shared" ca="1" si="215"/>
        <v>0</v>
      </c>
      <c r="CN185" s="55">
        <f t="shared" ca="1" si="216"/>
        <v>0</v>
      </c>
      <c r="CO185" s="55">
        <f t="shared" ca="1" si="217"/>
        <v>0</v>
      </c>
      <c r="CP185" s="55">
        <f t="shared" ca="1" si="218"/>
        <v>0</v>
      </c>
      <c r="CQ185" s="55">
        <f t="shared" ca="1" si="219"/>
        <v>0</v>
      </c>
      <c r="CR185" s="55">
        <f t="shared" ca="1" si="220"/>
        <v>0</v>
      </c>
      <c r="CS185" s="55">
        <f t="shared" ca="1" si="221"/>
        <v>0</v>
      </c>
      <c r="CT185" s="55">
        <f t="shared" ca="1" si="222"/>
        <v>0</v>
      </c>
      <c r="CU185" s="55">
        <f t="shared" ca="1" si="223"/>
        <v>0</v>
      </c>
      <c r="CV185" s="55">
        <f t="shared" ca="1" si="224"/>
        <v>0</v>
      </c>
      <c r="CW185" s="55">
        <f t="shared" ca="1" si="225"/>
        <v>0</v>
      </c>
      <c r="CX185" s="55">
        <f t="shared" ca="1" si="226"/>
        <v>0</v>
      </c>
      <c r="CY185" s="59">
        <f t="shared" ca="1" si="227"/>
        <v>0</v>
      </c>
      <c r="CZ185" s="55">
        <f t="shared" ca="1" si="228"/>
        <v>0</v>
      </c>
      <c r="DA185" s="55">
        <f t="shared" ca="1" si="229"/>
        <v>0</v>
      </c>
      <c r="DB185" s="55">
        <f t="shared" ca="1" si="230"/>
        <v>0</v>
      </c>
      <c r="DC185" s="55">
        <f t="shared" ca="1" si="231"/>
        <v>0</v>
      </c>
      <c r="DD185" s="55">
        <f t="shared" ca="1" si="232"/>
        <v>0</v>
      </c>
      <c r="DE185" s="55">
        <f t="shared" ca="1" si="233"/>
        <v>0</v>
      </c>
    </row>
    <row r="186" spans="1:109" ht="19.5" customHeight="1">
      <c r="A186" s="45"/>
      <c r="B186" s="61" t="str">
        <f t="array" aca="1" ref="B186" ca="1">IF(C186=0,"",IFERROR(INDIRECT("'"&amp;$C186&amp;"'!"&amp;"D5"),"Некорректное название листа"))</f>
        <v/>
      </c>
      <c r="C186" s="62"/>
      <c r="D186" s="55">
        <f t="array" aca="1" ref="D186" ca="1">IFERROR(INDIRECT("'"&amp;$C186&amp;"'!"&amp;"d18"),0)</f>
        <v>0</v>
      </c>
      <c r="E186" s="55">
        <f t="array" aca="1" ref="E186" ca="1">IFERROR(INDIRECT("'" &amp;$C186&amp; "'!" &amp;"d19"),0)</f>
        <v>0</v>
      </c>
      <c r="F186" s="55">
        <f t="array" aca="1" ref="F186" ca="1">IFERROR(INDIRECT("'" &amp;$C186&amp; "'!" &amp;"d20"),0)</f>
        <v>0</v>
      </c>
      <c r="G186" s="55">
        <f t="array" aca="1" ref="G186" ca="1">IFERROR(INDIRECT("'" &amp;$C186&amp; "'!" &amp;"d21"),0)</f>
        <v>0</v>
      </c>
      <c r="H186" s="55">
        <f t="array" aca="1" ref="H186" ca="1">IFERROR(INDIRECT("'" &amp;$C186&amp; "'!" &amp;"d22"),0)</f>
        <v>0</v>
      </c>
      <c r="I186" s="55">
        <f t="array" aca="1" ref="I186" ca="1">IFERROR(INDIRECT("'" &amp;$C186&amp; "'!" &amp;"f18"),0)</f>
        <v>0</v>
      </c>
      <c r="J186" s="55">
        <f t="array" aca="1" ref="J186" ca="1">IFERROR(INDIRECT("'" &amp;$C186&amp; "'!" &amp;"f19"),0)</f>
        <v>0</v>
      </c>
      <c r="K186" s="55">
        <f t="array" aca="1" ref="K186" ca="1">IFERROR(INDIRECT("'" &amp;$C186&amp; "'!" &amp;"f20"),0)</f>
        <v>0</v>
      </c>
      <c r="L186" s="55">
        <f t="array" aca="1" ref="L186" ca="1">IFERROR(INDIRECT("'" &amp;$C186&amp; "'!" &amp;"f21"),0)</f>
        <v>0</v>
      </c>
      <c r="M186" s="55">
        <f t="array" aca="1" ref="M186" ca="1">IFERROR(INDIRECT("'" &amp;$C186&amp; "'!" &amp;"f22"),0)</f>
        <v>0</v>
      </c>
      <c r="N186" s="55">
        <f t="shared" ca="1" si="247"/>
        <v>0</v>
      </c>
      <c r="O186" s="55">
        <f t="shared" ca="1" si="247"/>
        <v>0</v>
      </c>
      <c r="P186" s="55">
        <f t="shared" ca="1" si="247"/>
        <v>0</v>
      </c>
      <c r="Q186" s="55">
        <f t="shared" ca="1" si="247"/>
        <v>0</v>
      </c>
      <c r="R186" s="55">
        <f t="shared" ca="1" si="247"/>
        <v>0</v>
      </c>
      <c r="S186" s="55">
        <f t="shared" ca="1" si="247"/>
        <v>0</v>
      </c>
      <c r="T186" s="55">
        <f t="shared" ca="1" si="247"/>
        <v>0</v>
      </c>
      <c r="U186" s="55">
        <f t="shared" ca="1" si="247"/>
        <v>0</v>
      </c>
      <c r="V186" s="55">
        <f t="shared" ca="1" si="247"/>
        <v>0</v>
      </c>
      <c r="W186" s="55">
        <f t="shared" ca="1" si="247"/>
        <v>0</v>
      </c>
      <c r="X186" s="55">
        <f t="shared" ca="1" si="247"/>
        <v>0</v>
      </c>
      <c r="Y186" s="55">
        <f t="shared" ca="1" si="247"/>
        <v>0</v>
      </c>
      <c r="Z186" s="55">
        <f t="shared" ca="1" si="247"/>
        <v>0</v>
      </c>
      <c r="AA186" s="55">
        <f t="shared" ca="1" si="247"/>
        <v>0</v>
      </c>
      <c r="AB186" s="55">
        <f t="shared" ca="1" si="247"/>
        <v>0</v>
      </c>
      <c r="AC186" s="55">
        <f t="shared" ca="1" si="247"/>
        <v>0</v>
      </c>
      <c r="AD186" s="55">
        <f t="shared" ca="1" si="247"/>
        <v>0</v>
      </c>
      <c r="AE186" s="55">
        <f t="shared" ca="1" si="247"/>
        <v>0</v>
      </c>
      <c r="AF186" s="55">
        <f t="shared" ca="1" si="247"/>
        <v>0</v>
      </c>
      <c r="AG186" s="55">
        <f t="shared" ca="1" si="247"/>
        <v>0</v>
      </c>
      <c r="AH186" s="55">
        <f t="shared" ca="1" si="247"/>
        <v>0</v>
      </c>
      <c r="AI186" s="55">
        <f t="shared" ca="1" si="247"/>
        <v>0</v>
      </c>
      <c r="AJ186" s="55">
        <f t="shared" ca="1" si="247"/>
        <v>0</v>
      </c>
      <c r="AK186" s="55">
        <f t="shared" ca="1" si="247"/>
        <v>0</v>
      </c>
      <c r="AL186" s="55">
        <f t="shared" ca="1" si="247"/>
        <v>0</v>
      </c>
      <c r="AM186" s="55">
        <f t="shared" ca="1" si="247"/>
        <v>0</v>
      </c>
      <c r="AN186" s="55">
        <f t="shared" ca="1" si="235"/>
        <v>0</v>
      </c>
      <c r="AO186" s="55">
        <f t="shared" ca="1" si="236"/>
        <v>0</v>
      </c>
      <c r="AP186" s="55">
        <f t="shared" ca="1" si="237"/>
        <v>0</v>
      </c>
      <c r="AQ186" s="55">
        <f t="shared" ca="1" si="167"/>
        <v>0</v>
      </c>
      <c r="AR186" s="55">
        <f t="shared" ca="1" si="168"/>
        <v>0</v>
      </c>
      <c r="AS186" s="55">
        <f t="shared" ca="1" si="169"/>
        <v>0</v>
      </c>
      <c r="AT186" s="55">
        <f t="shared" ca="1" si="170"/>
        <v>0</v>
      </c>
      <c r="AU186" s="55">
        <f t="shared" ca="1" si="171"/>
        <v>0</v>
      </c>
      <c r="AV186" s="55">
        <f t="shared" ca="1" si="172"/>
        <v>0</v>
      </c>
      <c r="AW186" s="55">
        <f t="shared" ca="1" si="173"/>
        <v>0</v>
      </c>
      <c r="AX186" s="55">
        <f t="shared" ca="1" si="174"/>
        <v>0</v>
      </c>
      <c r="AY186" s="55">
        <f t="shared" ca="1" si="175"/>
        <v>0</v>
      </c>
      <c r="AZ186" s="55">
        <f t="shared" ca="1" si="176"/>
        <v>0</v>
      </c>
      <c r="BA186" s="55">
        <f t="shared" ca="1" si="177"/>
        <v>0</v>
      </c>
      <c r="BB186" s="55">
        <f t="shared" ca="1" si="178"/>
        <v>0</v>
      </c>
      <c r="BC186" s="55">
        <f t="shared" ca="1" si="179"/>
        <v>0</v>
      </c>
      <c r="BD186" s="55">
        <f t="shared" ca="1" si="180"/>
        <v>0</v>
      </c>
      <c r="BE186" s="55">
        <f t="shared" ca="1" si="181"/>
        <v>0</v>
      </c>
      <c r="BF186" s="55">
        <f t="shared" ca="1" si="182"/>
        <v>0</v>
      </c>
      <c r="BG186" s="55">
        <f t="shared" ca="1" si="183"/>
        <v>0</v>
      </c>
      <c r="BH186" s="55">
        <f t="shared" ca="1" si="184"/>
        <v>0</v>
      </c>
      <c r="BI186" s="55">
        <f t="shared" ca="1" si="185"/>
        <v>0</v>
      </c>
      <c r="BJ186" s="55">
        <f t="shared" ca="1" si="186"/>
        <v>0</v>
      </c>
      <c r="BK186" s="55">
        <f t="shared" ca="1" si="187"/>
        <v>0</v>
      </c>
      <c r="BL186" s="55">
        <f t="shared" ca="1" si="188"/>
        <v>0</v>
      </c>
      <c r="BM186" s="55">
        <f t="shared" ca="1" si="189"/>
        <v>0</v>
      </c>
      <c r="BN186" s="55">
        <f t="shared" ca="1" si="190"/>
        <v>0</v>
      </c>
      <c r="BO186" s="55">
        <f t="shared" ca="1" si="191"/>
        <v>0</v>
      </c>
      <c r="BP186" s="55">
        <f t="shared" ca="1" si="192"/>
        <v>0</v>
      </c>
      <c r="BQ186" s="55">
        <f t="shared" ca="1" si="193"/>
        <v>0</v>
      </c>
      <c r="BR186" s="55">
        <f t="shared" ca="1" si="194"/>
        <v>0</v>
      </c>
      <c r="BS186" s="55">
        <f t="shared" ca="1" si="195"/>
        <v>0</v>
      </c>
      <c r="BT186" s="55">
        <f t="shared" ca="1" si="196"/>
        <v>0</v>
      </c>
      <c r="BU186" s="55">
        <f t="shared" ca="1" si="197"/>
        <v>0</v>
      </c>
      <c r="BV186" s="55">
        <f t="shared" ca="1" si="198"/>
        <v>0</v>
      </c>
      <c r="BW186" s="55">
        <f t="shared" ca="1" si="199"/>
        <v>0</v>
      </c>
      <c r="BX186" s="55">
        <f t="shared" ca="1" si="200"/>
        <v>0</v>
      </c>
      <c r="BY186" s="55">
        <f t="shared" ca="1" si="201"/>
        <v>0</v>
      </c>
      <c r="BZ186" s="55">
        <f t="shared" ca="1" si="202"/>
        <v>0</v>
      </c>
      <c r="CA186" s="55">
        <f t="shared" ca="1" si="203"/>
        <v>0</v>
      </c>
      <c r="CB186" s="55">
        <f t="shared" ca="1" si="204"/>
        <v>0</v>
      </c>
      <c r="CC186" s="55">
        <f t="shared" ca="1" si="205"/>
        <v>0</v>
      </c>
      <c r="CD186" s="55">
        <f t="shared" ca="1" si="206"/>
        <v>0</v>
      </c>
      <c r="CE186" s="55">
        <f t="shared" ca="1" si="207"/>
        <v>0</v>
      </c>
      <c r="CF186" s="55">
        <f t="shared" ca="1" si="208"/>
        <v>0</v>
      </c>
      <c r="CG186" s="55">
        <f t="shared" ca="1" si="209"/>
        <v>0</v>
      </c>
      <c r="CH186" s="55">
        <f t="shared" ca="1" si="210"/>
        <v>0</v>
      </c>
      <c r="CI186" s="55">
        <f t="shared" ca="1" si="211"/>
        <v>0</v>
      </c>
      <c r="CJ186" s="55">
        <f t="shared" ca="1" si="212"/>
        <v>0</v>
      </c>
      <c r="CK186" s="55">
        <f t="shared" ca="1" si="213"/>
        <v>0</v>
      </c>
      <c r="CL186" s="55">
        <f t="shared" ca="1" si="214"/>
        <v>0</v>
      </c>
      <c r="CM186" s="55">
        <f t="shared" ca="1" si="215"/>
        <v>0</v>
      </c>
      <c r="CN186" s="55">
        <f t="shared" ca="1" si="216"/>
        <v>0</v>
      </c>
      <c r="CO186" s="55">
        <f t="shared" ca="1" si="217"/>
        <v>0</v>
      </c>
      <c r="CP186" s="55">
        <f t="shared" ca="1" si="218"/>
        <v>0</v>
      </c>
      <c r="CQ186" s="55">
        <f t="shared" ca="1" si="219"/>
        <v>0</v>
      </c>
      <c r="CR186" s="55">
        <f t="shared" ca="1" si="220"/>
        <v>0</v>
      </c>
      <c r="CS186" s="55">
        <f t="shared" ca="1" si="221"/>
        <v>0</v>
      </c>
      <c r="CT186" s="55">
        <f t="shared" ca="1" si="222"/>
        <v>0</v>
      </c>
      <c r="CU186" s="55">
        <f t="shared" ca="1" si="223"/>
        <v>0</v>
      </c>
      <c r="CV186" s="55">
        <f t="shared" ca="1" si="224"/>
        <v>0</v>
      </c>
      <c r="CW186" s="55">
        <f t="shared" ca="1" si="225"/>
        <v>0</v>
      </c>
      <c r="CX186" s="55">
        <f t="shared" ca="1" si="226"/>
        <v>0</v>
      </c>
      <c r="CY186" s="59">
        <f t="shared" ca="1" si="227"/>
        <v>0</v>
      </c>
      <c r="CZ186" s="55">
        <f t="shared" ca="1" si="228"/>
        <v>0</v>
      </c>
      <c r="DA186" s="55">
        <f t="shared" ca="1" si="229"/>
        <v>0</v>
      </c>
      <c r="DB186" s="55">
        <f t="shared" ca="1" si="230"/>
        <v>0</v>
      </c>
      <c r="DC186" s="55">
        <f t="shared" ca="1" si="231"/>
        <v>0</v>
      </c>
      <c r="DD186" s="55">
        <f t="shared" ca="1" si="232"/>
        <v>0</v>
      </c>
      <c r="DE186" s="55">
        <f t="shared" ca="1" si="233"/>
        <v>0</v>
      </c>
    </row>
    <row r="187" spans="1:109" ht="19.5" customHeight="1">
      <c r="A187" s="45"/>
      <c r="B187" s="61" t="str">
        <f t="array" aca="1" ref="B187" ca="1">IF(C187=0,"",IFERROR(INDIRECT("'"&amp;$C187&amp;"'!"&amp;"D5"),"Некорректное название листа"))</f>
        <v/>
      </c>
      <c r="C187" s="62"/>
      <c r="D187" s="55">
        <f t="array" aca="1" ref="D187" ca="1">IFERROR(INDIRECT("'"&amp;$C187&amp;"'!"&amp;"d18"),0)</f>
        <v>0</v>
      </c>
      <c r="E187" s="55">
        <f t="array" aca="1" ref="E187" ca="1">IFERROR(INDIRECT("'" &amp;$C187&amp; "'!" &amp;"d19"),0)</f>
        <v>0</v>
      </c>
      <c r="F187" s="55">
        <f t="array" aca="1" ref="F187" ca="1">IFERROR(INDIRECT("'" &amp;$C187&amp; "'!" &amp;"d20"),0)</f>
        <v>0</v>
      </c>
      <c r="G187" s="55">
        <f t="array" aca="1" ref="G187" ca="1">IFERROR(INDIRECT("'" &amp;$C187&amp; "'!" &amp;"d21"),0)</f>
        <v>0</v>
      </c>
      <c r="H187" s="55">
        <f t="array" aca="1" ref="H187" ca="1">IFERROR(INDIRECT("'" &amp;$C187&amp; "'!" &amp;"d22"),0)</f>
        <v>0</v>
      </c>
      <c r="I187" s="55">
        <f t="array" aca="1" ref="I187" ca="1">IFERROR(INDIRECT("'" &amp;$C187&amp; "'!" &amp;"f18"),0)</f>
        <v>0</v>
      </c>
      <c r="J187" s="55">
        <f t="array" aca="1" ref="J187" ca="1">IFERROR(INDIRECT("'" &amp;$C187&amp; "'!" &amp;"f19"),0)</f>
        <v>0</v>
      </c>
      <c r="K187" s="55">
        <f t="array" aca="1" ref="K187" ca="1">IFERROR(INDIRECT("'" &amp;$C187&amp; "'!" &amp;"f20"),0)</f>
        <v>0</v>
      </c>
      <c r="L187" s="55">
        <f t="array" aca="1" ref="L187" ca="1">IFERROR(INDIRECT("'" &amp;$C187&amp; "'!" &amp;"f21"),0)</f>
        <v>0</v>
      </c>
      <c r="M187" s="55">
        <f t="array" aca="1" ref="M187" ca="1">IFERROR(INDIRECT("'" &amp;$C187&amp; "'!" &amp;"f22"),0)</f>
        <v>0</v>
      </c>
      <c r="N187" s="55">
        <f t="shared" ca="1" si="247"/>
        <v>0</v>
      </c>
      <c r="O187" s="55">
        <f t="shared" ca="1" si="247"/>
        <v>0</v>
      </c>
      <c r="P187" s="55">
        <f t="shared" ca="1" si="247"/>
        <v>0</v>
      </c>
      <c r="Q187" s="55">
        <f t="shared" ca="1" si="247"/>
        <v>0</v>
      </c>
      <c r="R187" s="55">
        <f t="shared" ca="1" si="247"/>
        <v>0</v>
      </c>
      <c r="S187" s="55">
        <f t="shared" ca="1" si="247"/>
        <v>0</v>
      </c>
      <c r="T187" s="55">
        <f t="shared" ca="1" si="247"/>
        <v>0</v>
      </c>
      <c r="U187" s="55">
        <f t="shared" ca="1" si="247"/>
        <v>0</v>
      </c>
      <c r="V187" s="55">
        <f t="shared" ca="1" si="247"/>
        <v>0</v>
      </c>
      <c r="W187" s="55">
        <f t="shared" ca="1" si="247"/>
        <v>0</v>
      </c>
      <c r="X187" s="55">
        <f t="shared" ca="1" si="247"/>
        <v>0</v>
      </c>
      <c r="Y187" s="55">
        <f t="shared" ca="1" si="247"/>
        <v>0</v>
      </c>
      <c r="Z187" s="55">
        <f t="shared" ca="1" si="247"/>
        <v>0</v>
      </c>
      <c r="AA187" s="55">
        <f t="shared" ca="1" si="247"/>
        <v>0</v>
      </c>
      <c r="AB187" s="55">
        <f t="shared" ca="1" si="247"/>
        <v>0</v>
      </c>
      <c r="AC187" s="55">
        <f t="shared" ca="1" si="247"/>
        <v>0</v>
      </c>
      <c r="AD187" s="55">
        <f t="shared" ca="1" si="247"/>
        <v>0</v>
      </c>
      <c r="AE187" s="55">
        <f t="shared" ca="1" si="247"/>
        <v>0</v>
      </c>
      <c r="AF187" s="55">
        <f t="shared" ca="1" si="247"/>
        <v>0</v>
      </c>
      <c r="AG187" s="55">
        <f t="shared" ca="1" si="247"/>
        <v>0</v>
      </c>
      <c r="AH187" s="55">
        <f t="shared" ca="1" si="247"/>
        <v>0</v>
      </c>
      <c r="AI187" s="55">
        <f t="shared" ca="1" si="247"/>
        <v>0</v>
      </c>
      <c r="AJ187" s="55">
        <f t="shared" ca="1" si="247"/>
        <v>0</v>
      </c>
      <c r="AK187" s="55">
        <f t="shared" ca="1" si="247"/>
        <v>0</v>
      </c>
      <c r="AL187" s="55">
        <f t="shared" ca="1" si="247"/>
        <v>0</v>
      </c>
      <c r="AM187" s="55">
        <f t="shared" ca="1" si="247"/>
        <v>0</v>
      </c>
      <c r="AN187" s="55">
        <f t="shared" ca="1" si="235"/>
        <v>0</v>
      </c>
      <c r="AO187" s="55">
        <f t="shared" ca="1" si="236"/>
        <v>0</v>
      </c>
      <c r="AP187" s="55">
        <f t="shared" ca="1" si="237"/>
        <v>0</v>
      </c>
      <c r="AQ187" s="55">
        <f t="shared" ca="1" si="167"/>
        <v>0</v>
      </c>
      <c r="AR187" s="55">
        <f t="shared" ca="1" si="168"/>
        <v>0</v>
      </c>
      <c r="AS187" s="55">
        <f t="shared" ca="1" si="169"/>
        <v>0</v>
      </c>
      <c r="AT187" s="55">
        <f t="shared" ca="1" si="170"/>
        <v>0</v>
      </c>
      <c r="AU187" s="55">
        <f t="shared" ca="1" si="171"/>
        <v>0</v>
      </c>
      <c r="AV187" s="55">
        <f t="shared" ca="1" si="172"/>
        <v>0</v>
      </c>
      <c r="AW187" s="55">
        <f t="shared" ca="1" si="173"/>
        <v>0</v>
      </c>
      <c r="AX187" s="55">
        <f t="shared" ca="1" si="174"/>
        <v>0</v>
      </c>
      <c r="AY187" s="55">
        <f t="shared" ca="1" si="175"/>
        <v>0</v>
      </c>
      <c r="AZ187" s="55">
        <f t="shared" ca="1" si="176"/>
        <v>0</v>
      </c>
      <c r="BA187" s="55">
        <f t="shared" ca="1" si="177"/>
        <v>0</v>
      </c>
      <c r="BB187" s="55">
        <f t="shared" ca="1" si="178"/>
        <v>0</v>
      </c>
      <c r="BC187" s="55">
        <f t="shared" ca="1" si="179"/>
        <v>0</v>
      </c>
      <c r="BD187" s="55">
        <f t="shared" ca="1" si="180"/>
        <v>0</v>
      </c>
      <c r="BE187" s="55">
        <f t="shared" ca="1" si="181"/>
        <v>0</v>
      </c>
      <c r="BF187" s="55">
        <f t="shared" ca="1" si="182"/>
        <v>0</v>
      </c>
      <c r="BG187" s="55">
        <f t="shared" ca="1" si="183"/>
        <v>0</v>
      </c>
      <c r="BH187" s="55">
        <f t="shared" ca="1" si="184"/>
        <v>0</v>
      </c>
      <c r="BI187" s="55">
        <f t="shared" ca="1" si="185"/>
        <v>0</v>
      </c>
      <c r="BJ187" s="55">
        <f t="shared" ca="1" si="186"/>
        <v>0</v>
      </c>
      <c r="BK187" s="55">
        <f t="shared" ca="1" si="187"/>
        <v>0</v>
      </c>
      <c r="BL187" s="55">
        <f t="shared" ca="1" si="188"/>
        <v>0</v>
      </c>
      <c r="BM187" s="55">
        <f t="shared" ca="1" si="189"/>
        <v>0</v>
      </c>
      <c r="BN187" s="55">
        <f t="shared" ca="1" si="190"/>
        <v>0</v>
      </c>
      <c r="BO187" s="55">
        <f t="shared" ca="1" si="191"/>
        <v>0</v>
      </c>
      <c r="BP187" s="55">
        <f t="shared" ca="1" si="192"/>
        <v>0</v>
      </c>
      <c r="BQ187" s="55">
        <f t="shared" ca="1" si="193"/>
        <v>0</v>
      </c>
      <c r="BR187" s="55">
        <f t="shared" ca="1" si="194"/>
        <v>0</v>
      </c>
      <c r="BS187" s="55">
        <f t="shared" ca="1" si="195"/>
        <v>0</v>
      </c>
      <c r="BT187" s="55">
        <f t="shared" ca="1" si="196"/>
        <v>0</v>
      </c>
      <c r="BU187" s="55">
        <f t="shared" ca="1" si="197"/>
        <v>0</v>
      </c>
      <c r="BV187" s="55">
        <f t="shared" ca="1" si="198"/>
        <v>0</v>
      </c>
      <c r="BW187" s="55">
        <f t="shared" ca="1" si="199"/>
        <v>0</v>
      </c>
      <c r="BX187" s="55">
        <f t="shared" ca="1" si="200"/>
        <v>0</v>
      </c>
      <c r="BY187" s="55">
        <f t="shared" ca="1" si="201"/>
        <v>0</v>
      </c>
      <c r="BZ187" s="55">
        <f t="shared" ca="1" si="202"/>
        <v>0</v>
      </c>
      <c r="CA187" s="55">
        <f t="shared" ca="1" si="203"/>
        <v>0</v>
      </c>
      <c r="CB187" s="55">
        <f t="shared" ca="1" si="204"/>
        <v>0</v>
      </c>
      <c r="CC187" s="55">
        <f t="shared" ca="1" si="205"/>
        <v>0</v>
      </c>
      <c r="CD187" s="55">
        <f t="shared" ca="1" si="206"/>
        <v>0</v>
      </c>
      <c r="CE187" s="55">
        <f t="shared" ca="1" si="207"/>
        <v>0</v>
      </c>
      <c r="CF187" s="55">
        <f t="shared" ca="1" si="208"/>
        <v>0</v>
      </c>
      <c r="CG187" s="55">
        <f t="shared" ca="1" si="209"/>
        <v>0</v>
      </c>
      <c r="CH187" s="55">
        <f t="shared" ca="1" si="210"/>
        <v>0</v>
      </c>
      <c r="CI187" s="55">
        <f t="shared" ca="1" si="211"/>
        <v>0</v>
      </c>
      <c r="CJ187" s="55">
        <f t="shared" ca="1" si="212"/>
        <v>0</v>
      </c>
      <c r="CK187" s="55">
        <f t="shared" ca="1" si="213"/>
        <v>0</v>
      </c>
      <c r="CL187" s="55">
        <f t="shared" ca="1" si="214"/>
        <v>0</v>
      </c>
      <c r="CM187" s="55">
        <f t="shared" ca="1" si="215"/>
        <v>0</v>
      </c>
      <c r="CN187" s="55">
        <f t="shared" ca="1" si="216"/>
        <v>0</v>
      </c>
      <c r="CO187" s="55">
        <f t="shared" ca="1" si="217"/>
        <v>0</v>
      </c>
      <c r="CP187" s="55">
        <f t="shared" ca="1" si="218"/>
        <v>0</v>
      </c>
      <c r="CQ187" s="55">
        <f t="shared" ca="1" si="219"/>
        <v>0</v>
      </c>
      <c r="CR187" s="55">
        <f t="shared" ca="1" si="220"/>
        <v>0</v>
      </c>
      <c r="CS187" s="55">
        <f t="shared" ca="1" si="221"/>
        <v>0</v>
      </c>
      <c r="CT187" s="55">
        <f t="shared" ca="1" si="222"/>
        <v>0</v>
      </c>
      <c r="CU187" s="55">
        <f t="shared" ca="1" si="223"/>
        <v>0</v>
      </c>
      <c r="CV187" s="55">
        <f t="shared" ca="1" si="224"/>
        <v>0</v>
      </c>
      <c r="CW187" s="55">
        <f t="shared" ca="1" si="225"/>
        <v>0</v>
      </c>
      <c r="CX187" s="55">
        <f t="shared" ca="1" si="226"/>
        <v>0</v>
      </c>
      <c r="CY187" s="59">
        <f t="shared" ca="1" si="227"/>
        <v>0</v>
      </c>
      <c r="CZ187" s="55">
        <f t="shared" ca="1" si="228"/>
        <v>0</v>
      </c>
      <c r="DA187" s="55">
        <f t="shared" ca="1" si="229"/>
        <v>0</v>
      </c>
      <c r="DB187" s="55">
        <f t="shared" ca="1" si="230"/>
        <v>0</v>
      </c>
      <c r="DC187" s="55">
        <f t="shared" ca="1" si="231"/>
        <v>0</v>
      </c>
      <c r="DD187" s="55">
        <f t="shared" ca="1" si="232"/>
        <v>0</v>
      </c>
      <c r="DE187" s="55">
        <f t="shared" ca="1" si="233"/>
        <v>0</v>
      </c>
    </row>
    <row r="188" spans="1:109" ht="19.5" customHeight="1">
      <c r="A188" s="45"/>
      <c r="B188" s="61" t="str">
        <f t="array" aca="1" ref="B188" ca="1">IF(C188=0,"",IFERROR(INDIRECT("'"&amp;$C188&amp;"'!"&amp;"D5"),"Некорректное название листа"))</f>
        <v/>
      </c>
      <c r="C188" s="62"/>
      <c r="D188" s="55">
        <f t="array" aca="1" ref="D188" ca="1">IFERROR(INDIRECT("'"&amp;$C188&amp;"'!"&amp;"d18"),0)</f>
        <v>0</v>
      </c>
      <c r="E188" s="55">
        <f t="array" aca="1" ref="E188" ca="1">IFERROR(INDIRECT("'" &amp;$C188&amp; "'!" &amp;"d19"),0)</f>
        <v>0</v>
      </c>
      <c r="F188" s="55">
        <f t="array" aca="1" ref="F188" ca="1">IFERROR(INDIRECT("'" &amp;$C188&amp; "'!" &amp;"d20"),0)</f>
        <v>0</v>
      </c>
      <c r="G188" s="55">
        <f t="array" aca="1" ref="G188" ca="1">IFERROR(INDIRECT("'" &amp;$C188&amp; "'!" &amp;"d21"),0)</f>
        <v>0</v>
      </c>
      <c r="H188" s="55">
        <f t="array" aca="1" ref="H188" ca="1">IFERROR(INDIRECT("'" &amp;$C188&amp; "'!" &amp;"d22"),0)</f>
        <v>0</v>
      </c>
      <c r="I188" s="55">
        <f t="array" aca="1" ref="I188" ca="1">IFERROR(INDIRECT("'" &amp;$C188&amp; "'!" &amp;"f18"),0)</f>
        <v>0</v>
      </c>
      <c r="J188" s="55">
        <f t="array" aca="1" ref="J188" ca="1">IFERROR(INDIRECT("'" &amp;$C188&amp; "'!" &amp;"f19"),0)</f>
        <v>0</v>
      </c>
      <c r="K188" s="55">
        <f t="array" aca="1" ref="K188" ca="1">IFERROR(INDIRECT("'" &amp;$C188&amp; "'!" &amp;"f20"),0)</f>
        <v>0</v>
      </c>
      <c r="L188" s="55">
        <f t="array" aca="1" ref="L188" ca="1">IFERROR(INDIRECT("'" &amp;$C188&amp; "'!" &amp;"f21"),0)</f>
        <v>0</v>
      </c>
      <c r="M188" s="55">
        <f t="array" aca="1" ref="M188" ca="1">IFERROR(INDIRECT("'" &amp;$C188&amp; "'!" &amp;"f22"),0)</f>
        <v>0</v>
      </c>
      <c r="N188" s="55">
        <f t="shared" ca="1" si="247"/>
        <v>0</v>
      </c>
      <c r="O188" s="55">
        <f t="shared" ca="1" si="247"/>
        <v>0</v>
      </c>
      <c r="P188" s="55">
        <f t="shared" ca="1" si="247"/>
        <v>0</v>
      </c>
      <c r="Q188" s="55">
        <f t="shared" ca="1" si="247"/>
        <v>0</v>
      </c>
      <c r="R188" s="55">
        <f t="shared" ca="1" si="247"/>
        <v>0</v>
      </c>
      <c r="S188" s="55">
        <f t="shared" ca="1" si="247"/>
        <v>0</v>
      </c>
      <c r="T188" s="55">
        <f t="shared" ca="1" si="247"/>
        <v>0</v>
      </c>
      <c r="U188" s="55">
        <f t="shared" ca="1" si="247"/>
        <v>0</v>
      </c>
      <c r="V188" s="55">
        <f t="shared" ca="1" si="247"/>
        <v>0</v>
      </c>
      <c r="W188" s="55">
        <f t="shared" ca="1" si="247"/>
        <v>0</v>
      </c>
      <c r="X188" s="55">
        <f t="shared" ca="1" si="247"/>
        <v>0</v>
      </c>
      <c r="Y188" s="55">
        <f t="shared" ca="1" si="247"/>
        <v>0</v>
      </c>
      <c r="Z188" s="55">
        <f t="shared" ca="1" si="247"/>
        <v>0</v>
      </c>
      <c r="AA188" s="55">
        <f t="shared" ca="1" si="247"/>
        <v>0</v>
      </c>
      <c r="AB188" s="55">
        <f t="shared" ca="1" si="247"/>
        <v>0</v>
      </c>
      <c r="AC188" s="55">
        <f t="shared" ca="1" si="247"/>
        <v>0</v>
      </c>
      <c r="AD188" s="55">
        <f t="shared" ca="1" si="247"/>
        <v>0</v>
      </c>
      <c r="AE188" s="55">
        <f t="shared" ca="1" si="247"/>
        <v>0</v>
      </c>
      <c r="AF188" s="55">
        <f t="shared" ca="1" si="247"/>
        <v>0</v>
      </c>
      <c r="AG188" s="55">
        <f t="shared" ca="1" si="247"/>
        <v>0</v>
      </c>
      <c r="AH188" s="55">
        <f t="shared" ca="1" si="247"/>
        <v>0</v>
      </c>
      <c r="AI188" s="55">
        <f t="shared" ca="1" si="247"/>
        <v>0</v>
      </c>
      <c r="AJ188" s="55">
        <f t="shared" ca="1" si="247"/>
        <v>0</v>
      </c>
      <c r="AK188" s="55">
        <f t="shared" ca="1" si="247"/>
        <v>0</v>
      </c>
      <c r="AL188" s="55">
        <f t="shared" ca="1" si="247"/>
        <v>0</v>
      </c>
      <c r="AM188" s="55">
        <f t="shared" ca="1" si="247"/>
        <v>0</v>
      </c>
      <c r="AN188" s="55">
        <f t="shared" ca="1" si="235"/>
        <v>0</v>
      </c>
      <c r="AO188" s="55">
        <f t="shared" ca="1" si="236"/>
        <v>0</v>
      </c>
      <c r="AP188" s="55">
        <f t="shared" ca="1" si="237"/>
        <v>0</v>
      </c>
      <c r="AQ188" s="55">
        <f t="shared" ca="1" si="167"/>
        <v>0</v>
      </c>
      <c r="AR188" s="55">
        <f t="shared" ca="1" si="168"/>
        <v>0</v>
      </c>
      <c r="AS188" s="55">
        <f t="shared" ca="1" si="169"/>
        <v>0</v>
      </c>
      <c r="AT188" s="55">
        <f t="shared" ca="1" si="170"/>
        <v>0</v>
      </c>
      <c r="AU188" s="55">
        <f t="shared" ca="1" si="171"/>
        <v>0</v>
      </c>
      <c r="AV188" s="55">
        <f t="shared" ca="1" si="172"/>
        <v>0</v>
      </c>
      <c r="AW188" s="55">
        <f t="shared" ca="1" si="173"/>
        <v>0</v>
      </c>
      <c r="AX188" s="55">
        <f t="shared" ca="1" si="174"/>
        <v>0</v>
      </c>
      <c r="AY188" s="55">
        <f t="shared" ca="1" si="175"/>
        <v>0</v>
      </c>
      <c r="AZ188" s="55">
        <f t="shared" ca="1" si="176"/>
        <v>0</v>
      </c>
      <c r="BA188" s="55">
        <f t="shared" ca="1" si="177"/>
        <v>0</v>
      </c>
      <c r="BB188" s="55">
        <f t="shared" ca="1" si="178"/>
        <v>0</v>
      </c>
      <c r="BC188" s="55">
        <f t="shared" ca="1" si="179"/>
        <v>0</v>
      </c>
      <c r="BD188" s="55">
        <f t="shared" ca="1" si="180"/>
        <v>0</v>
      </c>
      <c r="BE188" s="55">
        <f t="shared" ca="1" si="181"/>
        <v>0</v>
      </c>
      <c r="BF188" s="55">
        <f t="shared" ca="1" si="182"/>
        <v>0</v>
      </c>
      <c r="BG188" s="55">
        <f t="shared" ca="1" si="183"/>
        <v>0</v>
      </c>
      <c r="BH188" s="55">
        <f t="shared" ca="1" si="184"/>
        <v>0</v>
      </c>
      <c r="BI188" s="55">
        <f t="shared" ca="1" si="185"/>
        <v>0</v>
      </c>
      <c r="BJ188" s="55">
        <f t="shared" ca="1" si="186"/>
        <v>0</v>
      </c>
      <c r="BK188" s="55">
        <f t="shared" ca="1" si="187"/>
        <v>0</v>
      </c>
      <c r="BL188" s="55">
        <f t="shared" ca="1" si="188"/>
        <v>0</v>
      </c>
      <c r="BM188" s="55">
        <f t="shared" ca="1" si="189"/>
        <v>0</v>
      </c>
      <c r="BN188" s="55">
        <f t="shared" ca="1" si="190"/>
        <v>0</v>
      </c>
      <c r="BO188" s="55">
        <f t="shared" ca="1" si="191"/>
        <v>0</v>
      </c>
      <c r="BP188" s="55">
        <f t="shared" ca="1" si="192"/>
        <v>0</v>
      </c>
      <c r="BQ188" s="55">
        <f t="shared" ca="1" si="193"/>
        <v>0</v>
      </c>
      <c r="BR188" s="55">
        <f t="shared" ca="1" si="194"/>
        <v>0</v>
      </c>
      <c r="BS188" s="55">
        <f t="shared" ca="1" si="195"/>
        <v>0</v>
      </c>
      <c r="BT188" s="55">
        <f t="shared" ca="1" si="196"/>
        <v>0</v>
      </c>
      <c r="BU188" s="55">
        <f t="shared" ca="1" si="197"/>
        <v>0</v>
      </c>
      <c r="BV188" s="55">
        <f t="shared" ca="1" si="198"/>
        <v>0</v>
      </c>
      <c r="BW188" s="55">
        <f t="shared" ca="1" si="199"/>
        <v>0</v>
      </c>
      <c r="BX188" s="55">
        <f t="shared" ca="1" si="200"/>
        <v>0</v>
      </c>
      <c r="BY188" s="55">
        <f t="shared" ca="1" si="201"/>
        <v>0</v>
      </c>
      <c r="BZ188" s="55">
        <f t="shared" ca="1" si="202"/>
        <v>0</v>
      </c>
      <c r="CA188" s="55">
        <f t="shared" ca="1" si="203"/>
        <v>0</v>
      </c>
      <c r="CB188" s="55">
        <f t="shared" ca="1" si="204"/>
        <v>0</v>
      </c>
      <c r="CC188" s="55">
        <f t="shared" ca="1" si="205"/>
        <v>0</v>
      </c>
      <c r="CD188" s="55">
        <f t="shared" ca="1" si="206"/>
        <v>0</v>
      </c>
      <c r="CE188" s="55">
        <f t="shared" ca="1" si="207"/>
        <v>0</v>
      </c>
      <c r="CF188" s="55">
        <f t="shared" ca="1" si="208"/>
        <v>0</v>
      </c>
      <c r="CG188" s="55">
        <f t="shared" ca="1" si="209"/>
        <v>0</v>
      </c>
      <c r="CH188" s="55">
        <f t="shared" ca="1" si="210"/>
        <v>0</v>
      </c>
      <c r="CI188" s="55">
        <f t="shared" ca="1" si="211"/>
        <v>0</v>
      </c>
      <c r="CJ188" s="55">
        <f t="shared" ca="1" si="212"/>
        <v>0</v>
      </c>
      <c r="CK188" s="55">
        <f t="shared" ca="1" si="213"/>
        <v>0</v>
      </c>
      <c r="CL188" s="55">
        <f t="shared" ca="1" si="214"/>
        <v>0</v>
      </c>
      <c r="CM188" s="55">
        <f t="shared" ca="1" si="215"/>
        <v>0</v>
      </c>
      <c r="CN188" s="55">
        <f t="shared" ca="1" si="216"/>
        <v>0</v>
      </c>
      <c r="CO188" s="55">
        <f t="shared" ca="1" si="217"/>
        <v>0</v>
      </c>
      <c r="CP188" s="55">
        <f t="shared" ca="1" si="218"/>
        <v>0</v>
      </c>
      <c r="CQ188" s="55">
        <f t="shared" ca="1" si="219"/>
        <v>0</v>
      </c>
      <c r="CR188" s="55">
        <f t="shared" ca="1" si="220"/>
        <v>0</v>
      </c>
      <c r="CS188" s="55">
        <f t="shared" ca="1" si="221"/>
        <v>0</v>
      </c>
      <c r="CT188" s="55">
        <f t="shared" ca="1" si="222"/>
        <v>0</v>
      </c>
      <c r="CU188" s="55">
        <f t="shared" ca="1" si="223"/>
        <v>0</v>
      </c>
      <c r="CV188" s="55">
        <f t="shared" ca="1" si="224"/>
        <v>0</v>
      </c>
      <c r="CW188" s="55">
        <f t="shared" ca="1" si="225"/>
        <v>0</v>
      </c>
      <c r="CX188" s="55">
        <f t="shared" ca="1" si="226"/>
        <v>0</v>
      </c>
      <c r="CY188" s="59">
        <f t="shared" ca="1" si="227"/>
        <v>0</v>
      </c>
      <c r="CZ188" s="55">
        <f t="shared" ca="1" si="228"/>
        <v>0</v>
      </c>
      <c r="DA188" s="55">
        <f t="shared" ca="1" si="229"/>
        <v>0</v>
      </c>
      <c r="DB188" s="55">
        <f t="shared" ca="1" si="230"/>
        <v>0</v>
      </c>
      <c r="DC188" s="55">
        <f t="shared" ca="1" si="231"/>
        <v>0</v>
      </c>
      <c r="DD188" s="55">
        <f t="shared" ca="1" si="232"/>
        <v>0</v>
      </c>
      <c r="DE188" s="55">
        <f t="shared" ca="1" si="233"/>
        <v>0</v>
      </c>
    </row>
    <row r="189" spans="1:109" ht="19.5" customHeight="1">
      <c r="A189" s="45"/>
      <c r="B189" s="61" t="str">
        <f t="array" aca="1" ref="B189" ca="1">IF(C189=0,"",IFERROR(INDIRECT("'"&amp;$C189&amp;"'!"&amp;"D5"),"Некорректное название листа"))</f>
        <v/>
      </c>
      <c r="C189" s="62"/>
      <c r="D189" s="55">
        <f t="array" aca="1" ref="D189" ca="1">IFERROR(INDIRECT("'"&amp;$C189&amp;"'!"&amp;"d18"),0)</f>
        <v>0</v>
      </c>
      <c r="E189" s="55">
        <f t="array" aca="1" ref="E189" ca="1">IFERROR(INDIRECT("'" &amp;$C189&amp; "'!" &amp;"d19"),0)</f>
        <v>0</v>
      </c>
      <c r="F189" s="55">
        <f t="array" aca="1" ref="F189" ca="1">IFERROR(INDIRECT("'" &amp;$C189&amp; "'!" &amp;"d20"),0)</f>
        <v>0</v>
      </c>
      <c r="G189" s="55">
        <f t="array" aca="1" ref="G189" ca="1">IFERROR(INDIRECT("'" &amp;$C189&amp; "'!" &amp;"d21"),0)</f>
        <v>0</v>
      </c>
      <c r="H189" s="55">
        <f t="array" aca="1" ref="H189" ca="1">IFERROR(INDIRECT("'" &amp;$C189&amp; "'!" &amp;"d22"),0)</f>
        <v>0</v>
      </c>
      <c r="I189" s="55">
        <f t="array" aca="1" ref="I189" ca="1">IFERROR(INDIRECT("'" &amp;$C189&amp; "'!" &amp;"f18"),0)</f>
        <v>0</v>
      </c>
      <c r="J189" s="55">
        <f t="array" aca="1" ref="J189" ca="1">IFERROR(INDIRECT("'" &amp;$C189&amp; "'!" &amp;"f19"),0)</f>
        <v>0</v>
      </c>
      <c r="K189" s="55">
        <f t="array" aca="1" ref="K189" ca="1">IFERROR(INDIRECT("'" &amp;$C189&amp; "'!" &amp;"f20"),0)</f>
        <v>0</v>
      </c>
      <c r="L189" s="55">
        <f t="array" aca="1" ref="L189" ca="1">IFERROR(INDIRECT("'" &amp;$C189&amp; "'!" &amp;"f21"),0)</f>
        <v>0</v>
      </c>
      <c r="M189" s="55">
        <f t="array" aca="1" ref="M189" ca="1">IFERROR(INDIRECT("'" &amp;$C189&amp; "'!" &amp;"f22"),0)</f>
        <v>0</v>
      </c>
      <c r="N189" s="55">
        <f t="shared" ca="1" si="247"/>
        <v>0</v>
      </c>
      <c r="O189" s="55">
        <f t="shared" ca="1" si="247"/>
        <v>0</v>
      </c>
      <c r="P189" s="55">
        <f t="shared" ca="1" si="247"/>
        <v>0</v>
      </c>
      <c r="Q189" s="55">
        <f t="shared" ca="1" si="247"/>
        <v>0</v>
      </c>
      <c r="R189" s="55">
        <f t="shared" ca="1" si="247"/>
        <v>0</v>
      </c>
      <c r="S189" s="55">
        <f t="shared" ca="1" si="247"/>
        <v>0</v>
      </c>
      <c r="T189" s="55">
        <f t="shared" ca="1" si="247"/>
        <v>0</v>
      </c>
      <c r="U189" s="55">
        <f t="shared" ca="1" si="247"/>
        <v>0</v>
      </c>
      <c r="V189" s="55">
        <f t="shared" ca="1" si="247"/>
        <v>0</v>
      </c>
      <c r="W189" s="55">
        <f t="shared" ca="1" si="247"/>
        <v>0</v>
      </c>
      <c r="X189" s="55">
        <f t="shared" ca="1" si="247"/>
        <v>0</v>
      </c>
      <c r="Y189" s="55">
        <f t="shared" ca="1" si="247"/>
        <v>0</v>
      </c>
      <c r="Z189" s="55">
        <f t="shared" ca="1" si="247"/>
        <v>0</v>
      </c>
      <c r="AA189" s="55">
        <f t="shared" ca="1" si="247"/>
        <v>0</v>
      </c>
      <c r="AB189" s="55">
        <f t="shared" ca="1" si="247"/>
        <v>0</v>
      </c>
      <c r="AC189" s="55">
        <f t="shared" ca="1" si="247"/>
        <v>0</v>
      </c>
      <c r="AD189" s="55">
        <f t="shared" ca="1" si="247"/>
        <v>0</v>
      </c>
      <c r="AE189" s="55">
        <f t="shared" ca="1" si="247"/>
        <v>0</v>
      </c>
      <c r="AF189" s="55">
        <f t="shared" ca="1" si="247"/>
        <v>0</v>
      </c>
      <c r="AG189" s="55">
        <f t="shared" ca="1" si="247"/>
        <v>0</v>
      </c>
      <c r="AH189" s="55">
        <f t="shared" ca="1" si="247"/>
        <v>0</v>
      </c>
      <c r="AI189" s="55">
        <f t="shared" ca="1" si="247"/>
        <v>0</v>
      </c>
      <c r="AJ189" s="55">
        <f t="shared" ca="1" si="247"/>
        <v>0</v>
      </c>
      <c r="AK189" s="55">
        <f t="shared" ca="1" si="247"/>
        <v>0</v>
      </c>
      <c r="AL189" s="55">
        <f t="shared" ca="1" si="247"/>
        <v>0</v>
      </c>
      <c r="AM189" s="55">
        <f t="shared" ca="1" si="247"/>
        <v>0</v>
      </c>
      <c r="AN189" s="55">
        <f t="shared" ca="1" si="235"/>
        <v>0</v>
      </c>
      <c r="AO189" s="55">
        <f t="shared" ca="1" si="236"/>
        <v>0</v>
      </c>
      <c r="AP189" s="55">
        <f t="shared" ca="1" si="237"/>
        <v>0</v>
      </c>
      <c r="AQ189" s="55">
        <f t="shared" ca="1" si="167"/>
        <v>0</v>
      </c>
      <c r="AR189" s="55">
        <f t="shared" ca="1" si="168"/>
        <v>0</v>
      </c>
      <c r="AS189" s="55">
        <f t="shared" ca="1" si="169"/>
        <v>0</v>
      </c>
      <c r="AT189" s="55">
        <f t="shared" ca="1" si="170"/>
        <v>0</v>
      </c>
      <c r="AU189" s="55">
        <f t="shared" ca="1" si="171"/>
        <v>0</v>
      </c>
      <c r="AV189" s="55">
        <f t="shared" ca="1" si="172"/>
        <v>0</v>
      </c>
      <c r="AW189" s="55">
        <f t="shared" ca="1" si="173"/>
        <v>0</v>
      </c>
      <c r="AX189" s="55">
        <f t="shared" ca="1" si="174"/>
        <v>0</v>
      </c>
      <c r="AY189" s="55">
        <f t="shared" ca="1" si="175"/>
        <v>0</v>
      </c>
      <c r="AZ189" s="55">
        <f t="shared" ca="1" si="176"/>
        <v>0</v>
      </c>
      <c r="BA189" s="55">
        <f t="shared" ca="1" si="177"/>
        <v>0</v>
      </c>
      <c r="BB189" s="55">
        <f t="shared" ca="1" si="178"/>
        <v>0</v>
      </c>
      <c r="BC189" s="55">
        <f t="shared" ca="1" si="179"/>
        <v>0</v>
      </c>
      <c r="BD189" s="55">
        <f t="shared" ca="1" si="180"/>
        <v>0</v>
      </c>
      <c r="BE189" s="55">
        <f t="shared" ca="1" si="181"/>
        <v>0</v>
      </c>
      <c r="BF189" s="55">
        <f t="shared" ca="1" si="182"/>
        <v>0</v>
      </c>
      <c r="BG189" s="55">
        <f t="shared" ca="1" si="183"/>
        <v>0</v>
      </c>
      <c r="BH189" s="55">
        <f t="shared" ca="1" si="184"/>
        <v>0</v>
      </c>
      <c r="BI189" s="55">
        <f t="shared" ca="1" si="185"/>
        <v>0</v>
      </c>
      <c r="BJ189" s="55">
        <f t="shared" ca="1" si="186"/>
        <v>0</v>
      </c>
      <c r="BK189" s="55">
        <f t="shared" ca="1" si="187"/>
        <v>0</v>
      </c>
      <c r="BL189" s="55">
        <f t="shared" ca="1" si="188"/>
        <v>0</v>
      </c>
      <c r="BM189" s="55">
        <f t="shared" ca="1" si="189"/>
        <v>0</v>
      </c>
      <c r="BN189" s="55">
        <f t="shared" ca="1" si="190"/>
        <v>0</v>
      </c>
      <c r="BO189" s="55">
        <f t="shared" ca="1" si="191"/>
        <v>0</v>
      </c>
      <c r="BP189" s="55">
        <f t="shared" ca="1" si="192"/>
        <v>0</v>
      </c>
      <c r="BQ189" s="55">
        <f t="shared" ca="1" si="193"/>
        <v>0</v>
      </c>
      <c r="BR189" s="55">
        <f t="shared" ca="1" si="194"/>
        <v>0</v>
      </c>
      <c r="BS189" s="55">
        <f t="shared" ca="1" si="195"/>
        <v>0</v>
      </c>
      <c r="BT189" s="55">
        <f t="shared" ca="1" si="196"/>
        <v>0</v>
      </c>
      <c r="BU189" s="55">
        <f t="shared" ca="1" si="197"/>
        <v>0</v>
      </c>
      <c r="BV189" s="55">
        <f t="shared" ca="1" si="198"/>
        <v>0</v>
      </c>
      <c r="BW189" s="55">
        <f t="shared" ca="1" si="199"/>
        <v>0</v>
      </c>
      <c r="BX189" s="55">
        <f t="shared" ca="1" si="200"/>
        <v>0</v>
      </c>
      <c r="BY189" s="55">
        <f t="shared" ca="1" si="201"/>
        <v>0</v>
      </c>
      <c r="BZ189" s="55">
        <f t="shared" ca="1" si="202"/>
        <v>0</v>
      </c>
      <c r="CA189" s="55">
        <f t="shared" ca="1" si="203"/>
        <v>0</v>
      </c>
      <c r="CB189" s="55">
        <f t="shared" ca="1" si="204"/>
        <v>0</v>
      </c>
      <c r="CC189" s="55">
        <f t="shared" ca="1" si="205"/>
        <v>0</v>
      </c>
      <c r="CD189" s="55">
        <f t="shared" ca="1" si="206"/>
        <v>0</v>
      </c>
      <c r="CE189" s="55">
        <f t="shared" ca="1" si="207"/>
        <v>0</v>
      </c>
      <c r="CF189" s="55">
        <f t="shared" ca="1" si="208"/>
        <v>0</v>
      </c>
      <c r="CG189" s="55">
        <f t="shared" ca="1" si="209"/>
        <v>0</v>
      </c>
      <c r="CH189" s="55">
        <f t="shared" ca="1" si="210"/>
        <v>0</v>
      </c>
      <c r="CI189" s="55">
        <f t="shared" ca="1" si="211"/>
        <v>0</v>
      </c>
      <c r="CJ189" s="55">
        <f t="shared" ca="1" si="212"/>
        <v>0</v>
      </c>
      <c r="CK189" s="55">
        <f t="shared" ca="1" si="213"/>
        <v>0</v>
      </c>
      <c r="CL189" s="55">
        <f t="shared" ca="1" si="214"/>
        <v>0</v>
      </c>
      <c r="CM189" s="55">
        <f t="shared" ca="1" si="215"/>
        <v>0</v>
      </c>
      <c r="CN189" s="55">
        <f t="shared" ca="1" si="216"/>
        <v>0</v>
      </c>
      <c r="CO189" s="55">
        <f t="shared" ca="1" si="217"/>
        <v>0</v>
      </c>
      <c r="CP189" s="55">
        <f t="shared" ca="1" si="218"/>
        <v>0</v>
      </c>
      <c r="CQ189" s="55">
        <f t="shared" ca="1" si="219"/>
        <v>0</v>
      </c>
      <c r="CR189" s="55">
        <f t="shared" ca="1" si="220"/>
        <v>0</v>
      </c>
      <c r="CS189" s="55">
        <f t="shared" ca="1" si="221"/>
        <v>0</v>
      </c>
      <c r="CT189" s="55">
        <f t="shared" ca="1" si="222"/>
        <v>0</v>
      </c>
      <c r="CU189" s="55">
        <f t="shared" ca="1" si="223"/>
        <v>0</v>
      </c>
      <c r="CV189" s="55">
        <f t="shared" ca="1" si="224"/>
        <v>0</v>
      </c>
      <c r="CW189" s="55">
        <f t="shared" ca="1" si="225"/>
        <v>0</v>
      </c>
      <c r="CX189" s="55">
        <f t="shared" ca="1" si="226"/>
        <v>0</v>
      </c>
      <c r="CY189" s="59">
        <f t="shared" ca="1" si="227"/>
        <v>0</v>
      </c>
      <c r="CZ189" s="55">
        <f t="shared" ca="1" si="228"/>
        <v>0</v>
      </c>
      <c r="DA189" s="55">
        <f t="shared" ca="1" si="229"/>
        <v>0</v>
      </c>
      <c r="DB189" s="55">
        <f t="shared" ca="1" si="230"/>
        <v>0</v>
      </c>
      <c r="DC189" s="55">
        <f t="shared" ca="1" si="231"/>
        <v>0</v>
      </c>
      <c r="DD189" s="55">
        <f t="shared" ca="1" si="232"/>
        <v>0</v>
      </c>
      <c r="DE189" s="55">
        <f t="shared" ca="1" si="233"/>
        <v>0</v>
      </c>
    </row>
    <row r="190" spans="1:109" ht="19.5" customHeight="1">
      <c r="A190" s="45"/>
      <c r="B190" s="61" t="str">
        <f t="array" aca="1" ref="B190" ca="1">IF(C190=0,"",IFERROR(INDIRECT("'"&amp;$C190&amp;"'!"&amp;"D5"),"Некорректное название листа"))</f>
        <v/>
      </c>
      <c r="C190" s="62"/>
      <c r="D190" s="55">
        <f t="array" aca="1" ref="D190" ca="1">IFERROR(INDIRECT("'"&amp;$C190&amp;"'!"&amp;"d18"),0)</f>
        <v>0</v>
      </c>
      <c r="E190" s="55">
        <f t="array" aca="1" ref="E190" ca="1">IFERROR(INDIRECT("'" &amp;$C190&amp; "'!" &amp;"d19"),0)</f>
        <v>0</v>
      </c>
      <c r="F190" s="55">
        <f t="array" aca="1" ref="F190" ca="1">IFERROR(INDIRECT("'" &amp;$C190&amp; "'!" &amp;"d20"),0)</f>
        <v>0</v>
      </c>
      <c r="G190" s="55">
        <f t="array" aca="1" ref="G190" ca="1">IFERROR(INDIRECT("'" &amp;$C190&amp; "'!" &amp;"d21"),0)</f>
        <v>0</v>
      </c>
      <c r="H190" s="55">
        <f t="array" aca="1" ref="H190" ca="1">IFERROR(INDIRECT("'" &amp;$C190&amp; "'!" &amp;"d22"),0)</f>
        <v>0</v>
      </c>
      <c r="I190" s="55">
        <f t="array" aca="1" ref="I190" ca="1">IFERROR(INDIRECT("'" &amp;$C190&amp; "'!" &amp;"f18"),0)</f>
        <v>0</v>
      </c>
      <c r="J190" s="55">
        <f t="array" aca="1" ref="J190" ca="1">IFERROR(INDIRECT("'" &amp;$C190&amp; "'!" &amp;"f19"),0)</f>
        <v>0</v>
      </c>
      <c r="K190" s="55">
        <f t="array" aca="1" ref="K190" ca="1">IFERROR(INDIRECT("'" &amp;$C190&amp; "'!" &amp;"f20"),0)</f>
        <v>0</v>
      </c>
      <c r="L190" s="55">
        <f t="array" aca="1" ref="L190" ca="1">IFERROR(INDIRECT("'" &amp;$C190&amp; "'!" &amp;"f21"),0)</f>
        <v>0</v>
      </c>
      <c r="M190" s="55">
        <f t="array" aca="1" ref="M190" ca="1">IFERROR(INDIRECT("'" &amp;$C190&amp; "'!" &amp;"f22"),0)</f>
        <v>0</v>
      </c>
      <c r="N190" s="55">
        <f t="shared" ca="1" si="247"/>
        <v>0</v>
      </c>
      <c r="O190" s="55">
        <f t="shared" ca="1" si="247"/>
        <v>0</v>
      </c>
      <c r="P190" s="55">
        <f t="shared" ca="1" si="247"/>
        <v>0</v>
      </c>
      <c r="Q190" s="55">
        <f t="shared" ca="1" si="247"/>
        <v>0</v>
      </c>
      <c r="R190" s="55">
        <f t="shared" ca="1" si="247"/>
        <v>0</v>
      </c>
      <c r="S190" s="55">
        <f t="shared" ca="1" si="247"/>
        <v>0</v>
      </c>
      <c r="T190" s="55">
        <f t="shared" ca="1" si="247"/>
        <v>0</v>
      </c>
      <c r="U190" s="55">
        <f t="shared" ca="1" si="247"/>
        <v>0</v>
      </c>
      <c r="V190" s="55">
        <f t="shared" ca="1" si="247"/>
        <v>0</v>
      </c>
      <c r="W190" s="55">
        <f t="shared" ca="1" si="247"/>
        <v>0</v>
      </c>
      <c r="X190" s="55">
        <f t="shared" ca="1" si="247"/>
        <v>0</v>
      </c>
      <c r="Y190" s="55">
        <f t="shared" ca="1" si="247"/>
        <v>0</v>
      </c>
      <c r="Z190" s="55">
        <f t="shared" ca="1" si="247"/>
        <v>0</v>
      </c>
      <c r="AA190" s="55">
        <f t="shared" ca="1" si="247"/>
        <v>0</v>
      </c>
      <c r="AB190" s="55">
        <f t="shared" ca="1" si="247"/>
        <v>0</v>
      </c>
      <c r="AC190" s="55">
        <f t="shared" ca="1" si="247"/>
        <v>0</v>
      </c>
      <c r="AD190" s="55">
        <f t="shared" ca="1" si="247"/>
        <v>0</v>
      </c>
      <c r="AE190" s="55">
        <f t="shared" ca="1" si="247"/>
        <v>0</v>
      </c>
      <c r="AF190" s="55">
        <f t="shared" ca="1" si="247"/>
        <v>0</v>
      </c>
      <c r="AG190" s="55">
        <f t="shared" ca="1" si="247"/>
        <v>0</v>
      </c>
      <c r="AH190" s="55">
        <f t="shared" ca="1" si="247"/>
        <v>0</v>
      </c>
      <c r="AI190" s="55">
        <f t="shared" ca="1" si="247"/>
        <v>0</v>
      </c>
      <c r="AJ190" s="55">
        <f t="shared" ca="1" si="247"/>
        <v>0</v>
      </c>
      <c r="AK190" s="55">
        <f t="shared" ca="1" si="247"/>
        <v>0</v>
      </c>
      <c r="AL190" s="55">
        <f t="shared" ca="1" si="247"/>
        <v>0</v>
      </c>
      <c r="AM190" s="55">
        <f t="shared" ca="1" si="247"/>
        <v>0</v>
      </c>
      <c r="AN190" s="55">
        <f t="shared" ca="1" si="235"/>
        <v>0</v>
      </c>
      <c r="AO190" s="55">
        <f t="shared" ca="1" si="236"/>
        <v>0</v>
      </c>
      <c r="AP190" s="55">
        <f t="shared" ca="1" si="237"/>
        <v>0</v>
      </c>
      <c r="AQ190" s="55">
        <f t="shared" ca="1" si="167"/>
        <v>0</v>
      </c>
      <c r="AR190" s="55">
        <f t="shared" ca="1" si="168"/>
        <v>0</v>
      </c>
      <c r="AS190" s="55">
        <f t="shared" ca="1" si="169"/>
        <v>0</v>
      </c>
      <c r="AT190" s="55">
        <f t="shared" ca="1" si="170"/>
        <v>0</v>
      </c>
      <c r="AU190" s="55">
        <f t="shared" ca="1" si="171"/>
        <v>0</v>
      </c>
      <c r="AV190" s="55">
        <f t="shared" ca="1" si="172"/>
        <v>0</v>
      </c>
      <c r="AW190" s="55">
        <f t="shared" ca="1" si="173"/>
        <v>0</v>
      </c>
      <c r="AX190" s="55">
        <f t="shared" ca="1" si="174"/>
        <v>0</v>
      </c>
      <c r="AY190" s="55">
        <f t="shared" ca="1" si="175"/>
        <v>0</v>
      </c>
      <c r="AZ190" s="55">
        <f t="shared" ca="1" si="176"/>
        <v>0</v>
      </c>
      <c r="BA190" s="55">
        <f t="shared" ca="1" si="177"/>
        <v>0</v>
      </c>
      <c r="BB190" s="55">
        <f t="shared" ca="1" si="178"/>
        <v>0</v>
      </c>
      <c r="BC190" s="55">
        <f t="shared" ca="1" si="179"/>
        <v>0</v>
      </c>
      <c r="BD190" s="55">
        <f t="shared" ca="1" si="180"/>
        <v>0</v>
      </c>
      <c r="BE190" s="55">
        <f t="shared" ca="1" si="181"/>
        <v>0</v>
      </c>
      <c r="BF190" s="55">
        <f t="shared" ca="1" si="182"/>
        <v>0</v>
      </c>
      <c r="BG190" s="55">
        <f t="shared" ca="1" si="183"/>
        <v>0</v>
      </c>
      <c r="BH190" s="55">
        <f t="shared" ca="1" si="184"/>
        <v>0</v>
      </c>
      <c r="BI190" s="55">
        <f t="shared" ca="1" si="185"/>
        <v>0</v>
      </c>
      <c r="BJ190" s="55">
        <f t="shared" ca="1" si="186"/>
        <v>0</v>
      </c>
      <c r="BK190" s="55">
        <f t="shared" ca="1" si="187"/>
        <v>0</v>
      </c>
      <c r="BL190" s="55">
        <f t="shared" ca="1" si="188"/>
        <v>0</v>
      </c>
      <c r="BM190" s="55">
        <f t="shared" ca="1" si="189"/>
        <v>0</v>
      </c>
      <c r="BN190" s="55">
        <f t="shared" ca="1" si="190"/>
        <v>0</v>
      </c>
      <c r="BO190" s="55">
        <f t="shared" ca="1" si="191"/>
        <v>0</v>
      </c>
      <c r="BP190" s="55">
        <f t="shared" ca="1" si="192"/>
        <v>0</v>
      </c>
      <c r="BQ190" s="55">
        <f t="shared" ca="1" si="193"/>
        <v>0</v>
      </c>
      <c r="BR190" s="55">
        <f t="shared" ca="1" si="194"/>
        <v>0</v>
      </c>
      <c r="BS190" s="55">
        <f t="shared" ca="1" si="195"/>
        <v>0</v>
      </c>
      <c r="BT190" s="55">
        <f t="shared" ca="1" si="196"/>
        <v>0</v>
      </c>
      <c r="BU190" s="55">
        <f t="shared" ca="1" si="197"/>
        <v>0</v>
      </c>
      <c r="BV190" s="55">
        <f t="shared" ca="1" si="198"/>
        <v>0</v>
      </c>
      <c r="BW190" s="55">
        <f t="shared" ca="1" si="199"/>
        <v>0</v>
      </c>
      <c r="BX190" s="55">
        <f t="shared" ca="1" si="200"/>
        <v>0</v>
      </c>
      <c r="BY190" s="55">
        <f t="shared" ca="1" si="201"/>
        <v>0</v>
      </c>
      <c r="BZ190" s="55">
        <f t="shared" ca="1" si="202"/>
        <v>0</v>
      </c>
      <c r="CA190" s="55">
        <f t="shared" ca="1" si="203"/>
        <v>0</v>
      </c>
      <c r="CB190" s="55">
        <f t="shared" ca="1" si="204"/>
        <v>0</v>
      </c>
      <c r="CC190" s="55">
        <f t="shared" ca="1" si="205"/>
        <v>0</v>
      </c>
      <c r="CD190" s="55">
        <f t="shared" ca="1" si="206"/>
        <v>0</v>
      </c>
      <c r="CE190" s="55">
        <f t="shared" ca="1" si="207"/>
        <v>0</v>
      </c>
      <c r="CF190" s="55">
        <f t="shared" ca="1" si="208"/>
        <v>0</v>
      </c>
      <c r="CG190" s="55">
        <f t="shared" ca="1" si="209"/>
        <v>0</v>
      </c>
      <c r="CH190" s="55">
        <f t="shared" ca="1" si="210"/>
        <v>0</v>
      </c>
      <c r="CI190" s="55">
        <f t="shared" ca="1" si="211"/>
        <v>0</v>
      </c>
      <c r="CJ190" s="55">
        <f t="shared" ca="1" si="212"/>
        <v>0</v>
      </c>
      <c r="CK190" s="55">
        <f t="shared" ca="1" si="213"/>
        <v>0</v>
      </c>
      <c r="CL190" s="55">
        <f t="shared" ca="1" si="214"/>
        <v>0</v>
      </c>
      <c r="CM190" s="55">
        <f t="shared" ca="1" si="215"/>
        <v>0</v>
      </c>
      <c r="CN190" s="55">
        <f t="shared" ca="1" si="216"/>
        <v>0</v>
      </c>
      <c r="CO190" s="55">
        <f t="shared" ca="1" si="217"/>
        <v>0</v>
      </c>
      <c r="CP190" s="55">
        <f t="shared" ca="1" si="218"/>
        <v>0</v>
      </c>
      <c r="CQ190" s="55">
        <f t="shared" ca="1" si="219"/>
        <v>0</v>
      </c>
      <c r="CR190" s="55">
        <f t="shared" ca="1" si="220"/>
        <v>0</v>
      </c>
      <c r="CS190" s="55">
        <f t="shared" ca="1" si="221"/>
        <v>0</v>
      </c>
      <c r="CT190" s="55">
        <f t="shared" ca="1" si="222"/>
        <v>0</v>
      </c>
      <c r="CU190" s="55">
        <f t="shared" ca="1" si="223"/>
        <v>0</v>
      </c>
      <c r="CV190" s="55">
        <f t="shared" ca="1" si="224"/>
        <v>0</v>
      </c>
      <c r="CW190" s="55">
        <f t="shared" ca="1" si="225"/>
        <v>0</v>
      </c>
      <c r="CX190" s="55">
        <f t="shared" ca="1" si="226"/>
        <v>0</v>
      </c>
      <c r="CY190" s="59">
        <f t="shared" ca="1" si="227"/>
        <v>0</v>
      </c>
      <c r="CZ190" s="55">
        <f t="shared" ca="1" si="228"/>
        <v>0</v>
      </c>
      <c r="DA190" s="55">
        <f t="shared" ca="1" si="229"/>
        <v>0</v>
      </c>
      <c r="DB190" s="55">
        <f t="shared" ca="1" si="230"/>
        <v>0</v>
      </c>
      <c r="DC190" s="55">
        <f t="shared" ca="1" si="231"/>
        <v>0</v>
      </c>
      <c r="DD190" s="55">
        <f t="shared" ca="1" si="232"/>
        <v>0</v>
      </c>
      <c r="DE190" s="55">
        <f t="shared" ca="1" si="233"/>
        <v>0</v>
      </c>
    </row>
    <row r="191" spans="1:109" ht="19.5" customHeight="1">
      <c r="A191" s="45"/>
      <c r="B191" s="61" t="str">
        <f t="array" aca="1" ref="B191" ca="1">IF(C191=0,"",IFERROR(INDIRECT("'"&amp;$C191&amp;"'!"&amp;"D5"),"Некорректное название листа"))</f>
        <v/>
      </c>
      <c r="C191" s="62"/>
      <c r="D191" s="55">
        <f t="array" aca="1" ref="D191" ca="1">IFERROR(INDIRECT("'"&amp;$C191&amp;"'!"&amp;"d18"),0)</f>
        <v>0</v>
      </c>
      <c r="E191" s="55">
        <f t="array" aca="1" ref="E191" ca="1">IFERROR(INDIRECT("'" &amp;$C191&amp; "'!" &amp;"d19"),0)</f>
        <v>0</v>
      </c>
      <c r="F191" s="55">
        <f t="array" aca="1" ref="F191" ca="1">IFERROR(INDIRECT("'" &amp;$C191&amp; "'!" &amp;"d20"),0)</f>
        <v>0</v>
      </c>
      <c r="G191" s="55">
        <f t="array" aca="1" ref="G191" ca="1">IFERROR(INDIRECT("'" &amp;$C191&amp; "'!" &amp;"d21"),0)</f>
        <v>0</v>
      </c>
      <c r="H191" s="55">
        <f t="array" aca="1" ref="H191" ca="1">IFERROR(INDIRECT("'" &amp;$C191&amp; "'!" &amp;"d22"),0)</f>
        <v>0</v>
      </c>
      <c r="I191" s="55">
        <f t="array" aca="1" ref="I191" ca="1">IFERROR(INDIRECT("'" &amp;$C191&amp; "'!" &amp;"f18"),0)</f>
        <v>0</v>
      </c>
      <c r="J191" s="55">
        <f t="array" aca="1" ref="J191" ca="1">IFERROR(INDIRECT("'" &amp;$C191&amp; "'!" &amp;"f19"),0)</f>
        <v>0</v>
      </c>
      <c r="K191" s="55">
        <f t="array" aca="1" ref="K191" ca="1">IFERROR(INDIRECT("'" &amp;$C191&amp; "'!" &amp;"f20"),0)</f>
        <v>0</v>
      </c>
      <c r="L191" s="55">
        <f t="array" aca="1" ref="L191" ca="1">IFERROR(INDIRECT("'" &amp;$C191&amp; "'!" &amp;"f21"),0)</f>
        <v>0</v>
      </c>
      <c r="M191" s="55">
        <f t="array" aca="1" ref="M191" ca="1">IFERROR(INDIRECT("'" &amp;$C191&amp; "'!" &amp;"f22"),0)</f>
        <v>0</v>
      </c>
      <c r="N191" s="55">
        <f t="shared" ca="1" si="247"/>
        <v>0</v>
      </c>
      <c r="O191" s="55">
        <f t="shared" ca="1" si="247"/>
        <v>0</v>
      </c>
      <c r="P191" s="55">
        <f t="shared" ca="1" si="247"/>
        <v>0</v>
      </c>
      <c r="Q191" s="55">
        <f t="shared" ca="1" si="247"/>
        <v>0</v>
      </c>
      <c r="R191" s="55">
        <f t="shared" ca="1" si="247"/>
        <v>0</v>
      </c>
      <c r="S191" s="55">
        <f t="shared" ca="1" si="247"/>
        <v>0</v>
      </c>
      <c r="T191" s="55">
        <f t="shared" ca="1" si="247"/>
        <v>0</v>
      </c>
      <c r="U191" s="55">
        <f t="shared" ca="1" si="247"/>
        <v>0</v>
      </c>
      <c r="V191" s="55">
        <f t="shared" ca="1" si="247"/>
        <v>0</v>
      </c>
      <c r="W191" s="55">
        <f t="shared" ca="1" si="247"/>
        <v>0</v>
      </c>
      <c r="X191" s="55">
        <f t="shared" ca="1" si="247"/>
        <v>0</v>
      </c>
      <c r="Y191" s="55">
        <f t="shared" ca="1" si="247"/>
        <v>0</v>
      </c>
      <c r="Z191" s="55">
        <f t="shared" ca="1" si="247"/>
        <v>0</v>
      </c>
      <c r="AA191" s="55">
        <f t="shared" ca="1" si="247"/>
        <v>0</v>
      </c>
      <c r="AB191" s="55">
        <f t="shared" ca="1" si="247"/>
        <v>0</v>
      </c>
      <c r="AC191" s="55">
        <f t="shared" ca="1" si="247"/>
        <v>0</v>
      </c>
      <c r="AD191" s="55">
        <f t="shared" ca="1" si="247"/>
        <v>0</v>
      </c>
      <c r="AE191" s="55">
        <f t="shared" ca="1" si="247"/>
        <v>0</v>
      </c>
      <c r="AF191" s="55">
        <f t="shared" ca="1" si="247"/>
        <v>0</v>
      </c>
      <c r="AG191" s="55">
        <f t="shared" ca="1" si="247"/>
        <v>0</v>
      </c>
      <c r="AH191" s="55">
        <f t="shared" ca="1" si="247"/>
        <v>0</v>
      </c>
      <c r="AI191" s="55">
        <f t="shared" ca="1" si="247"/>
        <v>0</v>
      </c>
      <c r="AJ191" s="55">
        <f t="shared" ca="1" si="247"/>
        <v>0</v>
      </c>
      <c r="AK191" s="55">
        <f t="shared" ca="1" si="247"/>
        <v>0</v>
      </c>
      <c r="AL191" s="55">
        <f t="shared" ca="1" si="247"/>
        <v>0</v>
      </c>
      <c r="AM191" s="55">
        <f t="shared" ca="1" si="247"/>
        <v>0</v>
      </c>
      <c r="AN191" s="55">
        <f t="shared" ca="1" si="235"/>
        <v>0</v>
      </c>
      <c r="AO191" s="55">
        <f t="shared" ca="1" si="236"/>
        <v>0</v>
      </c>
      <c r="AP191" s="55">
        <f t="shared" ca="1" si="237"/>
        <v>0</v>
      </c>
      <c r="AQ191" s="55">
        <f t="shared" ca="1" si="167"/>
        <v>0</v>
      </c>
      <c r="AR191" s="55">
        <f t="shared" ca="1" si="168"/>
        <v>0</v>
      </c>
      <c r="AS191" s="55">
        <f t="shared" ca="1" si="169"/>
        <v>0</v>
      </c>
      <c r="AT191" s="55">
        <f t="shared" ca="1" si="170"/>
        <v>0</v>
      </c>
      <c r="AU191" s="55">
        <f t="shared" ca="1" si="171"/>
        <v>0</v>
      </c>
      <c r="AV191" s="55">
        <f t="shared" ca="1" si="172"/>
        <v>0</v>
      </c>
      <c r="AW191" s="55">
        <f t="shared" ca="1" si="173"/>
        <v>0</v>
      </c>
      <c r="AX191" s="55">
        <f t="shared" ca="1" si="174"/>
        <v>0</v>
      </c>
      <c r="AY191" s="55">
        <f t="shared" ca="1" si="175"/>
        <v>0</v>
      </c>
      <c r="AZ191" s="55">
        <f t="shared" ca="1" si="176"/>
        <v>0</v>
      </c>
      <c r="BA191" s="55">
        <f t="shared" ca="1" si="177"/>
        <v>0</v>
      </c>
      <c r="BB191" s="55">
        <f t="shared" ca="1" si="178"/>
        <v>0</v>
      </c>
      <c r="BC191" s="55">
        <f t="shared" ca="1" si="179"/>
        <v>0</v>
      </c>
      <c r="BD191" s="55">
        <f t="shared" ca="1" si="180"/>
        <v>0</v>
      </c>
      <c r="BE191" s="55">
        <f t="shared" ca="1" si="181"/>
        <v>0</v>
      </c>
      <c r="BF191" s="55">
        <f t="shared" ca="1" si="182"/>
        <v>0</v>
      </c>
      <c r="BG191" s="55">
        <f t="shared" ca="1" si="183"/>
        <v>0</v>
      </c>
      <c r="BH191" s="55">
        <f t="shared" ca="1" si="184"/>
        <v>0</v>
      </c>
      <c r="BI191" s="55">
        <f t="shared" ca="1" si="185"/>
        <v>0</v>
      </c>
      <c r="BJ191" s="55">
        <f t="shared" ca="1" si="186"/>
        <v>0</v>
      </c>
      <c r="BK191" s="55">
        <f t="shared" ca="1" si="187"/>
        <v>0</v>
      </c>
      <c r="BL191" s="55">
        <f t="shared" ca="1" si="188"/>
        <v>0</v>
      </c>
      <c r="BM191" s="55">
        <f t="shared" ca="1" si="189"/>
        <v>0</v>
      </c>
      <c r="BN191" s="55">
        <f t="shared" ca="1" si="190"/>
        <v>0</v>
      </c>
      <c r="BO191" s="55">
        <f t="shared" ca="1" si="191"/>
        <v>0</v>
      </c>
      <c r="BP191" s="55">
        <f t="shared" ca="1" si="192"/>
        <v>0</v>
      </c>
      <c r="BQ191" s="55">
        <f t="shared" ca="1" si="193"/>
        <v>0</v>
      </c>
      <c r="BR191" s="55">
        <f t="shared" ca="1" si="194"/>
        <v>0</v>
      </c>
      <c r="BS191" s="55">
        <f t="shared" ca="1" si="195"/>
        <v>0</v>
      </c>
      <c r="BT191" s="55">
        <f t="shared" ca="1" si="196"/>
        <v>0</v>
      </c>
      <c r="BU191" s="55">
        <f t="shared" ca="1" si="197"/>
        <v>0</v>
      </c>
      <c r="BV191" s="55">
        <f t="shared" ca="1" si="198"/>
        <v>0</v>
      </c>
      <c r="BW191" s="55">
        <f t="shared" ca="1" si="199"/>
        <v>0</v>
      </c>
      <c r="BX191" s="55">
        <f t="shared" ca="1" si="200"/>
        <v>0</v>
      </c>
      <c r="BY191" s="55">
        <f t="shared" ca="1" si="201"/>
        <v>0</v>
      </c>
      <c r="BZ191" s="55">
        <f t="shared" ca="1" si="202"/>
        <v>0</v>
      </c>
      <c r="CA191" s="55">
        <f t="shared" ca="1" si="203"/>
        <v>0</v>
      </c>
      <c r="CB191" s="55">
        <f t="shared" ca="1" si="204"/>
        <v>0</v>
      </c>
      <c r="CC191" s="55">
        <f t="shared" ca="1" si="205"/>
        <v>0</v>
      </c>
      <c r="CD191" s="55">
        <f t="shared" ca="1" si="206"/>
        <v>0</v>
      </c>
      <c r="CE191" s="55">
        <f t="shared" ca="1" si="207"/>
        <v>0</v>
      </c>
      <c r="CF191" s="55">
        <f t="shared" ca="1" si="208"/>
        <v>0</v>
      </c>
      <c r="CG191" s="55">
        <f t="shared" ca="1" si="209"/>
        <v>0</v>
      </c>
      <c r="CH191" s="55">
        <f t="shared" ca="1" si="210"/>
        <v>0</v>
      </c>
      <c r="CI191" s="55">
        <f t="shared" ca="1" si="211"/>
        <v>0</v>
      </c>
      <c r="CJ191" s="55">
        <f t="shared" ca="1" si="212"/>
        <v>0</v>
      </c>
      <c r="CK191" s="55">
        <f t="shared" ca="1" si="213"/>
        <v>0</v>
      </c>
      <c r="CL191" s="55">
        <f t="shared" ca="1" si="214"/>
        <v>0</v>
      </c>
      <c r="CM191" s="55">
        <f t="shared" ca="1" si="215"/>
        <v>0</v>
      </c>
      <c r="CN191" s="55">
        <f t="shared" ca="1" si="216"/>
        <v>0</v>
      </c>
      <c r="CO191" s="55">
        <f t="shared" ca="1" si="217"/>
        <v>0</v>
      </c>
      <c r="CP191" s="55">
        <f t="shared" ca="1" si="218"/>
        <v>0</v>
      </c>
      <c r="CQ191" s="55">
        <f t="shared" ca="1" si="219"/>
        <v>0</v>
      </c>
      <c r="CR191" s="55">
        <f t="shared" ca="1" si="220"/>
        <v>0</v>
      </c>
      <c r="CS191" s="55">
        <f t="shared" ca="1" si="221"/>
        <v>0</v>
      </c>
      <c r="CT191" s="55">
        <f t="shared" ca="1" si="222"/>
        <v>0</v>
      </c>
      <c r="CU191" s="55">
        <f t="shared" ca="1" si="223"/>
        <v>0</v>
      </c>
      <c r="CV191" s="55">
        <f t="shared" ca="1" si="224"/>
        <v>0</v>
      </c>
      <c r="CW191" s="55">
        <f t="shared" ca="1" si="225"/>
        <v>0</v>
      </c>
      <c r="CX191" s="55">
        <f t="shared" ca="1" si="226"/>
        <v>0</v>
      </c>
      <c r="CY191" s="59">
        <f t="shared" ca="1" si="227"/>
        <v>0</v>
      </c>
      <c r="CZ191" s="55">
        <f t="shared" ca="1" si="228"/>
        <v>0</v>
      </c>
      <c r="DA191" s="55">
        <f t="shared" ca="1" si="229"/>
        <v>0</v>
      </c>
      <c r="DB191" s="55">
        <f t="shared" ca="1" si="230"/>
        <v>0</v>
      </c>
      <c r="DC191" s="55">
        <f t="shared" ca="1" si="231"/>
        <v>0</v>
      </c>
      <c r="DD191" s="55">
        <f t="shared" ca="1" si="232"/>
        <v>0</v>
      </c>
      <c r="DE191" s="55">
        <f t="shared" ca="1" si="233"/>
        <v>0</v>
      </c>
    </row>
    <row r="192" spans="1:109" ht="19.5" customHeight="1">
      <c r="A192" s="45"/>
      <c r="B192" s="61" t="str">
        <f t="array" aca="1" ref="B192" ca="1">IF(C192=0,"",IFERROR(INDIRECT("'"&amp;$C192&amp;"'!"&amp;"D5"),"Некорректное название листа"))</f>
        <v/>
      </c>
      <c r="C192" s="62"/>
      <c r="D192" s="55">
        <f t="array" aca="1" ref="D192" ca="1">IFERROR(INDIRECT("'"&amp;$C192&amp;"'!"&amp;"d18"),0)</f>
        <v>0</v>
      </c>
      <c r="E192" s="55">
        <f t="array" aca="1" ref="E192" ca="1">IFERROR(INDIRECT("'" &amp;$C192&amp; "'!" &amp;"d19"),0)</f>
        <v>0</v>
      </c>
      <c r="F192" s="55">
        <f t="array" aca="1" ref="F192" ca="1">IFERROR(INDIRECT("'" &amp;$C192&amp; "'!" &amp;"d20"),0)</f>
        <v>0</v>
      </c>
      <c r="G192" s="55">
        <f t="array" aca="1" ref="G192" ca="1">IFERROR(INDIRECT("'" &amp;$C192&amp; "'!" &amp;"d21"),0)</f>
        <v>0</v>
      </c>
      <c r="H192" s="55">
        <f t="array" aca="1" ref="H192" ca="1">IFERROR(INDIRECT("'" &amp;$C192&amp; "'!" &amp;"d22"),0)</f>
        <v>0</v>
      </c>
      <c r="I192" s="55">
        <f t="array" aca="1" ref="I192" ca="1">IFERROR(INDIRECT("'" &amp;$C192&amp; "'!" &amp;"f18"),0)</f>
        <v>0</v>
      </c>
      <c r="J192" s="55">
        <f t="array" aca="1" ref="J192" ca="1">IFERROR(INDIRECT("'" &amp;$C192&amp; "'!" &amp;"f19"),0)</f>
        <v>0</v>
      </c>
      <c r="K192" s="55">
        <f t="array" aca="1" ref="K192" ca="1">IFERROR(INDIRECT("'" &amp;$C192&amp; "'!" &amp;"f20"),0)</f>
        <v>0</v>
      </c>
      <c r="L192" s="55">
        <f t="array" aca="1" ref="L192" ca="1">IFERROR(INDIRECT("'" &amp;$C192&amp; "'!" &amp;"f21"),0)</f>
        <v>0</v>
      </c>
      <c r="M192" s="55">
        <f t="array" aca="1" ref="M192" ca="1">IFERROR(INDIRECT("'" &amp;$C192&amp; "'!" &amp;"f22"),0)</f>
        <v>0</v>
      </c>
      <c r="N192" s="55">
        <f t="shared" ca="1" si="247"/>
        <v>0</v>
      </c>
      <c r="O192" s="55">
        <f t="shared" ca="1" si="247"/>
        <v>0</v>
      </c>
      <c r="P192" s="55">
        <f t="shared" ca="1" si="247"/>
        <v>0</v>
      </c>
      <c r="Q192" s="55">
        <f t="shared" ca="1" si="247"/>
        <v>0</v>
      </c>
      <c r="R192" s="55">
        <f t="shared" ca="1" si="247"/>
        <v>0</v>
      </c>
      <c r="S192" s="55">
        <f t="shared" ca="1" si="247"/>
        <v>0</v>
      </c>
      <c r="T192" s="55">
        <f t="shared" ca="1" si="247"/>
        <v>0</v>
      </c>
      <c r="U192" s="55">
        <f t="shared" ca="1" si="247"/>
        <v>0</v>
      </c>
      <c r="V192" s="55">
        <f t="shared" ca="1" si="247"/>
        <v>0</v>
      </c>
      <c r="W192" s="55">
        <f t="shared" ca="1" si="247"/>
        <v>0</v>
      </c>
      <c r="X192" s="55">
        <f t="shared" ca="1" si="247"/>
        <v>0</v>
      </c>
      <c r="Y192" s="55">
        <f t="shared" ca="1" si="247"/>
        <v>0</v>
      </c>
      <c r="Z192" s="55">
        <f t="shared" ca="1" si="247"/>
        <v>0</v>
      </c>
      <c r="AA192" s="55">
        <f t="shared" ca="1" si="247"/>
        <v>0</v>
      </c>
      <c r="AB192" s="55">
        <f t="shared" ca="1" si="247"/>
        <v>0</v>
      </c>
      <c r="AC192" s="55">
        <f t="shared" ca="1" si="247"/>
        <v>0</v>
      </c>
      <c r="AD192" s="55">
        <f t="shared" ca="1" si="247"/>
        <v>0</v>
      </c>
      <c r="AE192" s="55">
        <f t="shared" ca="1" si="247"/>
        <v>0</v>
      </c>
      <c r="AF192" s="55">
        <f t="shared" ca="1" si="247"/>
        <v>0</v>
      </c>
      <c r="AG192" s="55">
        <f t="shared" ca="1" si="247"/>
        <v>0</v>
      </c>
      <c r="AH192" s="55">
        <f t="shared" ca="1" si="247"/>
        <v>0</v>
      </c>
      <c r="AI192" s="55">
        <f t="shared" ca="1" si="247"/>
        <v>0</v>
      </c>
      <c r="AJ192" s="55">
        <f t="shared" ca="1" si="247"/>
        <v>0</v>
      </c>
      <c r="AK192" s="55">
        <f t="shared" ca="1" si="247"/>
        <v>0</v>
      </c>
      <c r="AL192" s="55">
        <f t="shared" ca="1" si="247"/>
        <v>0</v>
      </c>
      <c r="AM192" s="55">
        <f t="shared" ca="1" si="247"/>
        <v>0</v>
      </c>
      <c r="AN192" s="55">
        <f t="shared" ca="1" si="235"/>
        <v>0</v>
      </c>
      <c r="AO192" s="55">
        <f t="shared" ca="1" si="236"/>
        <v>0</v>
      </c>
      <c r="AP192" s="55">
        <f t="shared" ca="1" si="237"/>
        <v>0</v>
      </c>
      <c r="AQ192" s="55">
        <f t="shared" ca="1" si="167"/>
        <v>0</v>
      </c>
      <c r="AR192" s="55">
        <f t="shared" ca="1" si="168"/>
        <v>0</v>
      </c>
      <c r="AS192" s="55">
        <f t="shared" ca="1" si="169"/>
        <v>0</v>
      </c>
      <c r="AT192" s="55">
        <f t="shared" ca="1" si="170"/>
        <v>0</v>
      </c>
      <c r="AU192" s="55">
        <f t="shared" ca="1" si="171"/>
        <v>0</v>
      </c>
      <c r="AV192" s="55">
        <f t="shared" ca="1" si="172"/>
        <v>0</v>
      </c>
      <c r="AW192" s="55">
        <f t="shared" ca="1" si="173"/>
        <v>0</v>
      </c>
      <c r="AX192" s="55">
        <f t="shared" ca="1" si="174"/>
        <v>0</v>
      </c>
      <c r="AY192" s="55">
        <f t="shared" ca="1" si="175"/>
        <v>0</v>
      </c>
      <c r="AZ192" s="55">
        <f t="shared" ca="1" si="176"/>
        <v>0</v>
      </c>
      <c r="BA192" s="55">
        <f t="shared" ca="1" si="177"/>
        <v>0</v>
      </c>
      <c r="BB192" s="55">
        <f t="shared" ca="1" si="178"/>
        <v>0</v>
      </c>
      <c r="BC192" s="55">
        <f t="shared" ca="1" si="179"/>
        <v>0</v>
      </c>
      <c r="BD192" s="55">
        <f t="shared" ca="1" si="180"/>
        <v>0</v>
      </c>
      <c r="BE192" s="55">
        <f t="shared" ca="1" si="181"/>
        <v>0</v>
      </c>
      <c r="BF192" s="55">
        <f t="shared" ca="1" si="182"/>
        <v>0</v>
      </c>
      <c r="BG192" s="55">
        <f t="shared" ca="1" si="183"/>
        <v>0</v>
      </c>
      <c r="BH192" s="55">
        <f t="shared" ca="1" si="184"/>
        <v>0</v>
      </c>
      <c r="BI192" s="55">
        <f t="shared" ca="1" si="185"/>
        <v>0</v>
      </c>
      <c r="BJ192" s="55">
        <f t="shared" ca="1" si="186"/>
        <v>0</v>
      </c>
      <c r="BK192" s="55">
        <f t="shared" ca="1" si="187"/>
        <v>0</v>
      </c>
      <c r="BL192" s="55">
        <f t="shared" ca="1" si="188"/>
        <v>0</v>
      </c>
      <c r="BM192" s="55">
        <f t="shared" ca="1" si="189"/>
        <v>0</v>
      </c>
      <c r="BN192" s="55">
        <f t="shared" ca="1" si="190"/>
        <v>0</v>
      </c>
      <c r="BO192" s="55">
        <f t="shared" ca="1" si="191"/>
        <v>0</v>
      </c>
      <c r="BP192" s="55">
        <f t="shared" ca="1" si="192"/>
        <v>0</v>
      </c>
      <c r="BQ192" s="55">
        <f t="shared" ca="1" si="193"/>
        <v>0</v>
      </c>
      <c r="BR192" s="55">
        <f t="shared" ca="1" si="194"/>
        <v>0</v>
      </c>
      <c r="BS192" s="55">
        <f t="shared" ca="1" si="195"/>
        <v>0</v>
      </c>
      <c r="BT192" s="55">
        <f t="shared" ca="1" si="196"/>
        <v>0</v>
      </c>
      <c r="BU192" s="55">
        <f t="shared" ca="1" si="197"/>
        <v>0</v>
      </c>
      <c r="BV192" s="55">
        <f t="shared" ca="1" si="198"/>
        <v>0</v>
      </c>
      <c r="BW192" s="55">
        <f t="shared" ca="1" si="199"/>
        <v>0</v>
      </c>
      <c r="BX192" s="55">
        <f t="shared" ca="1" si="200"/>
        <v>0</v>
      </c>
      <c r="BY192" s="55">
        <f t="shared" ca="1" si="201"/>
        <v>0</v>
      </c>
      <c r="BZ192" s="55">
        <f t="shared" ca="1" si="202"/>
        <v>0</v>
      </c>
      <c r="CA192" s="55">
        <f t="shared" ca="1" si="203"/>
        <v>0</v>
      </c>
      <c r="CB192" s="55">
        <f t="shared" ca="1" si="204"/>
        <v>0</v>
      </c>
      <c r="CC192" s="55">
        <f t="shared" ca="1" si="205"/>
        <v>0</v>
      </c>
      <c r="CD192" s="55">
        <f t="shared" ca="1" si="206"/>
        <v>0</v>
      </c>
      <c r="CE192" s="55">
        <f t="shared" ca="1" si="207"/>
        <v>0</v>
      </c>
      <c r="CF192" s="55">
        <f t="shared" ca="1" si="208"/>
        <v>0</v>
      </c>
      <c r="CG192" s="55">
        <f t="shared" ca="1" si="209"/>
        <v>0</v>
      </c>
      <c r="CH192" s="55">
        <f t="shared" ca="1" si="210"/>
        <v>0</v>
      </c>
      <c r="CI192" s="55">
        <f t="shared" ca="1" si="211"/>
        <v>0</v>
      </c>
      <c r="CJ192" s="55">
        <f t="shared" ca="1" si="212"/>
        <v>0</v>
      </c>
      <c r="CK192" s="55">
        <f t="shared" ca="1" si="213"/>
        <v>0</v>
      </c>
      <c r="CL192" s="55">
        <f t="shared" ca="1" si="214"/>
        <v>0</v>
      </c>
      <c r="CM192" s="55">
        <f t="shared" ca="1" si="215"/>
        <v>0</v>
      </c>
      <c r="CN192" s="55">
        <f t="shared" ca="1" si="216"/>
        <v>0</v>
      </c>
      <c r="CO192" s="55">
        <f t="shared" ca="1" si="217"/>
        <v>0</v>
      </c>
      <c r="CP192" s="55">
        <f t="shared" ca="1" si="218"/>
        <v>0</v>
      </c>
      <c r="CQ192" s="55">
        <f t="shared" ca="1" si="219"/>
        <v>0</v>
      </c>
      <c r="CR192" s="55">
        <f t="shared" ca="1" si="220"/>
        <v>0</v>
      </c>
      <c r="CS192" s="55">
        <f t="shared" ca="1" si="221"/>
        <v>0</v>
      </c>
      <c r="CT192" s="55">
        <f t="shared" ca="1" si="222"/>
        <v>0</v>
      </c>
      <c r="CU192" s="55">
        <f t="shared" ca="1" si="223"/>
        <v>0</v>
      </c>
      <c r="CV192" s="55">
        <f t="shared" ca="1" si="224"/>
        <v>0</v>
      </c>
      <c r="CW192" s="55">
        <f t="shared" ca="1" si="225"/>
        <v>0</v>
      </c>
      <c r="CX192" s="55">
        <f t="shared" ca="1" si="226"/>
        <v>0</v>
      </c>
      <c r="CY192" s="59">
        <f t="shared" ca="1" si="227"/>
        <v>0</v>
      </c>
      <c r="CZ192" s="55">
        <f t="shared" ca="1" si="228"/>
        <v>0</v>
      </c>
      <c r="DA192" s="55">
        <f t="shared" ca="1" si="229"/>
        <v>0</v>
      </c>
      <c r="DB192" s="55">
        <f t="shared" ca="1" si="230"/>
        <v>0</v>
      </c>
      <c r="DC192" s="55">
        <f t="shared" ca="1" si="231"/>
        <v>0</v>
      </c>
      <c r="DD192" s="55">
        <f t="shared" ca="1" si="232"/>
        <v>0</v>
      </c>
      <c r="DE192" s="55">
        <f t="shared" ca="1" si="233"/>
        <v>0</v>
      </c>
    </row>
    <row r="193" spans="1:109" ht="19.5" customHeight="1">
      <c r="A193" s="45"/>
      <c r="B193" s="61" t="str">
        <f t="array" aca="1" ref="B193" ca="1">IF(C193=0,"",IFERROR(INDIRECT("'"&amp;$C193&amp;"'!"&amp;"D5"),"Некорректное название листа"))</f>
        <v/>
      </c>
      <c r="C193" s="62"/>
      <c r="D193" s="55">
        <f t="array" aca="1" ref="D193" ca="1">IFERROR(INDIRECT("'"&amp;$C193&amp;"'!"&amp;"d18"),0)</f>
        <v>0</v>
      </c>
      <c r="E193" s="55">
        <f t="array" aca="1" ref="E193" ca="1">IFERROR(INDIRECT("'" &amp;$C193&amp; "'!" &amp;"d19"),0)</f>
        <v>0</v>
      </c>
      <c r="F193" s="55">
        <f t="array" aca="1" ref="F193" ca="1">IFERROR(INDIRECT("'" &amp;$C193&amp; "'!" &amp;"d20"),0)</f>
        <v>0</v>
      </c>
      <c r="G193" s="55">
        <f t="array" aca="1" ref="G193" ca="1">IFERROR(INDIRECT("'" &amp;$C193&amp; "'!" &amp;"d21"),0)</f>
        <v>0</v>
      </c>
      <c r="H193" s="55">
        <f t="array" aca="1" ref="H193" ca="1">IFERROR(INDIRECT("'" &amp;$C193&amp; "'!" &amp;"d22"),0)</f>
        <v>0</v>
      </c>
      <c r="I193" s="55">
        <f t="array" aca="1" ref="I193" ca="1">IFERROR(INDIRECT("'" &amp;$C193&amp; "'!" &amp;"f18"),0)</f>
        <v>0</v>
      </c>
      <c r="J193" s="55">
        <f t="array" aca="1" ref="J193" ca="1">IFERROR(INDIRECT("'" &amp;$C193&amp; "'!" &amp;"f19"),0)</f>
        <v>0</v>
      </c>
      <c r="K193" s="55">
        <f t="array" aca="1" ref="K193" ca="1">IFERROR(INDIRECT("'" &amp;$C193&amp; "'!" &amp;"f20"),0)</f>
        <v>0</v>
      </c>
      <c r="L193" s="55">
        <f t="array" aca="1" ref="L193" ca="1">IFERROR(INDIRECT("'" &amp;$C193&amp; "'!" &amp;"f21"),0)</f>
        <v>0</v>
      </c>
      <c r="M193" s="55">
        <f t="array" aca="1" ref="M193" ca="1">IFERROR(INDIRECT("'" &amp;$C193&amp; "'!" &amp;"f22"),0)</f>
        <v>0</v>
      </c>
      <c r="N193" s="55">
        <f t="shared" ca="1" si="247"/>
        <v>0</v>
      </c>
      <c r="O193" s="55">
        <f t="shared" ca="1" si="247"/>
        <v>0</v>
      </c>
      <c r="P193" s="55">
        <f t="shared" ca="1" si="247"/>
        <v>0</v>
      </c>
      <c r="Q193" s="55">
        <f t="shared" ca="1" si="247"/>
        <v>0</v>
      </c>
      <c r="R193" s="55">
        <f t="shared" ca="1" si="247"/>
        <v>0</v>
      </c>
      <c r="S193" s="55">
        <f t="shared" ca="1" si="247"/>
        <v>0</v>
      </c>
      <c r="T193" s="55">
        <f t="shared" ca="1" si="247"/>
        <v>0</v>
      </c>
      <c r="U193" s="55">
        <f t="shared" ca="1" si="247"/>
        <v>0</v>
      </c>
      <c r="V193" s="55">
        <f t="shared" ca="1" si="247"/>
        <v>0</v>
      </c>
      <c r="W193" s="55">
        <f t="shared" ca="1" si="247"/>
        <v>0</v>
      </c>
      <c r="X193" s="55">
        <f t="shared" ca="1" si="247"/>
        <v>0</v>
      </c>
      <c r="Y193" s="55">
        <f t="shared" ca="1" si="247"/>
        <v>0</v>
      </c>
      <c r="Z193" s="55">
        <f t="shared" ca="1" si="247"/>
        <v>0</v>
      </c>
      <c r="AA193" s="55">
        <f t="shared" ca="1" si="247"/>
        <v>0</v>
      </c>
      <c r="AB193" s="55">
        <f t="shared" ca="1" si="247"/>
        <v>0</v>
      </c>
      <c r="AC193" s="55">
        <f t="shared" ca="1" si="247"/>
        <v>0</v>
      </c>
      <c r="AD193" s="55">
        <f t="shared" ca="1" si="247"/>
        <v>0</v>
      </c>
      <c r="AE193" s="55">
        <f t="shared" ca="1" si="247"/>
        <v>0</v>
      </c>
      <c r="AF193" s="55">
        <f t="shared" ca="1" si="247"/>
        <v>0</v>
      </c>
      <c r="AG193" s="55">
        <f t="shared" ca="1" si="247"/>
        <v>0</v>
      </c>
      <c r="AH193" s="55">
        <f t="shared" ca="1" si="247"/>
        <v>0</v>
      </c>
      <c r="AI193" s="55">
        <f t="shared" ref="AI193:AM193" ca="1" si="248">IFERROR(INDEX(INDIRECT("'" &amp;$C193&amp; "'!" &amp;"E:E"),MATCH(AI$3,INDIRECT("'" &amp;$C193&amp; "'!" &amp;"C:C"),0),1),0)</f>
        <v>0</v>
      </c>
      <c r="AJ193" s="55">
        <f t="shared" ca="1" si="248"/>
        <v>0</v>
      </c>
      <c r="AK193" s="55">
        <f t="shared" ca="1" si="248"/>
        <v>0</v>
      </c>
      <c r="AL193" s="55">
        <f t="shared" ca="1" si="248"/>
        <v>0</v>
      </c>
      <c r="AM193" s="55">
        <f t="shared" ca="1" si="248"/>
        <v>0</v>
      </c>
      <c r="AN193" s="55">
        <f t="shared" ca="1" si="235"/>
        <v>0</v>
      </c>
      <c r="AO193" s="55">
        <f t="shared" ca="1" si="236"/>
        <v>0</v>
      </c>
      <c r="AP193" s="55">
        <f t="shared" ca="1" si="237"/>
        <v>0</v>
      </c>
      <c r="AQ193" s="55">
        <f t="shared" ca="1" si="167"/>
        <v>0</v>
      </c>
      <c r="AR193" s="55">
        <f t="shared" ca="1" si="168"/>
        <v>0</v>
      </c>
      <c r="AS193" s="55">
        <f t="shared" ca="1" si="169"/>
        <v>0</v>
      </c>
      <c r="AT193" s="55">
        <f t="shared" ca="1" si="170"/>
        <v>0</v>
      </c>
      <c r="AU193" s="55">
        <f t="shared" ca="1" si="171"/>
        <v>0</v>
      </c>
      <c r="AV193" s="55">
        <f t="shared" ca="1" si="172"/>
        <v>0</v>
      </c>
      <c r="AW193" s="55">
        <f t="shared" ca="1" si="173"/>
        <v>0</v>
      </c>
      <c r="AX193" s="55">
        <f t="shared" ca="1" si="174"/>
        <v>0</v>
      </c>
      <c r="AY193" s="55">
        <f t="shared" ca="1" si="175"/>
        <v>0</v>
      </c>
      <c r="AZ193" s="55">
        <f t="shared" ca="1" si="176"/>
        <v>0</v>
      </c>
      <c r="BA193" s="55">
        <f t="shared" ca="1" si="177"/>
        <v>0</v>
      </c>
      <c r="BB193" s="55">
        <f t="shared" ca="1" si="178"/>
        <v>0</v>
      </c>
      <c r="BC193" s="55">
        <f t="shared" ca="1" si="179"/>
        <v>0</v>
      </c>
      <c r="BD193" s="55">
        <f t="shared" ca="1" si="180"/>
        <v>0</v>
      </c>
      <c r="BE193" s="55">
        <f t="shared" ca="1" si="181"/>
        <v>0</v>
      </c>
      <c r="BF193" s="55">
        <f t="shared" ca="1" si="182"/>
        <v>0</v>
      </c>
      <c r="BG193" s="55">
        <f t="shared" ca="1" si="183"/>
        <v>0</v>
      </c>
      <c r="BH193" s="55">
        <f t="shared" ca="1" si="184"/>
        <v>0</v>
      </c>
      <c r="BI193" s="55">
        <f t="shared" ca="1" si="185"/>
        <v>0</v>
      </c>
      <c r="BJ193" s="55">
        <f t="shared" ca="1" si="186"/>
        <v>0</v>
      </c>
      <c r="BK193" s="55">
        <f t="shared" ca="1" si="187"/>
        <v>0</v>
      </c>
      <c r="BL193" s="55">
        <f t="shared" ca="1" si="188"/>
        <v>0</v>
      </c>
      <c r="BM193" s="55">
        <f t="shared" ca="1" si="189"/>
        <v>0</v>
      </c>
      <c r="BN193" s="55">
        <f t="shared" ca="1" si="190"/>
        <v>0</v>
      </c>
      <c r="BO193" s="55">
        <f t="shared" ca="1" si="191"/>
        <v>0</v>
      </c>
      <c r="BP193" s="55">
        <f t="shared" ca="1" si="192"/>
        <v>0</v>
      </c>
      <c r="BQ193" s="55">
        <f t="shared" ca="1" si="193"/>
        <v>0</v>
      </c>
      <c r="BR193" s="55">
        <f t="shared" ca="1" si="194"/>
        <v>0</v>
      </c>
      <c r="BS193" s="55">
        <f t="shared" ca="1" si="195"/>
        <v>0</v>
      </c>
      <c r="BT193" s="55">
        <f t="shared" ca="1" si="196"/>
        <v>0</v>
      </c>
      <c r="BU193" s="55">
        <f t="shared" ca="1" si="197"/>
        <v>0</v>
      </c>
      <c r="BV193" s="55">
        <f t="shared" ca="1" si="198"/>
        <v>0</v>
      </c>
      <c r="BW193" s="55">
        <f t="shared" ca="1" si="199"/>
        <v>0</v>
      </c>
      <c r="BX193" s="55">
        <f t="shared" ca="1" si="200"/>
        <v>0</v>
      </c>
      <c r="BY193" s="55">
        <f t="shared" ca="1" si="201"/>
        <v>0</v>
      </c>
      <c r="BZ193" s="55">
        <f t="shared" ca="1" si="202"/>
        <v>0</v>
      </c>
      <c r="CA193" s="55">
        <f t="shared" ca="1" si="203"/>
        <v>0</v>
      </c>
      <c r="CB193" s="55">
        <f t="shared" ca="1" si="204"/>
        <v>0</v>
      </c>
      <c r="CC193" s="55">
        <f t="shared" ca="1" si="205"/>
        <v>0</v>
      </c>
      <c r="CD193" s="55">
        <f t="shared" ca="1" si="206"/>
        <v>0</v>
      </c>
      <c r="CE193" s="55">
        <f t="shared" ca="1" si="207"/>
        <v>0</v>
      </c>
      <c r="CF193" s="55">
        <f t="shared" ca="1" si="208"/>
        <v>0</v>
      </c>
      <c r="CG193" s="55">
        <f t="shared" ca="1" si="209"/>
        <v>0</v>
      </c>
      <c r="CH193" s="55">
        <f t="shared" ca="1" si="210"/>
        <v>0</v>
      </c>
      <c r="CI193" s="55">
        <f t="shared" ca="1" si="211"/>
        <v>0</v>
      </c>
      <c r="CJ193" s="55">
        <f t="shared" ca="1" si="212"/>
        <v>0</v>
      </c>
      <c r="CK193" s="55">
        <f t="shared" ca="1" si="213"/>
        <v>0</v>
      </c>
      <c r="CL193" s="55">
        <f t="shared" ca="1" si="214"/>
        <v>0</v>
      </c>
      <c r="CM193" s="55">
        <f t="shared" ca="1" si="215"/>
        <v>0</v>
      </c>
      <c r="CN193" s="55">
        <f t="shared" ca="1" si="216"/>
        <v>0</v>
      </c>
      <c r="CO193" s="55">
        <f t="shared" ca="1" si="217"/>
        <v>0</v>
      </c>
      <c r="CP193" s="55">
        <f t="shared" ca="1" si="218"/>
        <v>0</v>
      </c>
      <c r="CQ193" s="55">
        <f t="shared" ca="1" si="219"/>
        <v>0</v>
      </c>
      <c r="CR193" s="55">
        <f t="shared" ca="1" si="220"/>
        <v>0</v>
      </c>
      <c r="CS193" s="55">
        <f t="shared" ca="1" si="221"/>
        <v>0</v>
      </c>
      <c r="CT193" s="55">
        <f t="shared" ca="1" si="222"/>
        <v>0</v>
      </c>
      <c r="CU193" s="55">
        <f t="shared" ca="1" si="223"/>
        <v>0</v>
      </c>
      <c r="CV193" s="55">
        <f t="shared" ca="1" si="224"/>
        <v>0</v>
      </c>
      <c r="CW193" s="55">
        <f t="shared" ca="1" si="225"/>
        <v>0</v>
      </c>
      <c r="CX193" s="55">
        <f t="shared" ca="1" si="226"/>
        <v>0</v>
      </c>
      <c r="CY193" s="59">
        <f t="shared" ca="1" si="227"/>
        <v>0</v>
      </c>
      <c r="CZ193" s="55">
        <f t="shared" ca="1" si="228"/>
        <v>0</v>
      </c>
      <c r="DA193" s="55">
        <f t="shared" ca="1" si="229"/>
        <v>0</v>
      </c>
      <c r="DB193" s="55">
        <f t="shared" ca="1" si="230"/>
        <v>0</v>
      </c>
      <c r="DC193" s="55">
        <f t="shared" ca="1" si="231"/>
        <v>0</v>
      </c>
      <c r="DD193" s="55">
        <f t="shared" ca="1" si="232"/>
        <v>0</v>
      </c>
      <c r="DE193" s="55">
        <f t="shared" ca="1" si="233"/>
        <v>0</v>
      </c>
    </row>
    <row r="194" spans="1:109" ht="19.5" customHeight="1">
      <c r="A194" s="45"/>
      <c r="B194" s="61" t="str">
        <f t="array" aca="1" ref="B194" ca="1">IF(C194=0,"",IFERROR(INDIRECT("'"&amp;$C194&amp;"'!"&amp;"D5"),"Некорректное название листа"))</f>
        <v/>
      </c>
      <c r="C194" s="62"/>
      <c r="D194" s="55">
        <f t="array" aca="1" ref="D194" ca="1">IFERROR(INDIRECT("'"&amp;$C194&amp;"'!"&amp;"d18"),0)</f>
        <v>0</v>
      </c>
      <c r="E194" s="55">
        <f t="array" aca="1" ref="E194" ca="1">IFERROR(INDIRECT("'" &amp;$C194&amp; "'!" &amp;"d19"),0)</f>
        <v>0</v>
      </c>
      <c r="F194" s="55">
        <f t="array" aca="1" ref="F194" ca="1">IFERROR(INDIRECT("'" &amp;$C194&amp; "'!" &amp;"d20"),0)</f>
        <v>0</v>
      </c>
      <c r="G194" s="55">
        <f t="array" aca="1" ref="G194" ca="1">IFERROR(INDIRECT("'" &amp;$C194&amp; "'!" &amp;"d21"),0)</f>
        <v>0</v>
      </c>
      <c r="H194" s="55">
        <f t="array" aca="1" ref="H194" ca="1">IFERROR(INDIRECT("'" &amp;$C194&amp; "'!" &amp;"d22"),0)</f>
        <v>0</v>
      </c>
      <c r="I194" s="55">
        <f t="array" aca="1" ref="I194" ca="1">IFERROR(INDIRECT("'" &amp;$C194&amp; "'!" &amp;"f18"),0)</f>
        <v>0</v>
      </c>
      <c r="J194" s="55">
        <f t="array" aca="1" ref="J194" ca="1">IFERROR(INDIRECT("'" &amp;$C194&amp; "'!" &amp;"f19"),0)</f>
        <v>0</v>
      </c>
      <c r="K194" s="55">
        <f t="array" aca="1" ref="K194" ca="1">IFERROR(INDIRECT("'" &amp;$C194&amp; "'!" &amp;"f20"),0)</f>
        <v>0</v>
      </c>
      <c r="L194" s="55">
        <f t="array" aca="1" ref="L194" ca="1">IFERROR(INDIRECT("'" &amp;$C194&amp; "'!" &amp;"f21"),0)</f>
        <v>0</v>
      </c>
      <c r="M194" s="55">
        <f t="array" aca="1" ref="M194" ca="1">IFERROR(INDIRECT("'" &amp;$C194&amp; "'!" &amp;"f22"),0)</f>
        <v>0</v>
      </c>
      <c r="N194" s="55">
        <f t="shared" ref="N194:AM203" ca="1" si="249">IFERROR(INDEX(INDIRECT("'" &amp;$C194&amp; "'!" &amp;"E:E"),MATCH(N$3,INDIRECT("'" &amp;$C194&amp; "'!" &amp;"C:C"),0),1),0)</f>
        <v>0</v>
      </c>
      <c r="O194" s="55">
        <f t="shared" ca="1" si="249"/>
        <v>0</v>
      </c>
      <c r="P194" s="55">
        <f t="shared" ca="1" si="249"/>
        <v>0</v>
      </c>
      <c r="Q194" s="55">
        <f t="shared" ca="1" si="249"/>
        <v>0</v>
      </c>
      <c r="R194" s="55">
        <f t="shared" ca="1" si="249"/>
        <v>0</v>
      </c>
      <c r="S194" s="55">
        <f t="shared" ca="1" si="249"/>
        <v>0</v>
      </c>
      <c r="T194" s="55">
        <f t="shared" ca="1" si="249"/>
        <v>0</v>
      </c>
      <c r="U194" s="55">
        <f t="shared" ca="1" si="249"/>
        <v>0</v>
      </c>
      <c r="V194" s="55">
        <f t="shared" ca="1" si="249"/>
        <v>0</v>
      </c>
      <c r="W194" s="55">
        <f t="shared" ca="1" si="249"/>
        <v>0</v>
      </c>
      <c r="X194" s="55">
        <f t="shared" ca="1" si="249"/>
        <v>0</v>
      </c>
      <c r="Y194" s="55">
        <f t="shared" ca="1" si="249"/>
        <v>0</v>
      </c>
      <c r="Z194" s="55">
        <f t="shared" ca="1" si="249"/>
        <v>0</v>
      </c>
      <c r="AA194" s="55">
        <f t="shared" ca="1" si="249"/>
        <v>0</v>
      </c>
      <c r="AB194" s="55">
        <f t="shared" ca="1" si="249"/>
        <v>0</v>
      </c>
      <c r="AC194" s="55">
        <f t="shared" ca="1" si="249"/>
        <v>0</v>
      </c>
      <c r="AD194" s="55">
        <f t="shared" ca="1" si="249"/>
        <v>0</v>
      </c>
      <c r="AE194" s="55">
        <f t="shared" ca="1" si="249"/>
        <v>0</v>
      </c>
      <c r="AF194" s="55">
        <f t="shared" ca="1" si="249"/>
        <v>0</v>
      </c>
      <c r="AG194" s="55">
        <f t="shared" ca="1" si="249"/>
        <v>0</v>
      </c>
      <c r="AH194" s="55">
        <f t="shared" ca="1" si="249"/>
        <v>0</v>
      </c>
      <c r="AI194" s="55">
        <f t="shared" ca="1" si="249"/>
        <v>0</v>
      </c>
      <c r="AJ194" s="55">
        <f t="shared" ca="1" si="249"/>
        <v>0</v>
      </c>
      <c r="AK194" s="55">
        <f t="shared" ca="1" si="249"/>
        <v>0</v>
      </c>
      <c r="AL194" s="55">
        <f t="shared" ca="1" si="249"/>
        <v>0</v>
      </c>
      <c r="AM194" s="55">
        <f t="shared" ca="1" si="249"/>
        <v>0</v>
      </c>
      <c r="AN194" s="55">
        <f t="shared" ca="1" si="235"/>
        <v>0</v>
      </c>
      <c r="AO194" s="55">
        <f t="shared" ca="1" si="236"/>
        <v>0</v>
      </c>
      <c r="AP194" s="55">
        <f t="shared" ca="1" si="237"/>
        <v>0</v>
      </c>
      <c r="AQ194" s="55">
        <f t="shared" ca="1" si="167"/>
        <v>0</v>
      </c>
      <c r="AR194" s="55">
        <f t="shared" ca="1" si="168"/>
        <v>0</v>
      </c>
      <c r="AS194" s="55">
        <f t="shared" ca="1" si="169"/>
        <v>0</v>
      </c>
      <c r="AT194" s="55">
        <f t="shared" ca="1" si="170"/>
        <v>0</v>
      </c>
      <c r="AU194" s="55">
        <f t="shared" ca="1" si="171"/>
        <v>0</v>
      </c>
      <c r="AV194" s="55">
        <f t="shared" ca="1" si="172"/>
        <v>0</v>
      </c>
      <c r="AW194" s="55">
        <f t="shared" ca="1" si="173"/>
        <v>0</v>
      </c>
      <c r="AX194" s="55">
        <f t="shared" ca="1" si="174"/>
        <v>0</v>
      </c>
      <c r="AY194" s="55">
        <f t="shared" ca="1" si="175"/>
        <v>0</v>
      </c>
      <c r="AZ194" s="55">
        <f t="shared" ca="1" si="176"/>
        <v>0</v>
      </c>
      <c r="BA194" s="55">
        <f t="shared" ca="1" si="177"/>
        <v>0</v>
      </c>
      <c r="BB194" s="55">
        <f t="shared" ca="1" si="178"/>
        <v>0</v>
      </c>
      <c r="BC194" s="55">
        <f t="shared" ca="1" si="179"/>
        <v>0</v>
      </c>
      <c r="BD194" s="55">
        <f t="shared" ca="1" si="180"/>
        <v>0</v>
      </c>
      <c r="BE194" s="55">
        <f t="shared" ca="1" si="181"/>
        <v>0</v>
      </c>
      <c r="BF194" s="55">
        <f t="shared" ca="1" si="182"/>
        <v>0</v>
      </c>
      <c r="BG194" s="55">
        <f t="shared" ca="1" si="183"/>
        <v>0</v>
      </c>
      <c r="BH194" s="55">
        <f t="shared" ca="1" si="184"/>
        <v>0</v>
      </c>
      <c r="BI194" s="55">
        <f t="shared" ca="1" si="185"/>
        <v>0</v>
      </c>
      <c r="BJ194" s="55">
        <f t="shared" ca="1" si="186"/>
        <v>0</v>
      </c>
      <c r="BK194" s="55">
        <f t="shared" ca="1" si="187"/>
        <v>0</v>
      </c>
      <c r="BL194" s="55">
        <f t="shared" ca="1" si="188"/>
        <v>0</v>
      </c>
      <c r="BM194" s="55">
        <f t="shared" ca="1" si="189"/>
        <v>0</v>
      </c>
      <c r="BN194" s="55">
        <f t="shared" ca="1" si="190"/>
        <v>0</v>
      </c>
      <c r="BO194" s="55">
        <f t="shared" ca="1" si="191"/>
        <v>0</v>
      </c>
      <c r="BP194" s="55">
        <f t="shared" ca="1" si="192"/>
        <v>0</v>
      </c>
      <c r="BQ194" s="55">
        <f t="shared" ca="1" si="193"/>
        <v>0</v>
      </c>
      <c r="BR194" s="55">
        <f t="shared" ca="1" si="194"/>
        <v>0</v>
      </c>
      <c r="BS194" s="55">
        <f t="shared" ca="1" si="195"/>
        <v>0</v>
      </c>
      <c r="BT194" s="55">
        <f t="shared" ca="1" si="196"/>
        <v>0</v>
      </c>
      <c r="BU194" s="55">
        <f t="shared" ca="1" si="197"/>
        <v>0</v>
      </c>
      <c r="BV194" s="55">
        <f t="shared" ca="1" si="198"/>
        <v>0</v>
      </c>
      <c r="BW194" s="55">
        <f t="shared" ca="1" si="199"/>
        <v>0</v>
      </c>
      <c r="BX194" s="55">
        <f t="shared" ca="1" si="200"/>
        <v>0</v>
      </c>
      <c r="BY194" s="55">
        <f t="shared" ca="1" si="201"/>
        <v>0</v>
      </c>
      <c r="BZ194" s="55">
        <f t="shared" ca="1" si="202"/>
        <v>0</v>
      </c>
      <c r="CA194" s="55">
        <f t="shared" ca="1" si="203"/>
        <v>0</v>
      </c>
      <c r="CB194" s="55">
        <f t="shared" ca="1" si="204"/>
        <v>0</v>
      </c>
      <c r="CC194" s="55">
        <f t="shared" ca="1" si="205"/>
        <v>0</v>
      </c>
      <c r="CD194" s="55">
        <f t="shared" ca="1" si="206"/>
        <v>0</v>
      </c>
      <c r="CE194" s="55">
        <f t="shared" ca="1" si="207"/>
        <v>0</v>
      </c>
      <c r="CF194" s="55">
        <f t="shared" ca="1" si="208"/>
        <v>0</v>
      </c>
      <c r="CG194" s="55">
        <f t="shared" ca="1" si="209"/>
        <v>0</v>
      </c>
      <c r="CH194" s="55">
        <f t="shared" ca="1" si="210"/>
        <v>0</v>
      </c>
      <c r="CI194" s="55">
        <f t="shared" ca="1" si="211"/>
        <v>0</v>
      </c>
      <c r="CJ194" s="55">
        <f t="shared" ca="1" si="212"/>
        <v>0</v>
      </c>
      <c r="CK194" s="55">
        <f t="shared" ca="1" si="213"/>
        <v>0</v>
      </c>
      <c r="CL194" s="55">
        <f t="shared" ca="1" si="214"/>
        <v>0</v>
      </c>
      <c r="CM194" s="55">
        <f t="shared" ca="1" si="215"/>
        <v>0</v>
      </c>
      <c r="CN194" s="55">
        <f t="shared" ca="1" si="216"/>
        <v>0</v>
      </c>
      <c r="CO194" s="55">
        <f t="shared" ca="1" si="217"/>
        <v>0</v>
      </c>
      <c r="CP194" s="55">
        <f t="shared" ca="1" si="218"/>
        <v>0</v>
      </c>
      <c r="CQ194" s="55">
        <f t="shared" ca="1" si="219"/>
        <v>0</v>
      </c>
      <c r="CR194" s="55">
        <f t="shared" ca="1" si="220"/>
        <v>0</v>
      </c>
      <c r="CS194" s="55">
        <f t="shared" ca="1" si="221"/>
        <v>0</v>
      </c>
      <c r="CT194" s="55">
        <f t="shared" ca="1" si="222"/>
        <v>0</v>
      </c>
      <c r="CU194" s="55">
        <f t="shared" ca="1" si="223"/>
        <v>0</v>
      </c>
      <c r="CV194" s="55">
        <f t="shared" ca="1" si="224"/>
        <v>0</v>
      </c>
      <c r="CW194" s="55">
        <f t="shared" ca="1" si="225"/>
        <v>0</v>
      </c>
      <c r="CX194" s="55">
        <f t="shared" ca="1" si="226"/>
        <v>0</v>
      </c>
      <c r="CY194" s="59">
        <f t="shared" ca="1" si="227"/>
        <v>0</v>
      </c>
      <c r="CZ194" s="55">
        <f t="shared" ca="1" si="228"/>
        <v>0</v>
      </c>
      <c r="DA194" s="55">
        <f t="shared" ca="1" si="229"/>
        <v>0</v>
      </c>
      <c r="DB194" s="55">
        <f t="shared" ca="1" si="230"/>
        <v>0</v>
      </c>
      <c r="DC194" s="55">
        <f t="shared" ca="1" si="231"/>
        <v>0</v>
      </c>
      <c r="DD194" s="55">
        <f t="shared" ca="1" si="232"/>
        <v>0</v>
      </c>
      <c r="DE194" s="55">
        <f t="shared" ca="1" si="233"/>
        <v>0</v>
      </c>
    </row>
    <row r="195" spans="1:109" ht="19.5" customHeight="1">
      <c r="A195" s="45"/>
      <c r="B195" s="61" t="str">
        <f t="array" aca="1" ref="B195" ca="1">IF(C195=0,"",IFERROR(INDIRECT("'"&amp;$C195&amp;"'!"&amp;"D5"),"Некорректное название листа"))</f>
        <v/>
      </c>
      <c r="C195" s="62"/>
      <c r="D195" s="55">
        <f t="array" aca="1" ref="D195" ca="1">IFERROR(INDIRECT("'"&amp;$C195&amp;"'!"&amp;"d18"),0)</f>
        <v>0</v>
      </c>
      <c r="E195" s="55">
        <f t="array" aca="1" ref="E195" ca="1">IFERROR(INDIRECT("'" &amp;$C195&amp; "'!" &amp;"d19"),0)</f>
        <v>0</v>
      </c>
      <c r="F195" s="55">
        <f t="array" aca="1" ref="F195" ca="1">IFERROR(INDIRECT("'" &amp;$C195&amp; "'!" &amp;"d20"),0)</f>
        <v>0</v>
      </c>
      <c r="G195" s="55">
        <f t="array" aca="1" ref="G195" ca="1">IFERROR(INDIRECT("'" &amp;$C195&amp; "'!" &amp;"d21"),0)</f>
        <v>0</v>
      </c>
      <c r="H195" s="55">
        <f t="array" aca="1" ref="H195" ca="1">IFERROR(INDIRECT("'" &amp;$C195&amp; "'!" &amp;"d22"),0)</f>
        <v>0</v>
      </c>
      <c r="I195" s="55">
        <f t="array" aca="1" ref="I195" ca="1">IFERROR(INDIRECT("'" &amp;$C195&amp; "'!" &amp;"f18"),0)</f>
        <v>0</v>
      </c>
      <c r="J195" s="55">
        <f t="array" aca="1" ref="J195" ca="1">IFERROR(INDIRECT("'" &amp;$C195&amp; "'!" &amp;"f19"),0)</f>
        <v>0</v>
      </c>
      <c r="K195" s="55">
        <f t="array" aca="1" ref="K195" ca="1">IFERROR(INDIRECT("'" &amp;$C195&amp; "'!" &amp;"f20"),0)</f>
        <v>0</v>
      </c>
      <c r="L195" s="55">
        <f t="array" aca="1" ref="L195" ca="1">IFERROR(INDIRECT("'" &amp;$C195&amp; "'!" &amp;"f21"),0)</f>
        <v>0</v>
      </c>
      <c r="M195" s="55">
        <f t="array" aca="1" ref="M195" ca="1">IFERROR(INDIRECT("'" &amp;$C195&amp; "'!" &amp;"f22"),0)</f>
        <v>0</v>
      </c>
      <c r="N195" s="55">
        <f t="shared" ca="1" si="249"/>
        <v>0</v>
      </c>
      <c r="O195" s="55">
        <f t="shared" ca="1" si="249"/>
        <v>0</v>
      </c>
      <c r="P195" s="55">
        <f t="shared" ca="1" si="249"/>
        <v>0</v>
      </c>
      <c r="Q195" s="55">
        <f t="shared" ca="1" si="249"/>
        <v>0</v>
      </c>
      <c r="R195" s="55">
        <f t="shared" ca="1" si="249"/>
        <v>0</v>
      </c>
      <c r="S195" s="55">
        <f t="shared" ca="1" si="249"/>
        <v>0</v>
      </c>
      <c r="T195" s="55">
        <f t="shared" ca="1" si="249"/>
        <v>0</v>
      </c>
      <c r="U195" s="55">
        <f t="shared" ca="1" si="249"/>
        <v>0</v>
      </c>
      <c r="V195" s="55">
        <f t="shared" ca="1" si="249"/>
        <v>0</v>
      </c>
      <c r="W195" s="55">
        <f t="shared" ca="1" si="249"/>
        <v>0</v>
      </c>
      <c r="X195" s="55">
        <f t="shared" ca="1" si="249"/>
        <v>0</v>
      </c>
      <c r="Y195" s="55">
        <f t="shared" ca="1" si="249"/>
        <v>0</v>
      </c>
      <c r="Z195" s="55">
        <f t="shared" ca="1" si="249"/>
        <v>0</v>
      </c>
      <c r="AA195" s="55">
        <f t="shared" ca="1" si="249"/>
        <v>0</v>
      </c>
      <c r="AB195" s="55">
        <f t="shared" ca="1" si="249"/>
        <v>0</v>
      </c>
      <c r="AC195" s="55">
        <f t="shared" ca="1" si="249"/>
        <v>0</v>
      </c>
      <c r="AD195" s="55">
        <f t="shared" ca="1" si="249"/>
        <v>0</v>
      </c>
      <c r="AE195" s="55">
        <f t="shared" ca="1" si="249"/>
        <v>0</v>
      </c>
      <c r="AF195" s="55">
        <f t="shared" ca="1" si="249"/>
        <v>0</v>
      </c>
      <c r="AG195" s="55">
        <f t="shared" ca="1" si="249"/>
        <v>0</v>
      </c>
      <c r="AH195" s="55">
        <f t="shared" ca="1" si="249"/>
        <v>0</v>
      </c>
      <c r="AI195" s="55">
        <f t="shared" ca="1" si="249"/>
        <v>0</v>
      </c>
      <c r="AJ195" s="55">
        <f t="shared" ca="1" si="249"/>
        <v>0</v>
      </c>
      <c r="AK195" s="55">
        <f t="shared" ca="1" si="249"/>
        <v>0</v>
      </c>
      <c r="AL195" s="55">
        <f t="shared" ca="1" si="249"/>
        <v>0</v>
      </c>
      <c r="AM195" s="55">
        <f t="shared" ca="1" si="249"/>
        <v>0</v>
      </c>
      <c r="AN195" s="55">
        <f t="shared" ca="1" si="235"/>
        <v>0</v>
      </c>
      <c r="AO195" s="55">
        <f t="shared" ca="1" si="236"/>
        <v>0</v>
      </c>
      <c r="AP195" s="55">
        <f t="shared" ca="1" si="237"/>
        <v>0</v>
      </c>
      <c r="AQ195" s="55">
        <f t="shared" ca="1" si="167"/>
        <v>0</v>
      </c>
      <c r="AR195" s="55">
        <f t="shared" ca="1" si="168"/>
        <v>0</v>
      </c>
      <c r="AS195" s="55">
        <f t="shared" ca="1" si="169"/>
        <v>0</v>
      </c>
      <c r="AT195" s="55">
        <f t="shared" ca="1" si="170"/>
        <v>0</v>
      </c>
      <c r="AU195" s="55">
        <f t="shared" ca="1" si="171"/>
        <v>0</v>
      </c>
      <c r="AV195" s="55">
        <f t="shared" ca="1" si="172"/>
        <v>0</v>
      </c>
      <c r="AW195" s="55">
        <f t="shared" ca="1" si="173"/>
        <v>0</v>
      </c>
      <c r="AX195" s="55">
        <f t="shared" ca="1" si="174"/>
        <v>0</v>
      </c>
      <c r="AY195" s="55">
        <f t="shared" ca="1" si="175"/>
        <v>0</v>
      </c>
      <c r="AZ195" s="55">
        <f t="shared" ca="1" si="176"/>
        <v>0</v>
      </c>
      <c r="BA195" s="55">
        <f t="shared" ca="1" si="177"/>
        <v>0</v>
      </c>
      <c r="BB195" s="55">
        <f t="shared" ca="1" si="178"/>
        <v>0</v>
      </c>
      <c r="BC195" s="55">
        <f t="shared" ca="1" si="179"/>
        <v>0</v>
      </c>
      <c r="BD195" s="55">
        <f t="shared" ca="1" si="180"/>
        <v>0</v>
      </c>
      <c r="BE195" s="55">
        <f t="shared" ca="1" si="181"/>
        <v>0</v>
      </c>
      <c r="BF195" s="55">
        <f t="shared" ca="1" si="182"/>
        <v>0</v>
      </c>
      <c r="BG195" s="55">
        <f t="shared" ca="1" si="183"/>
        <v>0</v>
      </c>
      <c r="BH195" s="55">
        <f t="shared" ca="1" si="184"/>
        <v>0</v>
      </c>
      <c r="BI195" s="55">
        <f t="shared" ca="1" si="185"/>
        <v>0</v>
      </c>
      <c r="BJ195" s="55">
        <f t="shared" ca="1" si="186"/>
        <v>0</v>
      </c>
      <c r="BK195" s="55">
        <f t="shared" ca="1" si="187"/>
        <v>0</v>
      </c>
      <c r="BL195" s="55">
        <f t="shared" ca="1" si="188"/>
        <v>0</v>
      </c>
      <c r="BM195" s="55">
        <f t="shared" ca="1" si="189"/>
        <v>0</v>
      </c>
      <c r="BN195" s="55">
        <f t="shared" ca="1" si="190"/>
        <v>0</v>
      </c>
      <c r="BO195" s="55">
        <f t="shared" ca="1" si="191"/>
        <v>0</v>
      </c>
      <c r="BP195" s="55">
        <f t="shared" ca="1" si="192"/>
        <v>0</v>
      </c>
      <c r="BQ195" s="55">
        <f t="shared" ca="1" si="193"/>
        <v>0</v>
      </c>
      <c r="BR195" s="55">
        <f t="shared" ca="1" si="194"/>
        <v>0</v>
      </c>
      <c r="BS195" s="55">
        <f t="shared" ca="1" si="195"/>
        <v>0</v>
      </c>
      <c r="BT195" s="55">
        <f t="shared" ca="1" si="196"/>
        <v>0</v>
      </c>
      <c r="BU195" s="55">
        <f t="shared" ca="1" si="197"/>
        <v>0</v>
      </c>
      <c r="BV195" s="55">
        <f t="shared" ca="1" si="198"/>
        <v>0</v>
      </c>
      <c r="BW195" s="55">
        <f t="shared" ca="1" si="199"/>
        <v>0</v>
      </c>
      <c r="BX195" s="55">
        <f t="shared" ca="1" si="200"/>
        <v>0</v>
      </c>
      <c r="BY195" s="55">
        <f t="shared" ca="1" si="201"/>
        <v>0</v>
      </c>
      <c r="BZ195" s="55">
        <f t="shared" ca="1" si="202"/>
        <v>0</v>
      </c>
      <c r="CA195" s="55">
        <f t="shared" ca="1" si="203"/>
        <v>0</v>
      </c>
      <c r="CB195" s="55">
        <f t="shared" ca="1" si="204"/>
        <v>0</v>
      </c>
      <c r="CC195" s="55">
        <f t="shared" ca="1" si="205"/>
        <v>0</v>
      </c>
      <c r="CD195" s="55">
        <f t="shared" ca="1" si="206"/>
        <v>0</v>
      </c>
      <c r="CE195" s="55">
        <f t="shared" ca="1" si="207"/>
        <v>0</v>
      </c>
      <c r="CF195" s="55">
        <f t="shared" ca="1" si="208"/>
        <v>0</v>
      </c>
      <c r="CG195" s="55">
        <f t="shared" ca="1" si="209"/>
        <v>0</v>
      </c>
      <c r="CH195" s="55">
        <f t="shared" ca="1" si="210"/>
        <v>0</v>
      </c>
      <c r="CI195" s="55">
        <f t="shared" ca="1" si="211"/>
        <v>0</v>
      </c>
      <c r="CJ195" s="55">
        <f t="shared" ca="1" si="212"/>
        <v>0</v>
      </c>
      <c r="CK195" s="55">
        <f t="shared" ca="1" si="213"/>
        <v>0</v>
      </c>
      <c r="CL195" s="55">
        <f t="shared" ca="1" si="214"/>
        <v>0</v>
      </c>
      <c r="CM195" s="55">
        <f t="shared" ca="1" si="215"/>
        <v>0</v>
      </c>
      <c r="CN195" s="55">
        <f t="shared" ca="1" si="216"/>
        <v>0</v>
      </c>
      <c r="CO195" s="55">
        <f t="shared" ca="1" si="217"/>
        <v>0</v>
      </c>
      <c r="CP195" s="55">
        <f t="shared" ca="1" si="218"/>
        <v>0</v>
      </c>
      <c r="CQ195" s="55">
        <f t="shared" ca="1" si="219"/>
        <v>0</v>
      </c>
      <c r="CR195" s="55">
        <f t="shared" ca="1" si="220"/>
        <v>0</v>
      </c>
      <c r="CS195" s="55">
        <f t="shared" ca="1" si="221"/>
        <v>0</v>
      </c>
      <c r="CT195" s="55">
        <f t="shared" ca="1" si="222"/>
        <v>0</v>
      </c>
      <c r="CU195" s="55">
        <f t="shared" ca="1" si="223"/>
        <v>0</v>
      </c>
      <c r="CV195" s="55">
        <f t="shared" ca="1" si="224"/>
        <v>0</v>
      </c>
      <c r="CW195" s="55">
        <f t="shared" ca="1" si="225"/>
        <v>0</v>
      </c>
      <c r="CX195" s="55">
        <f t="shared" ca="1" si="226"/>
        <v>0</v>
      </c>
      <c r="CY195" s="59">
        <f t="shared" ca="1" si="227"/>
        <v>0</v>
      </c>
      <c r="CZ195" s="55">
        <f t="shared" ca="1" si="228"/>
        <v>0</v>
      </c>
      <c r="DA195" s="55">
        <f t="shared" ca="1" si="229"/>
        <v>0</v>
      </c>
      <c r="DB195" s="55">
        <f t="shared" ca="1" si="230"/>
        <v>0</v>
      </c>
      <c r="DC195" s="55">
        <f t="shared" ca="1" si="231"/>
        <v>0</v>
      </c>
      <c r="DD195" s="55">
        <f t="shared" ca="1" si="232"/>
        <v>0</v>
      </c>
      <c r="DE195" s="55">
        <f t="shared" ca="1" si="233"/>
        <v>0</v>
      </c>
    </row>
    <row r="196" spans="1:109" ht="19.5" customHeight="1">
      <c r="A196" s="45"/>
      <c r="B196" s="61" t="str">
        <f t="array" aca="1" ref="B196" ca="1">IF(C196=0,"",IFERROR(INDIRECT("'"&amp;$C196&amp;"'!"&amp;"D5"),"Некорректное название листа"))</f>
        <v/>
      </c>
      <c r="C196" s="62"/>
      <c r="D196" s="55">
        <f t="array" aca="1" ref="D196" ca="1">IFERROR(INDIRECT("'"&amp;$C196&amp;"'!"&amp;"d18"),0)</f>
        <v>0</v>
      </c>
      <c r="E196" s="55">
        <f t="array" aca="1" ref="E196" ca="1">IFERROR(INDIRECT("'" &amp;$C196&amp; "'!" &amp;"d19"),0)</f>
        <v>0</v>
      </c>
      <c r="F196" s="55">
        <f t="array" aca="1" ref="F196" ca="1">IFERROR(INDIRECT("'" &amp;$C196&amp; "'!" &amp;"d20"),0)</f>
        <v>0</v>
      </c>
      <c r="G196" s="55">
        <f t="array" aca="1" ref="G196" ca="1">IFERROR(INDIRECT("'" &amp;$C196&amp; "'!" &amp;"d21"),0)</f>
        <v>0</v>
      </c>
      <c r="H196" s="55">
        <f t="array" aca="1" ref="H196" ca="1">IFERROR(INDIRECT("'" &amp;$C196&amp; "'!" &amp;"d22"),0)</f>
        <v>0</v>
      </c>
      <c r="I196" s="55">
        <f t="array" aca="1" ref="I196" ca="1">IFERROR(INDIRECT("'" &amp;$C196&amp; "'!" &amp;"f18"),0)</f>
        <v>0</v>
      </c>
      <c r="J196" s="55">
        <f t="array" aca="1" ref="J196" ca="1">IFERROR(INDIRECT("'" &amp;$C196&amp; "'!" &amp;"f19"),0)</f>
        <v>0</v>
      </c>
      <c r="K196" s="55">
        <f t="array" aca="1" ref="K196" ca="1">IFERROR(INDIRECT("'" &amp;$C196&amp; "'!" &amp;"f20"),0)</f>
        <v>0</v>
      </c>
      <c r="L196" s="55">
        <f t="array" aca="1" ref="L196" ca="1">IFERROR(INDIRECT("'" &amp;$C196&amp; "'!" &amp;"f21"),0)</f>
        <v>0</v>
      </c>
      <c r="M196" s="55">
        <f t="array" aca="1" ref="M196" ca="1">IFERROR(INDIRECT("'" &amp;$C196&amp; "'!" &amp;"f22"),0)</f>
        <v>0</v>
      </c>
      <c r="N196" s="55">
        <f t="shared" ca="1" si="249"/>
        <v>0</v>
      </c>
      <c r="O196" s="55">
        <f t="shared" ca="1" si="249"/>
        <v>0</v>
      </c>
      <c r="P196" s="55">
        <f t="shared" ca="1" si="249"/>
        <v>0</v>
      </c>
      <c r="Q196" s="55">
        <f t="shared" ca="1" si="249"/>
        <v>0</v>
      </c>
      <c r="R196" s="55">
        <f t="shared" ca="1" si="249"/>
        <v>0</v>
      </c>
      <c r="S196" s="55">
        <f t="shared" ca="1" si="249"/>
        <v>0</v>
      </c>
      <c r="T196" s="55">
        <f t="shared" ca="1" si="249"/>
        <v>0</v>
      </c>
      <c r="U196" s="55">
        <f t="shared" ca="1" si="249"/>
        <v>0</v>
      </c>
      <c r="V196" s="55">
        <f t="shared" ca="1" si="249"/>
        <v>0</v>
      </c>
      <c r="W196" s="55">
        <f t="shared" ca="1" si="249"/>
        <v>0</v>
      </c>
      <c r="X196" s="55">
        <f t="shared" ca="1" si="249"/>
        <v>0</v>
      </c>
      <c r="Y196" s="55">
        <f t="shared" ca="1" si="249"/>
        <v>0</v>
      </c>
      <c r="Z196" s="55">
        <f t="shared" ca="1" si="249"/>
        <v>0</v>
      </c>
      <c r="AA196" s="55">
        <f t="shared" ca="1" si="249"/>
        <v>0</v>
      </c>
      <c r="AB196" s="55">
        <f t="shared" ca="1" si="249"/>
        <v>0</v>
      </c>
      <c r="AC196" s="55">
        <f t="shared" ca="1" si="249"/>
        <v>0</v>
      </c>
      <c r="AD196" s="55">
        <f t="shared" ca="1" si="249"/>
        <v>0</v>
      </c>
      <c r="AE196" s="55">
        <f t="shared" ca="1" si="249"/>
        <v>0</v>
      </c>
      <c r="AF196" s="55">
        <f t="shared" ca="1" si="249"/>
        <v>0</v>
      </c>
      <c r="AG196" s="55">
        <f t="shared" ca="1" si="249"/>
        <v>0</v>
      </c>
      <c r="AH196" s="55">
        <f t="shared" ca="1" si="249"/>
        <v>0</v>
      </c>
      <c r="AI196" s="55">
        <f t="shared" ca="1" si="249"/>
        <v>0</v>
      </c>
      <c r="AJ196" s="55">
        <f t="shared" ca="1" si="249"/>
        <v>0</v>
      </c>
      <c r="AK196" s="55">
        <f t="shared" ca="1" si="249"/>
        <v>0</v>
      </c>
      <c r="AL196" s="55">
        <f t="shared" ca="1" si="249"/>
        <v>0</v>
      </c>
      <c r="AM196" s="55">
        <f t="shared" ca="1" si="249"/>
        <v>0</v>
      </c>
      <c r="AN196" s="55">
        <f t="shared" ca="1" si="235"/>
        <v>0</v>
      </c>
      <c r="AO196" s="55">
        <f t="shared" ca="1" si="236"/>
        <v>0</v>
      </c>
      <c r="AP196" s="55">
        <f t="shared" ca="1" si="237"/>
        <v>0</v>
      </c>
      <c r="AQ196" s="55">
        <f t="shared" ca="1" si="167"/>
        <v>0</v>
      </c>
      <c r="AR196" s="55">
        <f t="shared" ca="1" si="168"/>
        <v>0</v>
      </c>
      <c r="AS196" s="55">
        <f t="shared" ca="1" si="169"/>
        <v>0</v>
      </c>
      <c r="AT196" s="55">
        <f t="shared" ca="1" si="170"/>
        <v>0</v>
      </c>
      <c r="AU196" s="55">
        <f t="shared" ca="1" si="171"/>
        <v>0</v>
      </c>
      <c r="AV196" s="55">
        <f t="shared" ca="1" si="172"/>
        <v>0</v>
      </c>
      <c r="AW196" s="55">
        <f t="shared" ca="1" si="173"/>
        <v>0</v>
      </c>
      <c r="AX196" s="55">
        <f t="shared" ca="1" si="174"/>
        <v>0</v>
      </c>
      <c r="AY196" s="55">
        <f t="shared" ca="1" si="175"/>
        <v>0</v>
      </c>
      <c r="AZ196" s="55">
        <f t="shared" ca="1" si="176"/>
        <v>0</v>
      </c>
      <c r="BA196" s="55">
        <f t="shared" ca="1" si="177"/>
        <v>0</v>
      </c>
      <c r="BB196" s="55">
        <f t="shared" ca="1" si="178"/>
        <v>0</v>
      </c>
      <c r="BC196" s="55">
        <f t="shared" ca="1" si="179"/>
        <v>0</v>
      </c>
      <c r="BD196" s="55">
        <f t="shared" ca="1" si="180"/>
        <v>0</v>
      </c>
      <c r="BE196" s="55">
        <f t="shared" ca="1" si="181"/>
        <v>0</v>
      </c>
      <c r="BF196" s="55">
        <f t="shared" ca="1" si="182"/>
        <v>0</v>
      </c>
      <c r="BG196" s="55">
        <f t="shared" ca="1" si="183"/>
        <v>0</v>
      </c>
      <c r="BH196" s="55">
        <f t="shared" ca="1" si="184"/>
        <v>0</v>
      </c>
      <c r="BI196" s="55">
        <f t="shared" ca="1" si="185"/>
        <v>0</v>
      </c>
      <c r="BJ196" s="55">
        <f t="shared" ca="1" si="186"/>
        <v>0</v>
      </c>
      <c r="BK196" s="55">
        <f t="shared" ca="1" si="187"/>
        <v>0</v>
      </c>
      <c r="BL196" s="55">
        <f t="shared" ca="1" si="188"/>
        <v>0</v>
      </c>
      <c r="BM196" s="55">
        <f t="shared" ca="1" si="189"/>
        <v>0</v>
      </c>
      <c r="BN196" s="55">
        <f t="shared" ca="1" si="190"/>
        <v>0</v>
      </c>
      <c r="BO196" s="55">
        <f t="shared" ca="1" si="191"/>
        <v>0</v>
      </c>
      <c r="BP196" s="55">
        <f t="shared" ca="1" si="192"/>
        <v>0</v>
      </c>
      <c r="BQ196" s="55">
        <f t="shared" ca="1" si="193"/>
        <v>0</v>
      </c>
      <c r="BR196" s="55">
        <f t="shared" ca="1" si="194"/>
        <v>0</v>
      </c>
      <c r="BS196" s="55">
        <f t="shared" ca="1" si="195"/>
        <v>0</v>
      </c>
      <c r="BT196" s="55">
        <f t="shared" ca="1" si="196"/>
        <v>0</v>
      </c>
      <c r="BU196" s="55">
        <f t="shared" ca="1" si="197"/>
        <v>0</v>
      </c>
      <c r="BV196" s="55">
        <f t="shared" ca="1" si="198"/>
        <v>0</v>
      </c>
      <c r="BW196" s="55">
        <f t="shared" ca="1" si="199"/>
        <v>0</v>
      </c>
      <c r="BX196" s="55">
        <f t="shared" ca="1" si="200"/>
        <v>0</v>
      </c>
      <c r="BY196" s="55">
        <f t="shared" ca="1" si="201"/>
        <v>0</v>
      </c>
      <c r="BZ196" s="55">
        <f t="shared" ca="1" si="202"/>
        <v>0</v>
      </c>
      <c r="CA196" s="55">
        <f t="shared" ca="1" si="203"/>
        <v>0</v>
      </c>
      <c r="CB196" s="55">
        <f t="shared" ca="1" si="204"/>
        <v>0</v>
      </c>
      <c r="CC196" s="55">
        <f t="shared" ca="1" si="205"/>
        <v>0</v>
      </c>
      <c r="CD196" s="55">
        <f t="shared" ca="1" si="206"/>
        <v>0</v>
      </c>
      <c r="CE196" s="55">
        <f t="shared" ca="1" si="207"/>
        <v>0</v>
      </c>
      <c r="CF196" s="55">
        <f t="shared" ca="1" si="208"/>
        <v>0</v>
      </c>
      <c r="CG196" s="55">
        <f t="shared" ca="1" si="209"/>
        <v>0</v>
      </c>
      <c r="CH196" s="55">
        <f t="shared" ca="1" si="210"/>
        <v>0</v>
      </c>
      <c r="CI196" s="55">
        <f t="shared" ca="1" si="211"/>
        <v>0</v>
      </c>
      <c r="CJ196" s="55">
        <f t="shared" ca="1" si="212"/>
        <v>0</v>
      </c>
      <c r="CK196" s="55">
        <f t="shared" ca="1" si="213"/>
        <v>0</v>
      </c>
      <c r="CL196" s="55">
        <f t="shared" ca="1" si="214"/>
        <v>0</v>
      </c>
      <c r="CM196" s="55">
        <f t="shared" ca="1" si="215"/>
        <v>0</v>
      </c>
      <c r="CN196" s="55">
        <f t="shared" ca="1" si="216"/>
        <v>0</v>
      </c>
      <c r="CO196" s="55">
        <f t="shared" ca="1" si="217"/>
        <v>0</v>
      </c>
      <c r="CP196" s="55">
        <f t="shared" ca="1" si="218"/>
        <v>0</v>
      </c>
      <c r="CQ196" s="55">
        <f t="shared" ca="1" si="219"/>
        <v>0</v>
      </c>
      <c r="CR196" s="55">
        <f t="shared" ca="1" si="220"/>
        <v>0</v>
      </c>
      <c r="CS196" s="55">
        <f t="shared" ca="1" si="221"/>
        <v>0</v>
      </c>
      <c r="CT196" s="55">
        <f t="shared" ca="1" si="222"/>
        <v>0</v>
      </c>
      <c r="CU196" s="55">
        <f t="shared" ca="1" si="223"/>
        <v>0</v>
      </c>
      <c r="CV196" s="55">
        <f t="shared" ca="1" si="224"/>
        <v>0</v>
      </c>
      <c r="CW196" s="55">
        <f t="shared" ca="1" si="225"/>
        <v>0</v>
      </c>
      <c r="CX196" s="55">
        <f t="shared" ca="1" si="226"/>
        <v>0</v>
      </c>
      <c r="CY196" s="59">
        <f t="shared" ca="1" si="227"/>
        <v>0</v>
      </c>
      <c r="CZ196" s="55">
        <f t="shared" ca="1" si="228"/>
        <v>0</v>
      </c>
      <c r="DA196" s="55">
        <f t="shared" ca="1" si="229"/>
        <v>0</v>
      </c>
      <c r="DB196" s="55">
        <f t="shared" ca="1" si="230"/>
        <v>0</v>
      </c>
      <c r="DC196" s="55">
        <f t="shared" ca="1" si="231"/>
        <v>0</v>
      </c>
      <c r="DD196" s="55">
        <f t="shared" ca="1" si="232"/>
        <v>0</v>
      </c>
      <c r="DE196" s="55">
        <f t="shared" ca="1" si="233"/>
        <v>0</v>
      </c>
    </row>
    <row r="197" spans="1:109" ht="19.5" customHeight="1">
      <c r="A197" s="45"/>
      <c r="B197" s="61" t="str">
        <f t="array" aca="1" ref="B197" ca="1">IF(C197=0,"",IFERROR(INDIRECT("'"&amp;$C197&amp;"'!"&amp;"D5"),"Некорректное название листа"))</f>
        <v/>
      </c>
      <c r="C197" s="62"/>
      <c r="D197" s="55">
        <f t="array" aca="1" ref="D197" ca="1">IFERROR(INDIRECT("'"&amp;$C197&amp;"'!"&amp;"d18"),0)</f>
        <v>0</v>
      </c>
      <c r="E197" s="55">
        <f t="array" aca="1" ref="E197" ca="1">IFERROR(INDIRECT("'" &amp;$C197&amp; "'!" &amp;"d19"),0)</f>
        <v>0</v>
      </c>
      <c r="F197" s="55">
        <f t="array" aca="1" ref="F197" ca="1">IFERROR(INDIRECT("'" &amp;$C197&amp; "'!" &amp;"d20"),0)</f>
        <v>0</v>
      </c>
      <c r="G197" s="55">
        <f t="array" aca="1" ref="G197" ca="1">IFERROR(INDIRECT("'" &amp;$C197&amp; "'!" &amp;"d21"),0)</f>
        <v>0</v>
      </c>
      <c r="H197" s="55">
        <f t="array" aca="1" ref="H197" ca="1">IFERROR(INDIRECT("'" &amp;$C197&amp; "'!" &amp;"d22"),0)</f>
        <v>0</v>
      </c>
      <c r="I197" s="55">
        <f t="array" aca="1" ref="I197" ca="1">IFERROR(INDIRECT("'" &amp;$C197&amp; "'!" &amp;"f18"),0)</f>
        <v>0</v>
      </c>
      <c r="J197" s="55">
        <f t="array" aca="1" ref="J197" ca="1">IFERROR(INDIRECT("'" &amp;$C197&amp; "'!" &amp;"f19"),0)</f>
        <v>0</v>
      </c>
      <c r="K197" s="55">
        <f t="array" aca="1" ref="K197" ca="1">IFERROR(INDIRECT("'" &amp;$C197&amp; "'!" &amp;"f20"),0)</f>
        <v>0</v>
      </c>
      <c r="L197" s="55">
        <f t="array" aca="1" ref="L197" ca="1">IFERROR(INDIRECT("'" &amp;$C197&amp; "'!" &amp;"f21"),0)</f>
        <v>0</v>
      </c>
      <c r="M197" s="55">
        <f t="array" aca="1" ref="M197" ca="1">IFERROR(INDIRECT("'" &amp;$C197&amp; "'!" &amp;"f22"),0)</f>
        <v>0</v>
      </c>
      <c r="N197" s="55">
        <f t="shared" ca="1" si="249"/>
        <v>0</v>
      </c>
      <c r="O197" s="55">
        <f t="shared" ca="1" si="249"/>
        <v>0</v>
      </c>
      <c r="P197" s="55">
        <f t="shared" ca="1" si="249"/>
        <v>0</v>
      </c>
      <c r="Q197" s="55">
        <f t="shared" ca="1" si="249"/>
        <v>0</v>
      </c>
      <c r="R197" s="55">
        <f t="shared" ca="1" si="249"/>
        <v>0</v>
      </c>
      <c r="S197" s="55">
        <f t="shared" ca="1" si="249"/>
        <v>0</v>
      </c>
      <c r="T197" s="55">
        <f t="shared" ca="1" si="249"/>
        <v>0</v>
      </c>
      <c r="U197" s="55">
        <f t="shared" ca="1" si="249"/>
        <v>0</v>
      </c>
      <c r="V197" s="55">
        <f t="shared" ca="1" si="249"/>
        <v>0</v>
      </c>
      <c r="W197" s="55">
        <f t="shared" ca="1" si="249"/>
        <v>0</v>
      </c>
      <c r="X197" s="55">
        <f t="shared" ca="1" si="249"/>
        <v>0</v>
      </c>
      <c r="Y197" s="55">
        <f t="shared" ca="1" si="249"/>
        <v>0</v>
      </c>
      <c r="Z197" s="55">
        <f t="shared" ca="1" si="249"/>
        <v>0</v>
      </c>
      <c r="AA197" s="55">
        <f t="shared" ca="1" si="249"/>
        <v>0</v>
      </c>
      <c r="AB197" s="55">
        <f t="shared" ca="1" si="249"/>
        <v>0</v>
      </c>
      <c r="AC197" s="55">
        <f t="shared" ca="1" si="249"/>
        <v>0</v>
      </c>
      <c r="AD197" s="55">
        <f t="shared" ca="1" si="249"/>
        <v>0</v>
      </c>
      <c r="AE197" s="55">
        <f t="shared" ca="1" si="249"/>
        <v>0</v>
      </c>
      <c r="AF197" s="55">
        <f t="shared" ca="1" si="249"/>
        <v>0</v>
      </c>
      <c r="AG197" s="55">
        <f t="shared" ca="1" si="249"/>
        <v>0</v>
      </c>
      <c r="AH197" s="55">
        <f t="shared" ca="1" si="249"/>
        <v>0</v>
      </c>
      <c r="AI197" s="55">
        <f t="shared" ca="1" si="249"/>
        <v>0</v>
      </c>
      <c r="AJ197" s="55">
        <f t="shared" ca="1" si="249"/>
        <v>0</v>
      </c>
      <c r="AK197" s="55">
        <f t="shared" ca="1" si="249"/>
        <v>0</v>
      </c>
      <c r="AL197" s="55">
        <f t="shared" ca="1" si="249"/>
        <v>0</v>
      </c>
      <c r="AM197" s="55">
        <f t="shared" ca="1" si="249"/>
        <v>0</v>
      </c>
      <c r="AN197" s="55">
        <f t="shared" ca="1" si="235"/>
        <v>0</v>
      </c>
      <c r="AO197" s="55">
        <f t="shared" ca="1" si="236"/>
        <v>0</v>
      </c>
      <c r="AP197" s="55">
        <f t="shared" ca="1" si="237"/>
        <v>0</v>
      </c>
      <c r="AQ197" s="55">
        <f t="shared" ref="AQ197:AQ230" ca="1" si="250">IFERROR(INDIRECT("'" &amp;$C197&amp; "'!" &amp;"g53"),0)</f>
        <v>0</v>
      </c>
      <c r="AR197" s="55">
        <f t="shared" ref="AR197:AR230" ca="1" si="251">IFERROR(INDIRECT("'" &amp;$C197&amp; "'!" &amp;"g54"),0)</f>
        <v>0</v>
      </c>
      <c r="AS197" s="55">
        <f t="shared" ref="AS197:AS230" ca="1" si="252">IFERROR(INDIRECT("'" &amp;$C197&amp; "'!" &amp;"g55"),0)</f>
        <v>0</v>
      </c>
      <c r="AT197" s="55">
        <f t="shared" ref="AT197:AT230" ca="1" si="253">IFERROR(INDIRECT("'" &amp;$C197&amp; "'!" &amp;"g56"),0)</f>
        <v>0</v>
      </c>
      <c r="AU197" s="55">
        <f t="shared" ref="AU197:AU230" ca="1" si="254">IFERROR(INDIRECT("'" &amp;$C197&amp; "'!" &amp;"g57"),0)</f>
        <v>0</v>
      </c>
      <c r="AV197" s="55">
        <f t="shared" ref="AV197:AV230" ca="1" si="255">IFERROR(INDIRECT("'" &amp;$C197&amp; "'!" &amp;"g60"),0)</f>
        <v>0</v>
      </c>
      <c r="AW197" s="55">
        <f t="shared" ref="AW197:AW230" ca="1" si="256">IFERROR(INDIRECT("'" &amp;$C197&amp; "'!" &amp;"g61"),0)</f>
        <v>0</v>
      </c>
      <c r="AX197" s="55">
        <f t="shared" ref="AX197:AX230" ca="1" si="257">IFERROR(INDIRECT("'" &amp;$C197&amp; "'!" &amp;"g62"),0)</f>
        <v>0</v>
      </c>
      <c r="AY197" s="55">
        <f t="shared" ref="AY197:AY230" ca="1" si="258">IFERROR(INDIRECT("'" &amp;$C197&amp; "'!" &amp;"i60"),0)</f>
        <v>0</v>
      </c>
      <c r="AZ197" s="55">
        <f t="shared" ref="AZ197:AZ230" ca="1" si="259">IFERROR(INDIRECT("'" &amp;$C197&amp; "'!" &amp;"i61"),0)</f>
        <v>0</v>
      </c>
      <c r="BA197" s="55">
        <f t="shared" ref="BA197:BA230" ca="1" si="260">IFERROR(INDIRECT("'" &amp;$C197&amp; "'!" &amp;"i62"),0)</f>
        <v>0</v>
      </c>
      <c r="BB197" s="55">
        <f t="shared" ref="BB197:BB230" ca="1" si="261">IFERROR(INDIRECT("'" &amp;$C197&amp; "'!" &amp;"g66"),0)</f>
        <v>0</v>
      </c>
      <c r="BC197" s="55">
        <f t="shared" ref="BC197:BC230" ca="1" si="262">IFERROR(INDIRECT("'" &amp;$C197&amp; "'!" &amp;"g67"),0)</f>
        <v>0</v>
      </c>
      <c r="BD197" s="55">
        <f t="shared" ref="BD197:BD230" ca="1" si="263">IFERROR(INDIRECT("'" &amp;$C197&amp; "'!" &amp;"g69"),0)</f>
        <v>0</v>
      </c>
      <c r="BE197" s="55">
        <f t="shared" ref="BE197:BE230" ca="1" si="264">IFERROR(INDIRECT("'" &amp;$C197&amp; "'!" &amp;"g70"),0)</f>
        <v>0</v>
      </c>
      <c r="BF197" s="55">
        <f t="shared" ref="BF197:BF230" ca="1" si="265">IFERROR(INDIRECT("'" &amp;$C197&amp; "'!" &amp;"e73"),0)</f>
        <v>0</v>
      </c>
      <c r="BG197" s="55">
        <f t="shared" ref="BG197:BG230" ca="1" si="266">IFERROR(INDIRECT("'" &amp;$C197&amp; "'!" &amp;"e74"),0)</f>
        <v>0</v>
      </c>
      <c r="BH197" s="55">
        <f t="shared" ref="BH197:BH230" ca="1" si="267">IFERROR(INDIRECT("'" &amp;$C197&amp; "'!" &amp;"e75"),0)</f>
        <v>0</v>
      </c>
      <c r="BI197" s="55">
        <f t="shared" ref="BI197:BI230" ca="1" si="268">IFERROR(INDIRECT("'" &amp;$C197&amp; "'!" &amp;"e76"),0)</f>
        <v>0</v>
      </c>
      <c r="BJ197" s="55">
        <f t="shared" ref="BJ197:BJ230" ca="1" si="269">IFERROR(INDIRECT("'" &amp;$C197&amp; "'!" &amp;"e77"),0)</f>
        <v>0</v>
      </c>
      <c r="BK197" s="55">
        <f t="shared" ref="BK197:BK230" ca="1" si="270">IFERROR(INDIRECT("'" &amp;$C197&amp; "'!" &amp;"e78"),0)</f>
        <v>0</v>
      </c>
      <c r="BL197" s="55">
        <f t="shared" ref="BL197:BL230" ca="1" si="271">IFERROR(INDIRECT("'" &amp;$C197&amp; "'!" &amp;"e79"),0)</f>
        <v>0</v>
      </c>
      <c r="BM197" s="55">
        <f t="shared" ref="BM197:BM230" ca="1" si="272">IFERROR(INDIRECT("'" &amp;$C197&amp; "'!" &amp;"e80"),0)</f>
        <v>0</v>
      </c>
      <c r="BN197" s="55">
        <f t="shared" ref="BN197:BN230" ca="1" si="273">IFERROR(INDIRECT("'" &amp;$C197&amp; "'!" &amp;"e81"),0)</f>
        <v>0</v>
      </c>
      <c r="BO197" s="55">
        <f t="shared" ref="BO197:BO230" ca="1" si="274">IFERROR(INDIRECT("'" &amp;$C197&amp; "'!" &amp;"e82"),0)</f>
        <v>0</v>
      </c>
      <c r="BP197" s="55">
        <f t="shared" ref="BP197:BP230" ca="1" si="275">IFERROR(INDIRECT("'" &amp;$C197&amp; "'!" &amp;"e83"),0)</f>
        <v>0</v>
      </c>
      <c r="BQ197" s="55">
        <f t="shared" ref="BQ197:BQ230" ca="1" si="276">IFERROR(INDIRECT("'" &amp;$C197&amp; "'!" &amp;"e84"),0)</f>
        <v>0</v>
      </c>
      <c r="BR197" s="55">
        <f t="shared" ref="BR197:BR230" ca="1" si="277">IFERROR(INDIRECT("'" &amp;$C197&amp; "'!" &amp;"e85"),0)</f>
        <v>0</v>
      </c>
      <c r="BS197" s="55">
        <f t="shared" ref="BS197:BS230" ca="1" si="278">IFERROR(INDIRECT("'" &amp;$C197&amp; "'!" &amp;"e86"),0)</f>
        <v>0</v>
      </c>
      <c r="BT197" s="55">
        <f t="shared" ref="BT197:BT230" ca="1" si="279">IFERROR(INDIRECT("'" &amp;$C197&amp; "'!" &amp;"e87"),0)</f>
        <v>0</v>
      </c>
      <c r="BU197" s="55">
        <f t="shared" ref="BU197:BU230" ca="1" si="280">IFERROR(INDIRECT("'" &amp;$C197&amp; "'!" &amp;"e88"),0)</f>
        <v>0</v>
      </c>
      <c r="BV197" s="55">
        <f t="shared" ref="BV197:BV230" ca="1" si="281">IFERROR(INDIRECT("'" &amp;$C197&amp; "'!" &amp;"e89"),0)</f>
        <v>0</v>
      </c>
      <c r="BW197" s="55">
        <f t="shared" ref="BW197:BW230" ca="1" si="282">IFERROR(INDIRECT("'" &amp;$C197&amp; "'!" &amp;"e90"),0)</f>
        <v>0</v>
      </c>
      <c r="BX197" s="55">
        <f t="shared" ref="BX197:BX230" ca="1" si="283">IFERROR(INDIRECT("'" &amp;$C197&amp; "'!" &amp;"e91"),0)</f>
        <v>0</v>
      </c>
      <c r="BY197" s="55">
        <f t="shared" ref="BY197:BY230" ca="1" si="284">IFERROR(INDIRECT("'" &amp;$C197&amp; "'!" &amp;"e92"),0)</f>
        <v>0</v>
      </c>
      <c r="BZ197" s="55">
        <f t="shared" ref="BZ197:BZ230" ca="1" si="285">IFERROR(INDIRECT("'" &amp;$C197&amp; "'!" &amp;"h73"),0)</f>
        <v>0</v>
      </c>
      <c r="CA197" s="55">
        <f t="shared" ref="CA197:CA230" ca="1" si="286">IFERROR(INDIRECT("'" &amp;$C197&amp; "'!" &amp;"h74"),0)</f>
        <v>0</v>
      </c>
      <c r="CB197" s="55">
        <f t="shared" ref="CB197:CB230" ca="1" si="287">IFERROR(INDIRECT("'" &amp;$C197&amp; "'!" &amp;"h75"),0)</f>
        <v>0</v>
      </c>
      <c r="CC197" s="55">
        <f t="shared" ref="CC197:CC230" ca="1" si="288">IFERROR(INDIRECT("'" &amp;$C197&amp; "'!" &amp;"h76"),0)</f>
        <v>0</v>
      </c>
      <c r="CD197" s="55">
        <f t="shared" ref="CD197:CD230" ca="1" si="289">IFERROR(INDIRECT("'" &amp;$C197&amp; "'!" &amp;"h77"),0)</f>
        <v>0</v>
      </c>
      <c r="CE197" s="55">
        <f t="shared" ref="CE197:CE230" ca="1" si="290">IFERROR(INDIRECT("'" &amp;$C197&amp; "'!" &amp;"h78"),0)</f>
        <v>0</v>
      </c>
      <c r="CF197" s="55">
        <f t="shared" ref="CF197:CF230" ca="1" si="291">IFERROR(INDIRECT("'" &amp;$C197&amp; "'!" &amp;"h79"),0)</f>
        <v>0</v>
      </c>
      <c r="CG197" s="55">
        <f t="shared" ref="CG197:CG230" ca="1" si="292">IFERROR(INDIRECT("'" &amp;$C197&amp; "'!" &amp;"h80"),0)</f>
        <v>0</v>
      </c>
      <c r="CH197" s="55">
        <f t="shared" ref="CH197:CH230" ca="1" si="293">IFERROR(INDIRECT("'" &amp;$C197&amp; "'!" &amp;"h81"),0)</f>
        <v>0</v>
      </c>
      <c r="CI197" s="55">
        <f t="shared" ref="CI197:CI230" ca="1" si="294">IFERROR(INDIRECT("'" &amp;$C197&amp; "'!" &amp;"h82"),0)</f>
        <v>0</v>
      </c>
      <c r="CJ197" s="55">
        <f t="shared" ref="CJ197:CJ230" ca="1" si="295">IFERROR(INDIRECT("'" &amp;$C197&amp; "'!" &amp;"h83"),0)</f>
        <v>0</v>
      </c>
      <c r="CK197" s="55">
        <f t="shared" ref="CK197:CK230" ca="1" si="296">IFERROR(INDIRECT("'" &amp;$C197&amp; "'!" &amp;"h84"),0)</f>
        <v>0</v>
      </c>
      <c r="CL197" s="55">
        <f t="shared" ref="CL197:CL230" ca="1" si="297">IFERROR(INDIRECT("'" &amp;$C197&amp; "'!" &amp;"h85"),0)</f>
        <v>0</v>
      </c>
      <c r="CM197" s="55">
        <f t="shared" ref="CM197:CM230" ca="1" si="298">IFERROR(INDIRECT("'" &amp;$C197&amp; "'!" &amp;"h86"),0)</f>
        <v>0</v>
      </c>
      <c r="CN197" s="55">
        <f t="shared" ref="CN197:CN230" ca="1" si="299">IFERROR(INDIRECT("'" &amp;$C197&amp; "'!" &amp;"h87"),0)</f>
        <v>0</v>
      </c>
      <c r="CO197" s="55">
        <f t="shared" ref="CO197:CO230" ca="1" si="300">IFERROR(INDIRECT("'" &amp;$C197&amp; "'!" &amp;"h88"),0)</f>
        <v>0</v>
      </c>
      <c r="CP197" s="55">
        <f t="shared" ref="CP197:CP230" ca="1" si="301">IFERROR(INDIRECT("'" &amp;$C197&amp; "'!" &amp;"h89"),0)</f>
        <v>0</v>
      </c>
      <c r="CQ197" s="55">
        <f t="shared" ref="CQ197:CQ230" ca="1" si="302">IFERROR(INDIRECT("'" &amp;$C197&amp; "'!" &amp;"h90"),0)</f>
        <v>0</v>
      </c>
      <c r="CR197" s="55">
        <f t="shared" ref="CR197:CR230" ca="1" si="303">IFERROR(INDIRECT("'" &amp;$C197&amp; "'!" &amp;"h91"),0)</f>
        <v>0</v>
      </c>
      <c r="CS197" s="55">
        <f t="shared" ref="CS197:CS230" ca="1" si="304">IFERROR(INDIRECT("'" &amp;$C197&amp; "'!" &amp;"h92"),0)</f>
        <v>0</v>
      </c>
      <c r="CT197" s="55">
        <f t="shared" ref="CT197:CT230" ca="1" si="305">IFERROR(INDIRECT("'" &amp;$C197&amp; "'!" &amp;"b103"),0)</f>
        <v>0</v>
      </c>
      <c r="CU197" s="55">
        <f t="shared" ref="CU197:CU230" ca="1" si="306">IFERROR(INDIRECT("'" &amp;$C197&amp; "'!" &amp;"c103"),0)</f>
        <v>0</v>
      </c>
      <c r="CV197" s="55">
        <f t="shared" ref="CV197:CV230" ca="1" si="307">IFERROR(INDIRECT("'" &amp;$C197&amp; "'!" &amp;"g103"),0)</f>
        <v>0</v>
      </c>
      <c r="CW197" s="55">
        <f t="shared" ref="CW197:CW230" ca="1" si="308">IFERROR(INDIRECT("'" &amp;$C197&amp; "'!" &amp;"h103"),0)</f>
        <v>0</v>
      </c>
      <c r="CX197" s="55">
        <f t="shared" ref="CX197:CX230" ca="1" si="309">IFERROR(INDIRECT("'" &amp;$C197&amp; "'!" &amp;"i103"),0)</f>
        <v>0</v>
      </c>
      <c r="CY197" s="59">
        <f t="shared" ref="CY197:CY230" ca="1" si="310">IFERROR(INDIRECT("'" &amp;$C197&amp; "'!" &amp;"j103"),0)</f>
        <v>0</v>
      </c>
      <c r="CZ197" s="55">
        <f t="shared" ref="CZ197:CZ230" ca="1" si="311">IFERROR(INDIRECT("'" &amp;$C197&amp; "'!" &amp;"k103"),0)</f>
        <v>0</v>
      </c>
      <c r="DA197" s="55">
        <f t="shared" ref="DA197:DA230" ca="1" si="312">IFERROR(INDIRECT("'" &amp;$C197&amp; "'!" &amp;"l103"),0)</f>
        <v>0</v>
      </c>
      <c r="DB197" s="55">
        <f t="shared" ref="DB197:DB230" ca="1" si="313">IFERROR(INDIRECT("'" &amp;$C197&amp; "'!" &amp;"m103"),0)</f>
        <v>0</v>
      </c>
      <c r="DC197" s="55">
        <f t="shared" ref="DC197:DC230" ca="1" si="314">IFERROR(INDIRECT("'" &amp;$C197&amp; "'!" &amp;"n103"),0)</f>
        <v>0</v>
      </c>
      <c r="DD197" s="55">
        <f t="shared" ref="DD197:DD230" ca="1" si="315">IFERROR(INDIRECT("'" &amp;$C197&amp; "'!" &amp;"o103"),0)</f>
        <v>0</v>
      </c>
      <c r="DE197" s="55">
        <f t="shared" ref="DE197:DE230" ca="1" si="316">IFERROR(INDIRECT("'" &amp;$C197&amp; "'!" &amp;"p103"),0)</f>
        <v>0</v>
      </c>
    </row>
    <row r="198" spans="1:109" ht="19.5" customHeight="1">
      <c r="A198" s="45"/>
      <c r="B198" s="61" t="str">
        <f t="array" aca="1" ref="B198" ca="1">IF(C198=0,"",IFERROR(INDIRECT("'"&amp;$C198&amp;"'!"&amp;"D5"),"Некорректное название листа"))</f>
        <v/>
      </c>
      <c r="C198" s="62"/>
      <c r="D198" s="55">
        <f t="array" aca="1" ref="D198" ca="1">IFERROR(INDIRECT("'"&amp;$C198&amp;"'!"&amp;"d18"),0)</f>
        <v>0</v>
      </c>
      <c r="E198" s="55">
        <f t="array" aca="1" ref="E198" ca="1">IFERROR(INDIRECT("'" &amp;$C198&amp; "'!" &amp;"d19"),0)</f>
        <v>0</v>
      </c>
      <c r="F198" s="55">
        <f t="array" aca="1" ref="F198" ca="1">IFERROR(INDIRECT("'" &amp;$C198&amp; "'!" &amp;"d20"),0)</f>
        <v>0</v>
      </c>
      <c r="G198" s="55">
        <f t="array" aca="1" ref="G198" ca="1">IFERROR(INDIRECT("'" &amp;$C198&amp; "'!" &amp;"d21"),0)</f>
        <v>0</v>
      </c>
      <c r="H198" s="55">
        <f t="array" aca="1" ref="H198" ca="1">IFERROR(INDIRECT("'" &amp;$C198&amp; "'!" &amp;"d22"),0)</f>
        <v>0</v>
      </c>
      <c r="I198" s="55">
        <f t="array" aca="1" ref="I198" ca="1">IFERROR(INDIRECT("'" &amp;$C198&amp; "'!" &amp;"f18"),0)</f>
        <v>0</v>
      </c>
      <c r="J198" s="55">
        <f t="array" aca="1" ref="J198" ca="1">IFERROR(INDIRECT("'" &amp;$C198&amp; "'!" &amp;"f19"),0)</f>
        <v>0</v>
      </c>
      <c r="K198" s="55">
        <f t="array" aca="1" ref="K198" ca="1">IFERROR(INDIRECT("'" &amp;$C198&amp; "'!" &amp;"f20"),0)</f>
        <v>0</v>
      </c>
      <c r="L198" s="55">
        <f t="array" aca="1" ref="L198" ca="1">IFERROR(INDIRECT("'" &amp;$C198&amp; "'!" &amp;"f21"),0)</f>
        <v>0</v>
      </c>
      <c r="M198" s="55">
        <f t="array" aca="1" ref="M198" ca="1">IFERROR(INDIRECT("'" &amp;$C198&amp; "'!" &amp;"f22"),0)</f>
        <v>0</v>
      </c>
      <c r="N198" s="55">
        <f t="shared" ca="1" si="249"/>
        <v>0</v>
      </c>
      <c r="O198" s="55">
        <f t="shared" ca="1" si="249"/>
        <v>0</v>
      </c>
      <c r="P198" s="55">
        <f t="shared" ca="1" si="249"/>
        <v>0</v>
      </c>
      <c r="Q198" s="55">
        <f t="shared" ca="1" si="249"/>
        <v>0</v>
      </c>
      <c r="R198" s="55">
        <f t="shared" ca="1" si="249"/>
        <v>0</v>
      </c>
      <c r="S198" s="55">
        <f t="shared" ca="1" si="249"/>
        <v>0</v>
      </c>
      <c r="T198" s="55">
        <f t="shared" ca="1" si="249"/>
        <v>0</v>
      </c>
      <c r="U198" s="55">
        <f t="shared" ca="1" si="249"/>
        <v>0</v>
      </c>
      <c r="V198" s="55">
        <f t="shared" ca="1" si="249"/>
        <v>0</v>
      </c>
      <c r="W198" s="55">
        <f t="shared" ca="1" si="249"/>
        <v>0</v>
      </c>
      <c r="X198" s="55">
        <f t="shared" ca="1" si="249"/>
        <v>0</v>
      </c>
      <c r="Y198" s="55">
        <f t="shared" ca="1" si="249"/>
        <v>0</v>
      </c>
      <c r="Z198" s="55">
        <f t="shared" ca="1" si="249"/>
        <v>0</v>
      </c>
      <c r="AA198" s="55">
        <f t="shared" ca="1" si="249"/>
        <v>0</v>
      </c>
      <c r="AB198" s="55">
        <f t="shared" ca="1" si="249"/>
        <v>0</v>
      </c>
      <c r="AC198" s="55">
        <f t="shared" ca="1" si="249"/>
        <v>0</v>
      </c>
      <c r="AD198" s="55">
        <f t="shared" ca="1" si="249"/>
        <v>0</v>
      </c>
      <c r="AE198" s="55">
        <f t="shared" ca="1" si="249"/>
        <v>0</v>
      </c>
      <c r="AF198" s="55">
        <f t="shared" ca="1" si="249"/>
        <v>0</v>
      </c>
      <c r="AG198" s="55">
        <f t="shared" ca="1" si="249"/>
        <v>0</v>
      </c>
      <c r="AH198" s="55">
        <f t="shared" ca="1" si="249"/>
        <v>0</v>
      </c>
      <c r="AI198" s="55">
        <f t="shared" ca="1" si="249"/>
        <v>0</v>
      </c>
      <c r="AJ198" s="55">
        <f t="shared" ca="1" si="249"/>
        <v>0</v>
      </c>
      <c r="AK198" s="55">
        <f t="shared" ca="1" si="249"/>
        <v>0</v>
      </c>
      <c r="AL198" s="55">
        <f t="shared" ca="1" si="249"/>
        <v>0</v>
      </c>
      <c r="AM198" s="55">
        <f t="shared" ca="1" si="249"/>
        <v>0</v>
      </c>
      <c r="AN198" s="55">
        <f t="shared" ca="1" si="235"/>
        <v>0</v>
      </c>
      <c r="AO198" s="55">
        <f t="shared" ca="1" si="236"/>
        <v>0</v>
      </c>
      <c r="AP198" s="55">
        <f t="shared" ca="1" si="237"/>
        <v>0</v>
      </c>
      <c r="AQ198" s="55">
        <f t="shared" ca="1" si="250"/>
        <v>0</v>
      </c>
      <c r="AR198" s="55">
        <f t="shared" ca="1" si="251"/>
        <v>0</v>
      </c>
      <c r="AS198" s="55">
        <f t="shared" ca="1" si="252"/>
        <v>0</v>
      </c>
      <c r="AT198" s="55">
        <f t="shared" ca="1" si="253"/>
        <v>0</v>
      </c>
      <c r="AU198" s="55">
        <f t="shared" ca="1" si="254"/>
        <v>0</v>
      </c>
      <c r="AV198" s="55">
        <f t="shared" ca="1" si="255"/>
        <v>0</v>
      </c>
      <c r="AW198" s="55">
        <f t="shared" ca="1" si="256"/>
        <v>0</v>
      </c>
      <c r="AX198" s="55">
        <f t="shared" ca="1" si="257"/>
        <v>0</v>
      </c>
      <c r="AY198" s="55">
        <f t="shared" ca="1" si="258"/>
        <v>0</v>
      </c>
      <c r="AZ198" s="55">
        <f t="shared" ca="1" si="259"/>
        <v>0</v>
      </c>
      <c r="BA198" s="55">
        <f t="shared" ca="1" si="260"/>
        <v>0</v>
      </c>
      <c r="BB198" s="55">
        <f t="shared" ca="1" si="261"/>
        <v>0</v>
      </c>
      <c r="BC198" s="55">
        <f t="shared" ca="1" si="262"/>
        <v>0</v>
      </c>
      <c r="BD198" s="55">
        <f t="shared" ca="1" si="263"/>
        <v>0</v>
      </c>
      <c r="BE198" s="55">
        <f t="shared" ca="1" si="264"/>
        <v>0</v>
      </c>
      <c r="BF198" s="55">
        <f t="shared" ca="1" si="265"/>
        <v>0</v>
      </c>
      <c r="BG198" s="55">
        <f t="shared" ca="1" si="266"/>
        <v>0</v>
      </c>
      <c r="BH198" s="55">
        <f t="shared" ca="1" si="267"/>
        <v>0</v>
      </c>
      <c r="BI198" s="55">
        <f t="shared" ca="1" si="268"/>
        <v>0</v>
      </c>
      <c r="BJ198" s="55">
        <f t="shared" ca="1" si="269"/>
        <v>0</v>
      </c>
      <c r="BK198" s="55">
        <f t="shared" ca="1" si="270"/>
        <v>0</v>
      </c>
      <c r="BL198" s="55">
        <f t="shared" ca="1" si="271"/>
        <v>0</v>
      </c>
      <c r="BM198" s="55">
        <f t="shared" ca="1" si="272"/>
        <v>0</v>
      </c>
      <c r="BN198" s="55">
        <f t="shared" ca="1" si="273"/>
        <v>0</v>
      </c>
      <c r="BO198" s="55">
        <f t="shared" ca="1" si="274"/>
        <v>0</v>
      </c>
      <c r="BP198" s="55">
        <f t="shared" ca="1" si="275"/>
        <v>0</v>
      </c>
      <c r="BQ198" s="55">
        <f t="shared" ca="1" si="276"/>
        <v>0</v>
      </c>
      <c r="BR198" s="55">
        <f t="shared" ca="1" si="277"/>
        <v>0</v>
      </c>
      <c r="BS198" s="55">
        <f t="shared" ca="1" si="278"/>
        <v>0</v>
      </c>
      <c r="BT198" s="55">
        <f t="shared" ca="1" si="279"/>
        <v>0</v>
      </c>
      <c r="BU198" s="55">
        <f t="shared" ca="1" si="280"/>
        <v>0</v>
      </c>
      <c r="BV198" s="55">
        <f t="shared" ca="1" si="281"/>
        <v>0</v>
      </c>
      <c r="BW198" s="55">
        <f t="shared" ca="1" si="282"/>
        <v>0</v>
      </c>
      <c r="BX198" s="55">
        <f t="shared" ca="1" si="283"/>
        <v>0</v>
      </c>
      <c r="BY198" s="55">
        <f t="shared" ca="1" si="284"/>
        <v>0</v>
      </c>
      <c r="BZ198" s="55">
        <f t="shared" ca="1" si="285"/>
        <v>0</v>
      </c>
      <c r="CA198" s="55">
        <f t="shared" ca="1" si="286"/>
        <v>0</v>
      </c>
      <c r="CB198" s="55">
        <f t="shared" ca="1" si="287"/>
        <v>0</v>
      </c>
      <c r="CC198" s="55">
        <f t="shared" ca="1" si="288"/>
        <v>0</v>
      </c>
      <c r="CD198" s="55">
        <f t="shared" ca="1" si="289"/>
        <v>0</v>
      </c>
      <c r="CE198" s="55">
        <f t="shared" ca="1" si="290"/>
        <v>0</v>
      </c>
      <c r="CF198" s="55">
        <f t="shared" ca="1" si="291"/>
        <v>0</v>
      </c>
      <c r="CG198" s="55">
        <f t="shared" ca="1" si="292"/>
        <v>0</v>
      </c>
      <c r="CH198" s="55">
        <f t="shared" ca="1" si="293"/>
        <v>0</v>
      </c>
      <c r="CI198" s="55">
        <f t="shared" ca="1" si="294"/>
        <v>0</v>
      </c>
      <c r="CJ198" s="55">
        <f t="shared" ca="1" si="295"/>
        <v>0</v>
      </c>
      <c r="CK198" s="55">
        <f t="shared" ca="1" si="296"/>
        <v>0</v>
      </c>
      <c r="CL198" s="55">
        <f t="shared" ca="1" si="297"/>
        <v>0</v>
      </c>
      <c r="CM198" s="55">
        <f t="shared" ca="1" si="298"/>
        <v>0</v>
      </c>
      <c r="CN198" s="55">
        <f t="shared" ca="1" si="299"/>
        <v>0</v>
      </c>
      <c r="CO198" s="55">
        <f t="shared" ca="1" si="300"/>
        <v>0</v>
      </c>
      <c r="CP198" s="55">
        <f t="shared" ca="1" si="301"/>
        <v>0</v>
      </c>
      <c r="CQ198" s="55">
        <f t="shared" ca="1" si="302"/>
        <v>0</v>
      </c>
      <c r="CR198" s="55">
        <f t="shared" ca="1" si="303"/>
        <v>0</v>
      </c>
      <c r="CS198" s="55">
        <f t="shared" ca="1" si="304"/>
        <v>0</v>
      </c>
      <c r="CT198" s="55">
        <f t="shared" ca="1" si="305"/>
        <v>0</v>
      </c>
      <c r="CU198" s="55">
        <f t="shared" ca="1" si="306"/>
        <v>0</v>
      </c>
      <c r="CV198" s="55">
        <f t="shared" ca="1" si="307"/>
        <v>0</v>
      </c>
      <c r="CW198" s="55">
        <f t="shared" ca="1" si="308"/>
        <v>0</v>
      </c>
      <c r="CX198" s="55">
        <f t="shared" ca="1" si="309"/>
        <v>0</v>
      </c>
      <c r="CY198" s="59">
        <f t="shared" ca="1" si="310"/>
        <v>0</v>
      </c>
      <c r="CZ198" s="55">
        <f t="shared" ca="1" si="311"/>
        <v>0</v>
      </c>
      <c r="DA198" s="55">
        <f t="shared" ca="1" si="312"/>
        <v>0</v>
      </c>
      <c r="DB198" s="55">
        <f t="shared" ca="1" si="313"/>
        <v>0</v>
      </c>
      <c r="DC198" s="55">
        <f t="shared" ca="1" si="314"/>
        <v>0</v>
      </c>
      <c r="DD198" s="55">
        <f t="shared" ca="1" si="315"/>
        <v>0</v>
      </c>
      <c r="DE198" s="55">
        <f t="shared" ca="1" si="316"/>
        <v>0</v>
      </c>
    </row>
    <row r="199" spans="1:109" ht="19.5" customHeight="1">
      <c r="A199" s="45"/>
      <c r="B199" s="61" t="str">
        <f t="array" aca="1" ref="B199" ca="1">IF(C199=0,"",IFERROR(INDIRECT("'"&amp;$C199&amp;"'!"&amp;"D5"),"Некорректное название листа"))</f>
        <v/>
      </c>
      <c r="C199" s="62"/>
      <c r="D199" s="55">
        <f t="array" aca="1" ref="D199" ca="1">IFERROR(INDIRECT("'"&amp;$C199&amp;"'!"&amp;"d18"),0)</f>
        <v>0</v>
      </c>
      <c r="E199" s="55">
        <f t="array" aca="1" ref="E199" ca="1">IFERROR(INDIRECT("'" &amp;$C199&amp; "'!" &amp;"d19"),0)</f>
        <v>0</v>
      </c>
      <c r="F199" s="55">
        <f t="array" aca="1" ref="F199" ca="1">IFERROR(INDIRECT("'" &amp;$C199&amp; "'!" &amp;"d20"),0)</f>
        <v>0</v>
      </c>
      <c r="G199" s="55">
        <f t="array" aca="1" ref="G199" ca="1">IFERROR(INDIRECT("'" &amp;$C199&amp; "'!" &amp;"d21"),0)</f>
        <v>0</v>
      </c>
      <c r="H199" s="55">
        <f t="array" aca="1" ref="H199" ca="1">IFERROR(INDIRECT("'" &amp;$C199&amp; "'!" &amp;"d22"),0)</f>
        <v>0</v>
      </c>
      <c r="I199" s="55">
        <f t="array" aca="1" ref="I199" ca="1">IFERROR(INDIRECT("'" &amp;$C199&amp; "'!" &amp;"f18"),0)</f>
        <v>0</v>
      </c>
      <c r="J199" s="55">
        <f t="array" aca="1" ref="J199" ca="1">IFERROR(INDIRECT("'" &amp;$C199&amp; "'!" &amp;"f19"),0)</f>
        <v>0</v>
      </c>
      <c r="K199" s="55">
        <f t="array" aca="1" ref="K199" ca="1">IFERROR(INDIRECT("'" &amp;$C199&amp; "'!" &amp;"f20"),0)</f>
        <v>0</v>
      </c>
      <c r="L199" s="55">
        <f t="array" aca="1" ref="L199" ca="1">IFERROR(INDIRECT("'" &amp;$C199&amp; "'!" &amp;"f21"),0)</f>
        <v>0</v>
      </c>
      <c r="M199" s="55">
        <f t="array" aca="1" ref="M199" ca="1">IFERROR(INDIRECT("'" &amp;$C199&amp; "'!" &amp;"f22"),0)</f>
        <v>0</v>
      </c>
      <c r="N199" s="55">
        <f t="shared" ca="1" si="249"/>
        <v>0</v>
      </c>
      <c r="O199" s="55">
        <f t="shared" ca="1" si="249"/>
        <v>0</v>
      </c>
      <c r="P199" s="55">
        <f t="shared" ca="1" si="249"/>
        <v>0</v>
      </c>
      <c r="Q199" s="55">
        <f t="shared" ca="1" si="249"/>
        <v>0</v>
      </c>
      <c r="R199" s="55">
        <f t="shared" ca="1" si="249"/>
        <v>0</v>
      </c>
      <c r="S199" s="55">
        <f t="shared" ca="1" si="249"/>
        <v>0</v>
      </c>
      <c r="T199" s="55">
        <f t="shared" ca="1" si="249"/>
        <v>0</v>
      </c>
      <c r="U199" s="55">
        <f t="shared" ca="1" si="249"/>
        <v>0</v>
      </c>
      <c r="V199" s="55">
        <f t="shared" ca="1" si="249"/>
        <v>0</v>
      </c>
      <c r="W199" s="55">
        <f t="shared" ca="1" si="249"/>
        <v>0</v>
      </c>
      <c r="X199" s="55">
        <f t="shared" ca="1" si="249"/>
        <v>0</v>
      </c>
      <c r="Y199" s="55">
        <f t="shared" ca="1" si="249"/>
        <v>0</v>
      </c>
      <c r="Z199" s="55">
        <f t="shared" ca="1" si="249"/>
        <v>0</v>
      </c>
      <c r="AA199" s="55">
        <f t="shared" ca="1" si="249"/>
        <v>0</v>
      </c>
      <c r="AB199" s="55">
        <f t="shared" ca="1" si="249"/>
        <v>0</v>
      </c>
      <c r="AC199" s="55">
        <f t="shared" ca="1" si="249"/>
        <v>0</v>
      </c>
      <c r="AD199" s="55">
        <f t="shared" ca="1" si="249"/>
        <v>0</v>
      </c>
      <c r="AE199" s="55">
        <f t="shared" ca="1" si="249"/>
        <v>0</v>
      </c>
      <c r="AF199" s="55">
        <f t="shared" ca="1" si="249"/>
        <v>0</v>
      </c>
      <c r="AG199" s="55">
        <f t="shared" ca="1" si="249"/>
        <v>0</v>
      </c>
      <c r="AH199" s="55">
        <f t="shared" ca="1" si="249"/>
        <v>0</v>
      </c>
      <c r="AI199" s="55">
        <f t="shared" ca="1" si="249"/>
        <v>0</v>
      </c>
      <c r="AJ199" s="55">
        <f t="shared" ca="1" si="249"/>
        <v>0</v>
      </c>
      <c r="AK199" s="55">
        <f t="shared" ca="1" si="249"/>
        <v>0</v>
      </c>
      <c r="AL199" s="55">
        <f t="shared" ca="1" si="249"/>
        <v>0</v>
      </c>
      <c r="AM199" s="55">
        <f t="shared" ca="1" si="249"/>
        <v>0</v>
      </c>
      <c r="AN199" s="55">
        <f t="shared" ref="AN199:AN230" ca="1" si="317">IFERROR(INDIRECT("'" &amp;$C199&amp; "'!" &amp;"i48"),0)</f>
        <v>0</v>
      </c>
      <c r="AO199" s="55">
        <f t="shared" ref="AO199:AO230" ca="1" si="318">IFERROR(INDIRECT("'" &amp;$C199&amp; "'!" &amp;"i49"),0)</f>
        <v>0</v>
      </c>
      <c r="AP199" s="55">
        <f t="shared" ref="AP199:AP230" ca="1" si="319">IFERROR(INDIRECT("'" &amp;$C199&amp; "'!" &amp;"i50"),0)</f>
        <v>0</v>
      </c>
      <c r="AQ199" s="55">
        <f t="shared" ca="1" si="250"/>
        <v>0</v>
      </c>
      <c r="AR199" s="55">
        <f t="shared" ca="1" si="251"/>
        <v>0</v>
      </c>
      <c r="AS199" s="55">
        <f t="shared" ca="1" si="252"/>
        <v>0</v>
      </c>
      <c r="AT199" s="55">
        <f t="shared" ca="1" si="253"/>
        <v>0</v>
      </c>
      <c r="AU199" s="55">
        <f t="shared" ca="1" si="254"/>
        <v>0</v>
      </c>
      <c r="AV199" s="55">
        <f t="shared" ca="1" si="255"/>
        <v>0</v>
      </c>
      <c r="AW199" s="55">
        <f t="shared" ca="1" si="256"/>
        <v>0</v>
      </c>
      <c r="AX199" s="55">
        <f t="shared" ca="1" si="257"/>
        <v>0</v>
      </c>
      <c r="AY199" s="55">
        <f t="shared" ca="1" si="258"/>
        <v>0</v>
      </c>
      <c r="AZ199" s="55">
        <f t="shared" ca="1" si="259"/>
        <v>0</v>
      </c>
      <c r="BA199" s="55">
        <f t="shared" ca="1" si="260"/>
        <v>0</v>
      </c>
      <c r="BB199" s="55">
        <f t="shared" ca="1" si="261"/>
        <v>0</v>
      </c>
      <c r="BC199" s="55">
        <f t="shared" ca="1" si="262"/>
        <v>0</v>
      </c>
      <c r="BD199" s="55">
        <f t="shared" ca="1" si="263"/>
        <v>0</v>
      </c>
      <c r="BE199" s="55">
        <f t="shared" ca="1" si="264"/>
        <v>0</v>
      </c>
      <c r="BF199" s="55">
        <f t="shared" ca="1" si="265"/>
        <v>0</v>
      </c>
      <c r="BG199" s="55">
        <f t="shared" ca="1" si="266"/>
        <v>0</v>
      </c>
      <c r="BH199" s="55">
        <f t="shared" ca="1" si="267"/>
        <v>0</v>
      </c>
      <c r="BI199" s="55">
        <f t="shared" ca="1" si="268"/>
        <v>0</v>
      </c>
      <c r="BJ199" s="55">
        <f t="shared" ca="1" si="269"/>
        <v>0</v>
      </c>
      <c r="BK199" s="55">
        <f t="shared" ca="1" si="270"/>
        <v>0</v>
      </c>
      <c r="BL199" s="55">
        <f t="shared" ca="1" si="271"/>
        <v>0</v>
      </c>
      <c r="BM199" s="55">
        <f t="shared" ca="1" si="272"/>
        <v>0</v>
      </c>
      <c r="BN199" s="55">
        <f t="shared" ca="1" si="273"/>
        <v>0</v>
      </c>
      <c r="BO199" s="55">
        <f t="shared" ca="1" si="274"/>
        <v>0</v>
      </c>
      <c r="BP199" s="55">
        <f t="shared" ca="1" si="275"/>
        <v>0</v>
      </c>
      <c r="BQ199" s="55">
        <f t="shared" ca="1" si="276"/>
        <v>0</v>
      </c>
      <c r="BR199" s="55">
        <f t="shared" ca="1" si="277"/>
        <v>0</v>
      </c>
      <c r="BS199" s="55">
        <f t="shared" ca="1" si="278"/>
        <v>0</v>
      </c>
      <c r="BT199" s="55">
        <f t="shared" ca="1" si="279"/>
        <v>0</v>
      </c>
      <c r="BU199" s="55">
        <f t="shared" ca="1" si="280"/>
        <v>0</v>
      </c>
      <c r="BV199" s="55">
        <f t="shared" ca="1" si="281"/>
        <v>0</v>
      </c>
      <c r="BW199" s="55">
        <f t="shared" ca="1" si="282"/>
        <v>0</v>
      </c>
      <c r="BX199" s="55">
        <f t="shared" ca="1" si="283"/>
        <v>0</v>
      </c>
      <c r="BY199" s="55">
        <f t="shared" ca="1" si="284"/>
        <v>0</v>
      </c>
      <c r="BZ199" s="55">
        <f t="shared" ca="1" si="285"/>
        <v>0</v>
      </c>
      <c r="CA199" s="55">
        <f t="shared" ca="1" si="286"/>
        <v>0</v>
      </c>
      <c r="CB199" s="55">
        <f t="shared" ca="1" si="287"/>
        <v>0</v>
      </c>
      <c r="CC199" s="55">
        <f t="shared" ca="1" si="288"/>
        <v>0</v>
      </c>
      <c r="CD199" s="55">
        <f t="shared" ca="1" si="289"/>
        <v>0</v>
      </c>
      <c r="CE199" s="55">
        <f t="shared" ca="1" si="290"/>
        <v>0</v>
      </c>
      <c r="CF199" s="55">
        <f t="shared" ca="1" si="291"/>
        <v>0</v>
      </c>
      <c r="CG199" s="55">
        <f t="shared" ca="1" si="292"/>
        <v>0</v>
      </c>
      <c r="CH199" s="55">
        <f t="shared" ca="1" si="293"/>
        <v>0</v>
      </c>
      <c r="CI199" s="55">
        <f t="shared" ca="1" si="294"/>
        <v>0</v>
      </c>
      <c r="CJ199" s="55">
        <f t="shared" ca="1" si="295"/>
        <v>0</v>
      </c>
      <c r="CK199" s="55">
        <f t="shared" ca="1" si="296"/>
        <v>0</v>
      </c>
      <c r="CL199" s="55">
        <f t="shared" ca="1" si="297"/>
        <v>0</v>
      </c>
      <c r="CM199" s="55">
        <f t="shared" ca="1" si="298"/>
        <v>0</v>
      </c>
      <c r="CN199" s="55">
        <f t="shared" ca="1" si="299"/>
        <v>0</v>
      </c>
      <c r="CO199" s="55">
        <f t="shared" ca="1" si="300"/>
        <v>0</v>
      </c>
      <c r="CP199" s="55">
        <f t="shared" ca="1" si="301"/>
        <v>0</v>
      </c>
      <c r="CQ199" s="55">
        <f t="shared" ca="1" si="302"/>
        <v>0</v>
      </c>
      <c r="CR199" s="55">
        <f t="shared" ca="1" si="303"/>
        <v>0</v>
      </c>
      <c r="CS199" s="55">
        <f t="shared" ca="1" si="304"/>
        <v>0</v>
      </c>
      <c r="CT199" s="55">
        <f t="shared" ca="1" si="305"/>
        <v>0</v>
      </c>
      <c r="CU199" s="55">
        <f t="shared" ca="1" si="306"/>
        <v>0</v>
      </c>
      <c r="CV199" s="55">
        <f t="shared" ca="1" si="307"/>
        <v>0</v>
      </c>
      <c r="CW199" s="55">
        <f t="shared" ca="1" si="308"/>
        <v>0</v>
      </c>
      <c r="CX199" s="55">
        <f t="shared" ca="1" si="309"/>
        <v>0</v>
      </c>
      <c r="CY199" s="59">
        <f t="shared" ca="1" si="310"/>
        <v>0</v>
      </c>
      <c r="CZ199" s="55">
        <f t="shared" ca="1" si="311"/>
        <v>0</v>
      </c>
      <c r="DA199" s="55">
        <f t="shared" ca="1" si="312"/>
        <v>0</v>
      </c>
      <c r="DB199" s="55">
        <f t="shared" ca="1" si="313"/>
        <v>0</v>
      </c>
      <c r="DC199" s="55">
        <f t="shared" ca="1" si="314"/>
        <v>0</v>
      </c>
      <c r="DD199" s="55">
        <f t="shared" ca="1" si="315"/>
        <v>0</v>
      </c>
      <c r="DE199" s="55">
        <f t="shared" ca="1" si="316"/>
        <v>0</v>
      </c>
    </row>
    <row r="200" spans="1:109" ht="19.5" customHeight="1">
      <c r="A200" s="45"/>
      <c r="B200" s="61" t="str">
        <f t="array" aca="1" ref="B200" ca="1">IF(C200=0,"",IFERROR(INDIRECT("'"&amp;$C200&amp;"'!"&amp;"D5"),"Некорректное название листа"))</f>
        <v/>
      </c>
      <c r="C200" s="62"/>
      <c r="D200" s="55">
        <f t="array" aca="1" ref="D200" ca="1">IFERROR(INDIRECT("'"&amp;$C200&amp;"'!"&amp;"d18"),0)</f>
        <v>0</v>
      </c>
      <c r="E200" s="55">
        <f t="array" aca="1" ref="E200" ca="1">IFERROR(INDIRECT("'" &amp;$C200&amp; "'!" &amp;"d19"),0)</f>
        <v>0</v>
      </c>
      <c r="F200" s="55">
        <f t="array" aca="1" ref="F200" ca="1">IFERROR(INDIRECT("'" &amp;$C200&amp; "'!" &amp;"d20"),0)</f>
        <v>0</v>
      </c>
      <c r="G200" s="55">
        <f t="array" aca="1" ref="G200" ca="1">IFERROR(INDIRECT("'" &amp;$C200&amp; "'!" &amp;"d21"),0)</f>
        <v>0</v>
      </c>
      <c r="H200" s="55">
        <f t="array" aca="1" ref="H200" ca="1">IFERROR(INDIRECT("'" &amp;$C200&amp; "'!" &amp;"d22"),0)</f>
        <v>0</v>
      </c>
      <c r="I200" s="55">
        <f t="array" aca="1" ref="I200" ca="1">IFERROR(INDIRECT("'" &amp;$C200&amp; "'!" &amp;"f18"),0)</f>
        <v>0</v>
      </c>
      <c r="J200" s="55">
        <f t="array" aca="1" ref="J200" ca="1">IFERROR(INDIRECT("'" &amp;$C200&amp; "'!" &amp;"f19"),0)</f>
        <v>0</v>
      </c>
      <c r="K200" s="55">
        <f t="array" aca="1" ref="K200" ca="1">IFERROR(INDIRECT("'" &amp;$C200&amp; "'!" &amp;"f20"),0)</f>
        <v>0</v>
      </c>
      <c r="L200" s="55">
        <f t="array" aca="1" ref="L200" ca="1">IFERROR(INDIRECT("'" &amp;$C200&amp; "'!" &amp;"f21"),0)</f>
        <v>0</v>
      </c>
      <c r="M200" s="55">
        <f t="array" aca="1" ref="M200" ca="1">IFERROR(INDIRECT("'" &amp;$C200&amp; "'!" &amp;"f22"),0)</f>
        <v>0</v>
      </c>
      <c r="N200" s="55">
        <f t="shared" ca="1" si="249"/>
        <v>0</v>
      </c>
      <c r="O200" s="55">
        <f t="shared" ca="1" si="249"/>
        <v>0</v>
      </c>
      <c r="P200" s="55">
        <f t="shared" ca="1" si="249"/>
        <v>0</v>
      </c>
      <c r="Q200" s="55">
        <f t="shared" ca="1" si="249"/>
        <v>0</v>
      </c>
      <c r="R200" s="55">
        <f t="shared" ca="1" si="249"/>
        <v>0</v>
      </c>
      <c r="S200" s="55">
        <f t="shared" ca="1" si="249"/>
        <v>0</v>
      </c>
      <c r="T200" s="55">
        <f t="shared" ca="1" si="249"/>
        <v>0</v>
      </c>
      <c r="U200" s="55">
        <f t="shared" ca="1" si="249"/>
        <v>0</v>
      </c>
      <c r="V200" s="55">
        <f t="shared" ca="1" si="249"/>
        <v>0</v>
      </c>
      <c r="W200" s="55">
        <f t="shared" ca="1" si="249"/>
        <v>0</v>
      </c>
      <c r="X200" s="55">
        <f t="shared" ca="1" si="249"/>
        <v>0</v>
      </c>
      <c r="Y200" s="55">
        <f t="shared" ca="1" si="249"/>
        <v>0</v>
      </c>
      <c r="Z200" s="55">
        <f t="shared" ca="1" si="249"/>
        <v>0</v>
      </c>
      <c r="AA200" s="55">
        <f t="shared" ca="1" si="249"/>
        <v>0</v>
      </c>
      <c r="AB200" s="55">
        <f t="shared" ca="1" si="249"/>
        <v>0</v>
      </c>
      <c r="AC200" s="55">
        <f t="shared" ca="1" si="249"/>
        <v>0</v>
      </c>
      <c r="AD200" s="55">
        <f t="shared" ca="1" si="249"/>
        <v>0</v>
      </c>
      <c r="AE200" s="55">
        <f t="shared" ca="1" si="249"/>
        <v>0</v>
      </c>
      <c r="AF200" s="55">
        <f t="shared" ca="1" si="249"/>
        <v>0</v>
      </c>
      <c r="AG200" s="55">
        <f t="shared" ca="1" si="249"/>
        <v>0</v>
      </c>
      <c r="AH200" s="55">
        <f t="shared" ca="1" si="249"/>
        <v>0</v>
      </c>
      <c r="AI200" s="55">
        <f t="shared" ca="1" si="249"/>
        <v>0</v>
      </c>
      <c r="AJ200" s="55">
        <f t="shared" ca="1" si="249"/>
        <v>0</v>
      </c>
      <c r="AK200" s="55">
        <f t="shared" ca="1" si="249"/>
        <v>0</v>
      </c>
      <c r="AL200" s="55">
        <f t="shared" ca="1" si="249"/>
        <v>0</v>
      </c>
      <c r="AM200" s="55">
        <f t="shared" ca="1" si="249"/>
        <v>0</v>
      </c>
      <c r="AN200" s="55">
        <f t="shared" ca="1" si="317"/>
        <v>0</v>
      </c>
      <c r="AO200" s="55">
        <f t="shared" ca="1" si="318"/>
        <v>0</v>
      </c>
      <c r="AP200" s="55">
        <f t="shared" ca="1" si="319"/>
        <v>0</v>
      </c>
      <c r="AQ200" s="55">
        <f t="shared" ca="1" si="250"/>
        <v>0</v>
      </c>
      <c r="AR200" s="55">
        <f t="shared" ca="1" si="251"/>
        <v>0</v>
      </c>
      <c r="AS200" s="55">
        <f t="shared" ca="1" si="252"/>
        <v>0</v>
      </c>
      <c r="AT200" s="55">
        <f t="shared" ca="1" si="253"/>
        <v>0</v>
      </c>
      <c r="AU200" s="55">
        <f t="shared" ca="1" si="254"/>
        <v>0</v>
      </c>
      <c r="AV200" s="55">
        <f t="shared" ca="1" si="255"/>
        <v>0</v>
      </c>
      <c r="AW200" s="55">
        <f t="shared" ca="1" si="256"/>
        <v>0</v>
      </c>
      <c r="AX200" s="55">
        <f t="shared" ca="1" si="257"/>
        <v>0</v>
      </c>
      <c r="AY200" s="55">
        <f t="shared" ca="1" si="258"/>
        <v>0</v>
      </c>
      <c r="AZ200" s="55">
        <f t="shared" ca="1" si="259"/>
        <v>0</v>
      </c>
      <c r="BA200" s="55">
        <f t="shared" ca="1" si="260"/>
        <v>0</v>
      </c>
      <c r="BB200" s="55">
        <f t="shared" ca="1" si="261"/>
        <v>0</v>
      </c>
      <c r="BC200" s="55">
        <f t="shared" ca="1" si="262"/>
        <v>0</v>
      </c>
      <c r="BD200" s="55">
        <f t="shared" ca="1" si="263"/>
        <v>0</v>
      </c>
      <c r="BE200" s="55">
        <f t="shared" ca="1" si="264"/>
        <v>0</v>
      </c>
      <c r="BF200" s="55">
        <f t="shared" ca="1" si="265"/>
        <v>0</v>
      </c>
      <c r="BG200" s="55">
        <f t="shared" ca="1" si="266"/>
        <v>0</v>
      </c>
      <c r="BH200" s="55">
        <f t="shared" ca="1" si="267"/>
        <v>0</v>
      </c>
      <c r="BI200" s="55">
        <f t="shared" ca="1" si="268"/>
        <v>0</v>
      </c>
      <c r="BJ200" s="55">
        <f t="shared" ca="1" si="269"/>
        <v>0</v>
      </c>
      <c r="BK200" s="55">
        <f t="shared" ca="1" si="270"/>
        <v>0</v>
      </c>
      <c r="BL200" s="55">
        <f t="shared" ca="1" si="271"/>
        <v>0</v>
      </c>
      <c r="BM200" s="55">
        <f t="shared" ca="1" si="272"/>
        <v>0</v>
      </c>
      <c r="BN200" s="55">
        <f t="shared" ca="1" si="273"/>
        <v>0</v>
      </c>
      <c r="BO200" s="55">
        <f t="shared" ca="1" si="274"/>
        <v>0</v>
      </c>
      <c r="BP200" s="55">
        <f t="shared" ca="1" si="275"/>
        <v>0</v>
      </c>
      <c r="BQ200" s="55">
        <f t="shared" ca="1" si="276"/>
        <v>0</v>
      </c>
      <c r="BR200" s="55">
        <f t="shared" ca="1" si="277"/>
        <v>0</v>
      </c>
      <c r="BS200" s="55">
        <f t="shared" ca="1" si="278"/>
        <v>0</v>
      </c>
      <c r="BT200" s="55">
        <f t="shared" ca="1" si="279"/>
        <v>0</v>
      </c>
      <c r="BU200" s="55">
        <f t="shared" ca="1" si="280"/>
        <v>0</v>
      </c>
      <c r="BV200" s="55">
        <f t="shared" ca="1" si="281"/>
        <v>0</v>
      </c>
      <c r="BW200" s="55">
        <f t="shared" ca="1" si="282"/>
        <v>0</v>
      </c>
      <c r="BX200" s="55">
        <f t="shared" ca="1" si="283"/>
        <v>0</v>
      </c>
      <c r="BY200" s="55">
        <f t="shared" ca="1" si="284"/>
        <v>0</v>
      </c>
      <c r="BZ200" s="55">
        <f t="shared" ca="1" si="285"/>
        <v>0</v>
      </c>
      <c r="CA200" s="55">
        <f t="shared" ca="1" si="286"/>
        <v>0</v>
      </c>
      <c r="CB200" s="55">
        <f t="shared" ca="1" si="287"/>
        <v>0</v>
      </c>
      <c r="CC200" s="55">
        <f t="shared" ca="1" si="288"/>
        <v>0</v>
      </c>
      <c r="CD200" s="55">
        <f t="shared" ca="1" si="289"/>
        <v>0</v>
      </c>
      <c r="CE200" s="55">
        <f t="shared" ca="1" si="290"/>
        <v>0</v>
      </c>
      <c r="CF200" s="55">
        <f t="shared" ca="1" si="291"/>
        <v>0</v>
      </c>
      <c r="CG200" s="55">
        <f t="shared" ca="1" si="292"/>
        <v>0</v>
      </c>
      <c r="CH200" s="55">
        <f t="shared" ca="1" si="293"/>
        <v>0</v>
      </c>
      <c r="CI200" s="55">
        <f t="shared" ca="1" si="294"/>
        <v>0</v>
      </c>
      <c r="CJ200" s="55">
        <f t="shared" ca="1" si="295"/>
        <v>0</v>
      </c>
      <c r="CK200" s="55">
        <f t="shared" ca="1" si="296"/>
        <v>0</v>
      </c>
      <c r="CL200" s="55">
        <f t="shared" ca="1" si="297"/>
        <v>0</v>
      </c>
      <c r="CM200" s="55">
        <f t="shared" ca="1" si="298"/>
        <v>0</v>
      </c>
      <c r="CN200" s="55">
        <f t="shared" ca="1" si="299"/>
        <v>0</v>
      </c>
      <c r="CO200" s="55">
        <f t="shared" ca="1" si="300"/>
        <v>0</v>
      </c>
      <c r="CP200" s="55">
        <f t="shared" ca="1" si="301"/>
        <v>0</v>
      </c>
      <c r="CQ200" s="55">
        <f t="shared" ca="1" si="302"/>
        <v>0</v>
      </c>
      <c r="CR200" s="55">
        <f t="shared" ca="1" si="303"/>
        <v>0</v>
      </c>
      <c r="CS200" s="55">
        <f t="shared" ca="1" si="304"/>
        <v>0</v>
      </c>
      <c r="CT200" s="55">
        <f t="shared" ca="1" si="305"/>
        <v>0</v>
      </c>
      <c r="CU200" s="55">
        <f t="shared" ca="1" si="306"/>
        <v>0</v>
      </c>
      <c r="CV200" s="55">
        <f t="shared" ca="1" si="307"/>
        <v>0</v>
      </c>
      <c r="CW200" s="55">
        <f t="shared" ca="1" si="308"/>
        <v>0</v>
      </c>
      <c r="CX200" s="55">
        <f t="shared" ca="1" si="309"/>
        <v>0</v>
      </c>
      <c r="CY200" s="59">
        <f t="shared" ca="1" si="310"/>
        <v>0</v>
      </c>
      <c r="CZ200" s="55">
        <f t="shared" ca="1" si="311"/>
        <v>0</v>
      </c>
      <c r="DA200" s="55">
        <f t="shared" ca="1" si="312"/>
        <v>0</v>
      </c>
      <c r="DB200" s="55">
        <f t="shared" ca="1" si="313"/>
        <v>0</v>
      </c>
      <c r="DC200" s="55">
        <f t="shared" ca="1" si="314"/>
        <v>0</v>
      </c>
      <c r="DD200" s="55">
        <f t="shared" ca="1" si="315"/>
        <v>0</v>
      </c>
      <c r="DE200" s="55">
        <f t="shared" ca="1" si="316"/>
        <v>0</v>
      </c>
    </row>
    <row r="201" spans="1:109" ht="19.5" customHeight="1">
      <c r="A201" s="45"/>
      <c r="B201" s="61" t="str">
        <f t="array" aca="1" ref="B201" ca="1">IF(C201=0,"",IFERROR(INDIRECT("'"&amp;$C201&amp;"'!"&amp;"D5"),"Некорректное название листа"))</f>
        <v/>
      </c>
      <c r="C201" s="62"/>
      <c r="D201" s="55">
        <f t="array" aca="1" ref="D201" ca="1">IFERROR(INDIRECT("'"&amp;$C201&amp;"'!"&amp;"d18"),0)</f>
        <v>0</v>
      </c>
      <c r="E201" s="55">
        <f t="array" aca="1" ref="E201" ca="1">IFERROR(INDIRECT("'" &amp;$C201&amp; "'!" &amp;"d19"),0)</f>
        <v>0</v>
      </c>
      <c r="F201" s="55">
        <f t="array" aca="1" ref="F201" ca="1">IFERROR(INDIRECT("'" &amp;$C201&amp; "'!" &amp;"d20"),0)</f>
        <v>0</v>
      </c>
      <c r="G201" s="55">
        <f t="array" aca="1" ref="G201" ca="1">IFERROR(INDIRECT("'" &amp;$C201&amp; "'!" &amp;"d21"),0)</f>
        <v>0</v>
      </c>
      <c r="H201" s="55">
        <f t="array" aca="1" ref="H201" ca="1">IFERROR(INDIRECT("'" &amp;$C201&amp; "'!" &amp;"d22"),0)</f>
        <v>0</v>
      </c>
      <c r="I201" s="55">
        <f t="array" aca="1" ref="I201" ca="1">IFERROR(INDIRECT("'" &amp;$C201&amp; "'!" &amp;"f18"),0)</f>
        <v>0</v>
      </c>
      <c r="J201" s="55">
        <f t="array" aca="1" ref="J201" ca="1">IFERROR(INDIRECT("'" &amp;$C201&amp; "'!" &amp;"f19"),0)</f>
        <v>0</v>
      </c>
      <c r="K201" s="55">
        <f t="array" aca="1" ref="K201" ca="1">IFERROR(INDIRECT("'" &amp;$C201&amp; "'!" &amp;"f20"),0)</f>
        <v>0</v>
      </c>
      <c r="L201" s="55">
        <f t="array" aca="1" ref="L201" ca="1">IFERROR(INDIRECT("'" &amp;$C201&amp; "'!" &amp;"f21"),0)</f>
        <v>0</v>
      </c>
      <c r="M201" s="55">
        <f t="array" aca="1" ref="M201" ca="1">IFERROR(INDIRECT("'" &amp;$C201&amp; "'!" &amp;"f22"),0)</f>
        <v>0</v>
      </c>
      <c r="N201" s="55">
        <f t="shared" ca="1" si="249"/>
        <v>0</v>
      </c>
      <c r="O201" s="55">
        <f t="shared" ca="1" si="249"/>
        <v>0</v>
      </c>
      <c r="P201" s="55">
        <f t="shared" ca="1" si="249"/>
        <v>0</v>
      </c>
      <c r="Q201" s="55">
        <f t="shared" ca="1" si="249"/>
        <v>0</v>
      </c>
      <c r="R201" s="55">
        <f t="shared" ca="1" si="249"/>
        <v>0</v>
      </c>
      <c r="S201" s="55">
        <f t="shared" ca="1" si="249"/>
        <v>0</v>
      </c>
      <c r="T201" s="55">
        <f t="shared" ca="1" si="249"/>
        <v>0</v>
      </c>
      <c r="U201" s="55">
        <f t="shared" ca="1" si="249"/>
        <v>0</v>
      </c>
      <c r="V201" s="55">
        <f t="shared" ca="1" si="249"/>
        <v>0</v>
      </c>
      <c r="W201" s="55">
        <f t="shared" ca="1" si="249"/>
        <v>0</v>
      </c>
      <c r="X201" s="55">
        <f t="shared" ca="1" si="249"/>
        <v>0</v>
      </c>
      <c r="Y201" s="55">
        <f t="shared" ca="1" si="249"/>
        <v>0</v>
      </c>
      <c r="Z201" s="55">
        <f t="shared" ca="1" si="249"/>
        <v>0</v>
      </c>
      <c r="AA201" s="55">
        <f t="shared" ca="1" si="249"/>
        <v>0</v>
      </c>
      <c r="AB201" s="55">
        <f t="shared" ca="1" si="249"/>
        <v>0</v>
      </c>
      <c r="AC201" s="55">
        <f t="shared" ca="1" si="249"/>
        <v>0</v>
      </c>
      <c r="AD201" s="55">
        <f t="shared" ca="1" si="249"/>
        <v>0</v>
      </c>
      <c r="AE201" s="55">
        <f t="shared" ca="1" si="249"/>
        <v>0</v>
      </c>
      <c r="AF201" s="55">
        <f t="shared" ca="1" si="249"/>
        <v>0</v>
      </c>
      <c r="AG201" s="55">
        <f t="shared" ca="1" si="249"/>
        <v>0</v>
      </c>
      <c r="AH201" s="55">
        <f t="shared" ca="1" si="249"/>
        <v>0</v>
      </c>
      <c r="AI201" s="55">
        <f t="shared" ca="1" si="249"/>
        <v>0</v>
      </c>
      <c r="AJ201" s="55">
        <f t="shared" ca="1" si="249"/>
        <v>0</v>
      </c>
      <c r="AK201" s="55">
        <f t="shared" ca="1" si="249"/>
        <v>0</v>
      </c>
      <c r="AL201" s="55">
        <f t="shared" ca="1" si="249"/>
        <v>0</v>
      </c>
      <c r="AM201" s="55">
        <f t="shared" ca="1" si="249"/>
        <v>0</v>
      </c>
      <c r="AN201" s="55">
        <f t="shared" ca="1" si="317"/>
        <v>0</v>
      </c>
      <c r="AO201" s="55">
        <f t="shared" ca="1" si="318"/>
        <v>0</v>
      </c>
      <c r="AP201" s="55">
        <f t="shared" ca="1" si="319"/>
        <v>0</v>
      </c>
      <c r="AQ201" s="55">
        <f t="shared" ca="1" si="250"/>
        <v>0</v>
      </c>
      <c r="AR201" s="55">
        <f t="shared" ca="1" si="251"/>
        <v>0</v>
      </c>
      <c r="AS201" s="55">
        <f t="shared" ca="1" si="252"/>
        <v>0</v>
      </c>
      <c r="AT201" s="55">
        <f t="shared" ca="1" si="253"/>
        <v>0</v>
      </c>
      <c r="AU201" s="55">
        <f t="shared" ca="1" si="254"/>
        <v>0</v>
      </c>
      <c r="AV201" s="55">
        <f t="shared" ca="1" si="255"/>
        <v>0</v>
      </c>
      <c r="AW201" s="55">
        <f t="shared" ca="1" si="256"/>
        <v>0</v>
      </c>
      <c r="AX201" s="55">
        <f t="shared" ca="1" si="257"/>
        <v>0</v>
      </c>
      <c r="AY201" s="55">
        <f t="shared" ca="1" si="258"/>
        <v>0</v>
      </c>
      <c r="AZ201" s="55">
        <f t="shared" ca="1" si="259"/>
        <v>0</v>
      </c>
      <c r="BA201" s="55">
        <f t="shared" ca="1" si="260"/>
        <v>0</v>
      </c>
      <c r="BB201" s="55">
        <f t="shared" ca="1" si="261"/>
        <v>0</v>
      </c>
      <c r="BC201" s="55">
        <f t="shared" ca="1" si="262"/>
        <v>0</v>
      </c>
      <c r="BD201" s="55">
        <f t="shared" ca="1" si="263"/>
        <v>0</v>
      </c>
      <c r="BE201" s="55">
        <f t="shared" ca="1" si="264"/>
        <v>0</v>
      </c>
      <c r="BF201" s="55">
        <f t="shared" ca="1" si="265"/>
        <v>0</v>
      </c>
      <c r="BG201" s="55">
        <f t="shared" ca="1" si="266"/>
        <v>0</v>
      </c>
      <c r="BH201" s="55">
        <f t="shared" ca="1" si="267"/>
        <v>0</v>
      </c>
      <c r="BI201" s="55">
        <f t="shared" ca="1" si="268"/>
        <v>0</v>
      </c>
      <c r="BJ201" s="55">
        <f t="shared" ca="1" si="269"/>
        <v>0</v>
      </c>
      <c r="BK201" s="55">
        <f t="shared" ca="1" si="270"/>
        <v>0</v>
      </c>
      <c r="BL201" s="55">
        <f t="shared" ca="1" si="271"/>
        <v>0</v>
      </c>
      <c r="BM201" s="55">
        <f t="shared" ca="1" si="272"/>
        <v>0</v>
      </c>
      <c r="BN201" s="55">
        <f t="shared" ca="1" si="273"/>
        <v>0</v>
      </c>
      <c r="BO201" s="55">
        <f t="shared" ca="1" si="274"/>
        <v>0</v>
      </c>
      <c r="BP201" s="55">
        <f t="shared" ca="1" si="275"/>
        <v>0</v>
      </c>
      <c r="BQ201" s="55">
        <f t="shared" ca="1" si="276"/>
        <v>0</v>
      </c>
      <c r="BR201" s="55">
        <f t="shared" ca="1" si="277"/>
        <v>0</v>
      </c>
      <c r="BS201" s="55">
        <f t="shared" ca="1" si="278"/>
        <v>0</v>
      </c>
      <c r="BT201" s="55">
        <f t="shared" ca="1" si="279"/>
        <v>0</v>
      </c>
      <c r="BU201" s="55">
        <f t="shared" ca="1" si="280"/>
        <v>0</v>
      </c>
      <c r="BV201" s="55">
        <f t="shared" ca="1" si="281"/>
        <v>0</v>
      </c>
      <c r="BW201" s="55">
        <f t="shared" ca="1" si="282"/>
        <v>0</v>
      </c>
      <c r="BX201" s="55">
        <f t="shared" ca="1" si="283"/>
        <v>0</v>
      </c>
      <c r="BY201" s="55">
        <f t="shared" ca="1" si="284"/>
        <v>0</v>
      </c>
      <c r="BZ201" s="55">
        <f t="shared" ca="1" si="285"/>
        <v>0</v>
      </c>
      <c r="CA201" s="55">
        <f t="shared" ca="1" si="286"/>
        <v>0</v>
      </c>
      <c r="CB201" s="55">
        <f t="shared" ca="1" si="287"/>
        <v>0</v>
      </c>
      <c r="CC201" s="55">
        <f t="shared" ca="1" si="288"/>
        <v>0</v>
      </c>
      <c r="CD201" s="55">
        <f t="shared" ca="1" si="289"/>
        <v>0</v>
      </c>
      <c r="CE201" s="55">
        <f t="shared" ca="1" si="290"/>
        <v>0</v>
      </c>
      <c r="CF201" s="55">
        <f t="shared" ca="1" si="291"/>
        <v>0</v>
      </c>
      <c r="CG201" s="55">
        <f t="shared" ca="1" si="292"/>
        <v>0</v>
      </c>
      <c r="CH201" s="55">
        <f t="shared" ca="1" si="293"/>
        <v>0</v>
      </c>
      <c r="CI201" s="55">
        <f t="shared" ca="1" si="294"/>
        <v>0</v>
      </c>
      <c r="CJ201" s="55">
        <f t="shared" ca="1" si="295"/>
        <v>0</v>
      </c>
      <c r="CK201" s="55">
        <f t="shared" ca="1" si="296"/>
        <v>0</v>
      </c>
      <c r="CL201" s="55">
        <f t="shared" ca="1" si="297"/>
        <v>0</v>
      </c>
      <c r="CM201" s="55">
        <f t="shared" ca="1" si="298"/>
        <v>0</v>
      </c>
      <c r="CN201" s="55">
        <f t="shared" ca="1" si="299"/>
        <v>0</v>
      </c>
      <c r="CO201" s="55">
        <f t="shared" ca="1" si="300"/>
        <v>0</v>
      </c>
      <c r="CP201" s="55">
        <f t="shared" ca="1" si="301"/>
        <v>0</v>
      </c>
      <c r="CQ201" s="55">
        <f t="shared" ca="1" si="302"/>
        <v>0</v>
      </c>
      <c r="CR201" s="55">
        <f t="shared" ca="1" si="303"/>
        <v>0</v>
      </c>
      <c r="CS201" s="55">
        <f t="shared" ca="1" si="304"/>
        <v>0</v>
      </c>
      <c r="CT201" s="55">
        <f t="shared" ca="1" si="305"/>
        <v>0</v>
      </c>
      <c r="CU201" s="55">
        <f t="shared" ca="1" si="306"/>
        <v>0</v>
      </c>
      <c r="CV201" s="55">
        <f t="shared" ca="1" si="307"/>
        <v>0</v>
      </c>
      <c r="CW201" s="55">
        <f t="shared" ca="1" si="308"/>
        <v>0</v>
      </c>
      <c r="CX201" s="55">
        <f t="shared" ca="1" si="309"/>
        <v>0</v>
      </c>
      <c r="CY201" s="59">
        <f t="shared" ca="1" si="310"/>
        <v>0</v>
      </c>
      <c r="CZ201" s="55">
        <f t="shared" ca="1" si="311"/>
        <v>0</v>
      </c>
      <c r="DA201" s="55">
        <f t="shared" ca="1" si="312"/>
        <v>0</v>
      </c>
      <c r="DB201" s="55">
        <f t="shared" ca="1" si="313"/>
        <v>0</v>
      </c>
      <c r="DC201" s="55">
        <f t="shared" ca="1" si="314"/>
        <v>0</v>
      </c>
      <c r="DD201" s="55">
        <f t="shared" ca="1" si="315"/>
        <v>0</v>
      </c>
      <c r="DE201" s="55">
        <f t="shared" ca="1" si="316"/>
        <v>0</v>
      </c>
    </row>
    <row r="202" spans="1:109" ht="19.5" customHeight="1">
      <c r="A202" s="45"/>
      <c r="B202" s="61" t="str">
        <f t="array" aca="1" ref="B202" ca="1">IF(C202=0,"",IFERROR(INDIRECT("'"&amp;$C202&amp;"'!"&amp;"D5"),"Некорректное название листа"))</f>
        <v/>
      </c>
      <c r="C202" s="62"/>
      <c r="D202" s="55">
        <f t="array" aca="1" ref="D202" ca="1">IFERROR(INDIRECT("'"&amp;$C202&amp;"'!"&amp;"d18"),0)</f>
        <v>0</v>
      </c>
      <c r="E202" s="55">
        <f t="array" aca="1" ref="E202" ca="1">IFERROR(INDIRECT("'" &amp;$C202&amp; "'!" &amp;"d19"),0)</f>
        <v>0</v>
      </c>
      <c r="F202" s="55">
        <f t="array" aca="1" ref="F202" ca="1">IFERROR(INDIRECT("'" &amp;$C202&amp; "'!" &amp;"d20"),0)</f>
        <v>0</v>
      </c>
      <c r="G202" s="55">
        <f t="array" aca="1" ref="G202" ca="1">IFERROR(INDIRECT("'" &amp;$C202&amp; "'!" &amp;"d21"),0)</f>
        <v>0</v>
      </c>
      <c r="H202" s="55">
        <f t="array" aca="1" ref="H202" ca="1">IFERROR(INDIRECT("'" &amp;$C202&amp; "'!" &amp;"d22"),0)</f>
        <v>0</v>
      </c>
      <c r="I202" s="55">
        <f t="array" aca="1" ref="I202" ca="1">IFERROR(INDIRECT("'" &amp;$C202&amp; "'!" &amp;"f18"),0)</f>
        <v>0</v>
      </c>
      <c r="J202" s="55">
        <f t="array" aca="1" ref="J202" ca="1">IFERROR(INDIRECT("'" &amp;$C202&amp; "'!" &amp;"f19"),0)</f>
        <v>0</v>
      </c>
      <c r="K202" s="55">
        <f t="array" aca="1" ref="K202" ca="1">IFERROR(INDIRECT("'" &amp;$C202&amp; "'!" &amp;"f20"),0)</f>
        <v>0</v>
      </c>
      <c r="L202" s="55">
        <f t="array" aca="1" ref="L202" ca="1">IFERROR(INDIRECT("'" &amp;$C202&amp; "'!" &amp;"f21"),0)</f>
        <v>0</v>
      </c>
      <c r="M202" s="55">
        <f t="array" aca="1" ref="M202" ca="1">IFERROR(INDIRECT("'" &amp;$C202&amp; "'!" &amp;"f22"),0)</f>
        <v>0</v>
      </c>
      <c r="N202" s="55">
        <f t="shared" ca="1" si="249"/>
        <v>0</v>
      </c>
      <c r="O202" s="55">
        <f t="shared" ca="1" si="249"/>
        <v>0</v>
      </c>
      <c r="P202" s="55">
        <f t="shared" ca="1" si="249"/>
        <v>0</v>
      </c>
      <c r="Q202" s="55">
        <f t="shared" ca="1" si="249"/>
        <v>0</v>
      </c>
      <c r="R202" s="55">
        <f t="shared" ca="1" si="249"/>
        <v>0</v>
      </c>
      <c r="S202" s="55">
        <f t="shared" ca="1" si="249"/>
        <v>0</v>
      </c>
      <c r="T202" s="55">
        <f t="shared" ca="1" si="249"/>
        <v>0</v>
      </c>
      <c r="U202" s="55">
        <f t="shared" ca="1" si="249"/>
        <v>0</v>
      </c>
      <c r="V202" s="55">
        <f t="shared" ca="1" si="249"/>
        <v>0</v>
      </c>
      <c r="W202" s="55">
        <f t="shared" ca="1" si="249"/>
        <v>0</v>
      </c>
      <c r="X202" s="55">
        <f t="shared" ca="1" si="249"/>
        <v>0</v>
      </c>
      <c r="Y202" s="55">
        <f t="shared" ca="1" si="249"/>
        <v>0</v>
      </c>
      <c r="Z202" s="55">
        <f t="shared" ca="1" si="249"/>
        <v>0</v>
      </c>
      <c r="AA202" s="55">
        <f t="shared" ca="1" si="249"/>
        <v>0</v>
      </c>
      <c r="AB202" s="55">
        <f t="shared" ca="1" si="249"/>
        <v>0</v>
      </c>
      <c r="AC202" s="55">
        <f t="shared" ca="1" si="249"/>
        <v>0</v>
      </c>
      <c r="AD202" s="55">
        <f t="shared" ca="1" si="249"/>
        <v>0</v>
      </c>
      <c r="AE202" s="55">
        <f t="shared" ca="1" si="249"/>
        <v>0</v>
      </c>
      <c r="AF202" s="55">
        <f t="shared" ca="1" si="249"/>
        <v>0</v>
      </c>
      <c r="AG202" s="55">
        <f t="shared" ca="1" si="249"/>
        <v>0</v>
      </c>
      <c r="AH202" s="55">
        <f t="shared" ca="1" si="249"/>
        <v>0</v>
      </c>
      <c r="AI202" s="55">
        <f t="shared" ca="1" si="249"/>
        <v>0</v>
      </c>
      <c r="AJ202" s="55">
        <f t="shared" ca="1" si="249"/>
        <v>0</v>
      </c>
      <c r="AK202" s="55">
        <f t="shared" ca="1" si="249"/>
        <v>0</v>
      </c>
      <c r="AL202" s="55">
        <f t="shared" ca="1" si="249"/>
        <v>0</v>
      </c>
      <c r="AM202" s="55">
        <f t="shared" ca="1" si="249"/>
        <v>0</v>
      </c>
      <c r="AN202" s="55">
        <f t="shared" ca="1" si="317"/>
        <v>0</v>
      </c>
      <c r="AO202" s="55">
        <f t="shared" ca="1" si="318"/>
        <v>0</v>
      </c>
      <c r="AP202" s="55">
        <f t="shared" ca="1" si="319"/>
        <v>0</v>
      </c>
      <c r="AQ202" s="55">
        <f t="shared" ca="1" si="250"/>
        <v>0</v>
      </c>
      <c r="AR202" s="55">
        <f t="shared" ca="1" si="251"/>
        <v>0</v>
      </c>
      <c r="AS202" s="55">
        <f t="shared" ca="1" si="252"/>
        <v>0</v>
      </c>
      <c r="AT202" s="55">
        <f t="shared" ca="1" si="253"/>
        <v>0</v>
      </c>
      <c r="AU202" s="55">
        <f t="shared" ca="1" si="254"/>
        <v>0</v>
      </c>
      <c r="AV202" s="55">
        <f t="shared" ca="1" si="255"/>
        <v>0</v>
      </c>
      <c r="AW202" s="55">
        <f t="shared" ca="1" si="256"/>
        <v>0</v>
      </c>
      <c r="AX202" s="55">
        <f t="shared" ca="1" si="257"/>
        <v>0</v>
      </c>
      <c r="AY202" s="55">
        <f t="shared" ca="1" si="258"/>
        <v>0</v>
      </c>
      <c r="AZ202" s="55">
        <f t="shared" ca="1" si="259"/>
        <v>0</v>
      </c>
      <c r="BA202" s="55">
        <f t="shared" ca="1" si="260"/>
        <v>0</v>
      </c>
      <c r="BB202" s="55">
        <f t="shared" ca="1" si="261"/>
        <v>0</v>
      </c>
      <c r="BC202" s="55">
        <f t="shared" ca="1" si="262"/>
        <v>0</v>
      </c>
      <c r="BD202" s="55">
        <f t="shared" ca="1" si="263"/>
        <v>0</v>
      </c>
      <c r="BE202" s="55">
        <f t="shared" ca="1" si="264"/>
        <v>0</v>
      </c>
      <c r="BF202" s="55">
        <f t="shared" ca="1" si="265"/>
        <v>0</v>
      </c>
      <c r="BG202" s="55">
        <f t="shared" ca="1" si="266"/>
        <v>0</v>
      </c>
      <c r="BH202" s="55">
        <f t="shared" ca="1" si="267"/>
        <v>0</v>
      </c>
      <c r="BI202" s="55">
        <f t="shared" ca="1" si="268"/>
        <v>0</v>
      </c>
      <c r="BJ202" s="55">
        <f t="shared" ca="1" si="269"/>
        <v>0</v>
      </c>
      <c r="BK202" s="55">
        <f t="shared" ca="1" si="270"/>
        <v>0</v>
      </c>
      <c r="BL202" s="55">
        <f t="shared" ca="1" si="271"/>
        <v>0</v>
      </c>
      <c r="BM202" s="55">
        <f t="shared" ca="1" si="272"/>
        <v>0</v>
      </c>
      <c r="BN202" s="55">
        <f t="shared" ca="1" si="273"/>
        <v>0</v>
      </c>
      <c r="BO202" s="55">
        <f t="shared" ca="1" si="274"/>
        <v>0</v>
      </c>
      <c r="BP202" s="55">
        <f t="shared" ca="1" si="275"/>
        <v>0</v>
      </c>
      <c r="BQ202" s="55">
        <f t="shared" ca="1" si="276"/>
        <v>0</v>
      </c>
      <c r="BR202" s="55">
        <f t="shared" ca="1" si="277"/>
        <v>0</v>
      </c>
      <c r="BS202" s="55">
        <f t="shared" ca="1" si="278"/>
        <v>0</v>
      </c>
      <c r="BT202" s="55">
        <f t="shared" ca="1" si="279"/>
        <v>0</v>
      </c>
      <c r="BU202" s="55">
        <f t="shared" ca="1" si="280"/>
        <v>0</v>
      </c>
      <c r="BV202" s="55">
        <f t="shared" ca="1" si="281"/>
        <v>0</v>
      </c>
      <c r="BW202" s="55">
        <f t="shared" ca="1" si="282"/>
        <v>0</v>
      </c>
      <c r="BX202" s="55">
        <f t="shared" ca="1" si="283"/>
        <v>0</v>
      </c>
      <c r="BY202" s="55">
        <f t="shared" ca="1" si="284"/>
        <v>0</v>
      </c>
      <c r="BZ202" s="55">
        <f t="shared" ca="1" si="285"/>
        <v>0</v>
      </c>
      <c r="CA202" s="55">
        <f t="shared" ca="1" si="286"/>
        <v>0</v>
      </c>
      <c r="CB202" s="55">
        <f t="shared" ca="1" si="287"/>
        <v>0</v>
      </c>
      <c r="CC202" s="55">
        <f t="shared" ca="1" si="288"/>
        <v>0</v>
      </c>
      <c r="CD202" s="55">
        <f t="shared" ca="1" si="289"/>
        <v>0</v>
      </c>
      <c r="CE202" s="55">
        <f t="shared" ca="1" si="290"/>
        <v>0</v>
      </c>
      <c r="CF202" s="55">
        <f t="shared" ca="1" si="291"/>
        <v>0</v>
      </c>
      <c r="CG202" s="55">
        <f t="shared" ca="1" si="292"/>
        <v>0</v>
      </c>
      <c r="CH202" s="55">
        <f t="shared" ca="1" si="293"/>
        <v>0</v>
      </c>
      <c r="CI202" s="55">
        <f t="shared" ca="1" si="294"/>
        <v>0</v>
      </c>
      <c r="CJ202" s="55">
        <f t="shared" ca="1" si="295"/>
        <v>0</v>
      </c>
      <c r="CK202" s="55">
        <f t="shared" ca="1" si="296"/>
        <v>0</v>
      </c>
      <c r="CL202" s="55">
        <f t="shared" ca="1" si="297"/>
        <v>0</v>
      </c>
      <c r="CM202" s="55">
        <f t="shared" ca="1" si="298"/>
        <v>0</v>
      </c>
      <c r="CN202" s="55">
        <f t="shared" ca="1" si="299"/>
        <v>0</v>
      </c>
      <c r="CO202" s="55">
        <f t="shared" ca="1" si="300"/>
        <v>0</v>
      </c>
      <c r="CP202" s="55">
        <f t="shared" ca="1" si="301"/>
        <v>0</v>
      </c>
      <c r="CQ202" s="55">
        <f t="shared" ca="1" si="302"/>
        <v>0</v>
      </c>
      <c r="CR202" s="55">
        <f t="shared" ca="1" si="303"/>
        <v>0</v>
      </c>
      <c r="CS202" s="55">
        <f t="shared" ca="1" si="304"/>
        <v>0</v>
      </c>
      <c r="CT202" s="55">
        <f t="shared" ca="1" si="305"/>
        <v>0</v>
      </c>
      <c r="CU202" s="55">
        <f t="shared" ca="1" si="306"/>
        <v>0</v>
      </c>
      <c r="CV202" s="55">
        <f t="shared" ca="1" si="307"/>
        <v>0</v>
      </c>
      <c r="CW202" s="55">
        <f t="shared" ca="1" si="308"/>
        <v>0</v>
      </c>
      <c r="CX202" s="55">
        <f t="shared" ca="1" si="309"/>
        <v>0</v>
      </c>
      <c r="CY202" s="59">
        <f t="shared" ca="1" si="310"/>
        <v>0</v>
      </c>
      <c r="CZ202" s="55">
        <f t="shared" ca="1" si="311"/>
        <v>0</v>
      </c>
      <c r="DA202" s="55">
        <f t="shared" ca="1" si="312"/>
        <v>0</v>
      </c>
      <c r="DB202" s="55">
        <f t="shared" ca="1" si="313"/>
        <v>0</v>
      </c>
      <c r="DC202" s="55">
        <f t="shared" ca="1" si="314"/>
        <v>0</v>
      </c>
      <c r="DD202" s="55">
        <f t="shared" ca="1" si="315"/>
        <v>0</v>
      </c>
      <c r="DE202" s="55">
        <f t="shared" ca="1" si="316"/>
        <v>0</v>
      </c>
    </row>
    <row r="203" spans="1:109" ht="19.5" customHeight="1">
      <c r="A203" s="45"/>
      <c r="B203" s="61" t="str">
        <f t="array" aca="1" ref="B203" ca="1">IF(C203=0,"",IFERROR(INDIRECT("'"&amp;$C203&amp;"'!"&amp;"D5"),"Некорректное название листа"))</f>
        <v/>
      </c>
      <c r="C203" s="62"/>
      <c r="D203" s="55">
        <f t="array" aca="1" ref="D203" ca="1">IFERROR(INDIRECT("'"&amp;$C203&amp;"'!"&amp;"d18"),0)</f>
        <v>0</v>
      </c>
      <c r="E203" s="55">
        <f t="array" aca="1" ref="E203" ca="1">IFERROR(INDIRECT("'" &amp;$C203&amp; "'!" &amp;"d19"),0)</f>
        <v>0</v>
      </c>
      <c r="F203" s="55">
        <f t="array" aca="1" ref="F203" ca="1">IFERROR(INDIRECT("'" &amp;$C203&amp; "'!" &amp;"d20"),0)</f>
        <v>0</v>
      </c>
      <c r="G203" s="55">
        <f t="array" aca="1" ref="G203" ca="1">IFERROR(INDIRECT("'" &amp;$C203&amp; "'!" &amp;"d21"),0)</f>
        <v>0</v>
      </c>
      <c r="H203" s="55">
        <f t="array" aca="1" ref="H203" ca="1">IFERROR(INDIRECT("'" &amp;$C203&amp; "'!" &amp;"d22"),0)</f>
        <v>0</v>
      </c>
      <c r="I203" s="55">
        <f t="array" aca="1" ref="I203" ca="1">IFERROR(INDIRECT("'" &amp;$C203&amp; "'!" &amp;"f18"),0)</f>
        <v>0</v>
      </c>
      <c r="J203" s="55">
        <f t="array" aca="1" ref="J203" ca="1">IFERROR(INDIRECT("'" &amp;$C203&amp; "'!" &amp;"f19"),0)</f>
        <v>0</v>
      </c>
      <c r="K203" s="55">
        <f t="array" aca="1" ref="K203" ca="1">IFERROR(INDIRECT("'" &amp;$C203&amp; "'!" &amp;"f20"),0)</f>
        <v>0</v>
      </c>
      <c r="L203" s="55">
        <f t="array" aca="1" ref="L203" ca="1">IFERROR(INDIRECT("'" &amp;$C203&amp; "'!" &amp;"f21"),0)</f>
        <v>0</v>
      </c>
      <c r="M203" s="55">
        <f t="array" aca="1" ref="M203" ca="1">IFERROR(INDIRECT("'" &amp;$C203&amp; "'!" &amp;"f22"),0)</f>
        <v>0</v>
      </c>
      <c r="N203" s="55">
        <f t="shared" ca="1" si="249"/>
        <v>0</v>
      </c>
      <c r="O203" s="55">
        <f t="shared" ca="1" si="249"/>
        <v>0</v>
      </c>
      <c r="P203" s="55">
        <f t="shared" ca="1" si="249"/>
        <v>0</v>
      </c>
      <c r="Q203" s="55">
        <f t="shared" ca="1" si="249"/>
        <v>0</v>
      </c>
      <c r="R203" s="55">
        <f t="shared" ca="1" si="249"/>
        <v>0</v>
      </c>
      <c r="S203" s="55">
        <f t="shared" ca="1" si="249"/>
        <v>0</v>
      </c>
      <c r="T203" s="55">
        <f t="shared" ca="1" si="249"/>
        <v>0</v>
      </c>
      <c r="U203" s="55">
        <f t="shared" ca="1" si="249"/>
        <v>0</v>
      </c>
      <c r="V203" s="55">
        <f t="shared" ca="1" si="249"/>
        <v>0</v>
      </c>
      <c r="W203" s="55">
        <f t="shared" ca="1" si="249"/>
        <v>0</v>
      </c>
      <c r="X203" s="55">
        <f t="shared" ca="1" si="249"/>
        <v>0</v>
      </c>
      <c r="Y203" s="55">
        <f t="shared" ca="1" si="249"/>
        <v>0</v>
      </c>
      <c r="Z203" s="55">
        <f t="shared" ca="1" si="249"/>
        <v>0</v>
      </c>
      <c r="AA203" s="55">
        <f t="shared" ca="1" si="249"/>
        <v>0</v>
      </c>
      <c r="AB203" s="55">
        <f t="shared" ca="1" si="249"/>
        <v>0</v>
      </c>
      <c r="AC203" s="55">
        <f t="shared" ca="1" si="249"/>
        <v>0</v>
      </c>
      <c r="AD203" s="55">
        <f t="shared" ca="1" si="249"/>
        <v>0</v>
      </c>
      <c r="AE203" s="55">
        <f t="shared" ca="1" si="249"/>
        <v>0</v>
      </c>
      <c r="AF203" s="55">
        <f t="shared" ca="1" si="249"/>
        <v>0</v>
      </c>
      <c r="AG203" s="55">
        <f t="shared" ca="1" si="249"/>
        <v>0</v>
      </c>
      <c r="AH203" s="55">
        <f t="shared" ca="1" si="249"/>
        <v>0</v>
      </c>
      <c r="AI203" s="55">
        <f t="shared" ref="AI203:AM203" ca="1" si="320">IFERROR(INDEX(INDIRECT("'" &amp;$C203&amp; "'!" &amp;"E:E"),MATCH(AI$3,INDIRECT("'" &amp;$C203&amp; "'!" &amp;"C:C"),0),1),0)</f>
        <v>0</v>
      </c>
      <c r="AJ203" s="55">
        <f t="shared" ca="1" si="320"/>
        <v>0</v>
      </c>
      <c r="AK203" s="55">
        <f t="shared" ca="1" si="320"/>
        <v>0</v>
      </c>
      <c r="AL203" s="55">
        <f t="shared" ca="1" si="320"/>
        <v>0</v>
      </c>
      <c r="AM203" s="55">
        <f t="shared" ca="1" si="320"/>
        <v>0</v>
      </c>
      <c r="AN203" s="55">
        <f t="shared" ca="1" si="317"/>
        <v>0</v>
      </c>
      <c r="AO203" s="55">
        <f t="shared" ca="1" si="318"/>
        <v>0</v>
      </c>
      <c r="AP203" s="55">
        <f t="shared" ca="1" si="319"/>
        <v>0</v>
      </c>
      <c r="AQ203" s="55">
        <f t="shared" ca="1" si="250"/>
        <v>0</v>
      </c>
      <c r="AR203" s="55">
        <f t="shared" ca="1" si="251"/>
        <v>0</v>
      </c>
      <c r="AS203" s="55">
        <f t="shared" ca="1" si="252"/>
        <v>0</v>
      </c>
      <c r="AT203" s="55">
        <f t="shared" ca="1" si="253"/>
        <v>0</v>
      </c>
      <c r="AU203" s="55">
        <f t="shared" ca="1" si="254"/>
        <v>0</v>
      </c>
      <c r="AV203" s="55">
        <f t="shared" ca="1" si="255"/>
        <v>0</v>
      </c>
      <c r="AW203" s="55">
        <f t="shared" ca="1" si="256"/>
        <v>0</v>
      </c>
      <c r="AX203" s="55">
        <f t="shared" ca="1" si="257"/>
        <v>0</v>
      </c>
      <c r="AY203" s="55">
        <f t="shared" ca="1" si="258"/>
        <v>0</v>
      </c>
      <c r="AZ203" s="55">
        <f t="shared" ca="1" si="259"/>
        <v>0</v>
      </c>
      <c r="BA203" s="55">
        <f t="shared" ca="1" si="260"/>
        <v>0</v>
      </c>
      <c r="BB203" s="55">
        <f t="shared" ca="1" si="261"/>
        <v>0</v>
      </c>
      <c r="BC203" s="55">
        <f t="shared" ca="1" si="262"/>
        <v>0</v>
      </c>
      <c r="BD203" s="55">
        <f t="shared" ca="1" si="263"/>
        <v>0</v>
      </c>
      <c r="BE203" s="55">
        <f t="shared" ca="1" si="264"/>
        <v>0</v>
      </c>
      <c r="BF203" s="55">
        <f t="shared" ca="1" si="265"/>
        <v>0</v>
      </c>
      <c r="BG203" s="55">
        <f t="shared" ca="1" si="266"/>
        <v>0</v>
      </c>
      <c r="BH203" s="55">
        <f t="shared" ca="1" si="267"/>
        <v>0</v>
      </c>
      <c r="BI203" s="55">
        <f t="shared" ca="1" si="268"/>
        <v>0</v>
      </c>
      <c r="BJ203" s="55">
        <f t="shared" ca="1" si="269"/>
        <v>0</v>
      </c>
      <c r="BK203" s="55">
        <f t="shared" ca="1" si="270"/>
        <v>0</v>
      </c>
      <c r="BL203" s="55">
        <f t="shared" ca="1" si="271"/>
        <v>0</v>
      </c>
      <c r="BM203" s="55">
        <f t="shared" ca="1" si="272"/>
        <v>0</v>
      </c>
      <c r="BN203" s="55">
        <f t="shared" ca="1" si="273"/>
        <v>0</v>
      </c>
      <c r="BO203" s="55">
        <f t="shared" ca="1" si="274"/>
        <v>0</v>
      </c>
      <c r="BP203" s="55">
        <f t="shared" ca="1" si="275"/>
        <v>0</v>
      </c>
      <c r="BQ203" s="55">
        <f t="shared" ca="1" si="276"/>
        <v>0</v>
      </c>
      <c r="BR203" s="55">
        <f t="shared" ca="1" si="277"/>
        <v>0</v>
      </c>
      <c r="BS203" s="55">
        <f t="shared" ca="1" si="278"/>
        <v>0</v>
      </c>
      <c r="BT203" s="55">
        <f t="shared" ca="1" si="279"/>
        <v>0</v>
      </c>
      <c r="BU203" s="55">
        <f t="shared" ca="1" si="280"/>
        <v>0</v>
      </c>
      <c r="BV203" s="55">
        <f t="shared" ca="1" si="281"/>
        <v>0</v>
      </c>
      <c r="BW203" s="55">
        <f t="shared" ca="1" si="282"/>
        <v>0</v>
      </c>
      <c r="BX203" s="55">
        <f t="shared" ca="1" si="283"/>
        <v>0</v>
      </c>
      <c r="BY203" s="55">
        <f t="shared" ca="1" si="284"/>
        <v>0</v>
      </c>
      <c r="BZ203" s="55">
        <f t="shared" ca="1" si="285"/>
        <v>0</v>
      </c>
      <c r="CA203" s="55">
        <f t="shared" ca="1" si="286"/>
        <v>0</v>
      </c>
      <c r="CB203" s="55">
        <f t="shared" ca="1" si="287"/>
        <v>0</v>
      </c>
      <c r="CC203" s="55">
        <f t="shared" ca="1" si="288"/>
        <v>0</v>
      </c>
      <c r="CD203" s="55">
        <f t="shared" ca="1" si="289"/>
        <v>0</v>
      </c>
      <c r="CE203" s="55">
        <f t="shared" ca="1" si="290"/>
        <v>0</v>
      </c>
      <c r="CF203" s="55">
        <f t="shared" ca="1" si="291"/>
        <v>0</v>
      </c>
      <c r="CG203" s="55">
        <f t="shared" ca="1" si="292"/>
        <v>0</v>
      </c>
      <c r="CH203" s="55">
        <f t="shared" ca="1" si="293"/>
        <v>0</v>
      </c>
      <c r="CI203" s="55">
        <f t="shared" ca="1" si="294"/>
        <v>0</v>
      </c>
      <c r="CJ203" s="55">
        <f t="shared" ca="1" si="295"/>
        <v>0</v>
      </c>
      <c r="CK203" s="55">
        <f t="shared" ca="1" si="296"/>
        <v>0</v>
      </c>
      <c r="CL203" s="55">
        <f t="shared" ca="1" si="297"/>
        <v>0</v>
      </c>
      <c r="CM203" s="55">
        <f t="shared" ca="1" si="298"/>
        <v>0</v>
      </c>
      <c r="CN203" s="55">
        <f t="shared" ca="1" si="299"/>
        <v>0</v>
      </c>
      <c r="CO203" s="55">
        <f t="shared" ca="1" si="300"/>
        <v>0</v>
      </c>
      <c r="CP203" s="55">
        <f t="shared" ca="1" si="301"/>
        <v>0</v>
      </c>
      <c r="CQ203" s="55">
        <f t="shared" ca="1" si="302"/>
        <v>0</v>
      </c>
      <c r="CR203" s="55">
        <f t="shared" ca="1" si="303"/>
        <v>0</v>
      </c>
      <c r="CS203" s="55">
        <f t="shared" ca="1" si="304"/>
        <v>0</v>
      </c>
      <c r="CT203" s="55">
        <f t="shared" ca="1" si="305"/>
        <v>0</v>
      </c>
      <c r="CU203" s="55">
        <f t="shared" ca="1" si="306"/>
        <v>0</v>
      </c>
      <c r="CV203" s="55">
        <f t="shared" ca="1" si="307"/>
        <v>0</v>
      </c>
      <c r="CW203" s="55">
        <f t="shared" ca="1" si="308"/>
        <v>0</v>
      </c>
      <c r="CX203" s="55">
        <f t="shared" ca="1" si="309"/>
        <v>0</v>
      </c>
      <c r="CY203" s="59">
        <f t="shared" ca="1" si="310"/>
        <v>0</v>
      </c>
      <c r="CZ203" s="55">
        <f t="shared" ca="1" si="311"/>
        <v>0</v>
      </c>
      <c r="DA203" s="55">
        <f t="shared" ca="1" si="312"/>
        <v>0</v>
      </c>
      <c r="DB203" s="55">
        <f t="shared" ca="1" si="313"/>
        <v>0</v>
      </c>
      <c r="DC203" s="55">
        <f t="shared" ca="1" si="314"/>
        <v>0</v>
      </c>
      <c r="DD203" s="55">
        <f t="shared" ca="1" si="315"/>
        <v>0</v>
      </c>
      <c r="DE203" s="55">
        <f t="shared" ca="1" si="316"/>
        <v>0</v>
      </c>
    </row>
    <row r="204" spans="1:109" ht="19.5" customHeight="1">
      <c r="A204" s="45"/>
      <c r="B204" s="61" t="str">
        <f t="array" aca="1" ref="B204" ca="1">IF(C204=0,"",IFERROR(INDIRECT("'"&amp;$C204&amp;"'!"&amp;"D5"),"Некорректное название листа"))</f>
        <v/>
      </c>
      <c r="C204" s="62"/>
      <c r="D204" s="55">
        <f t="array" aca="1" ref="D204" ca="1">IFERROR(INDIRECT("'"&amp;$C204&amp;"'!"&amp;"d18"),0)</f>
        <v>0</v>
      </c>
      <c r="E204" s="55">
        <f t="array" aca="1" ref="E204" ca="1">IFERROR(INDIRECT("'" &amp;$C204&amp; "'!" &amp;"d19"),0)</f>
        <v>0</v>
      </c>
      <c r="F204" s="55">
        <f t="array" aca="1" ref="F204" ca="1">IFERROR(INDIRECT("'" &amp;$C204&amp; "'!" &amp;"d20"),0)</f>
        <v>0</v>
      </c>
      <c r="G204" s="55">
        <f t="array" aca="1" ref="G204" ca="1">IFERROR(INDIRECT("'" &amp;$C204&amp; "'!" &amp;"d21"),0)</f>
        <v>0</v>
      </c>
      <c r="H204" s="55">
        <f t="array" aca="1" ref="H204" ca="1">IFERROR(INDIRECT("'" &amp;$C204&amp; "'!" &amp;"d22"),0)</f>
        <v>0</v>
      </c>
      <c r="I204" s="55">
        <f t="array" aca="1" ref="I204" ca="1">IFERROR(INDIRECT("'" &amp;$C204&amp; "'!" &amp;"f18"),0)</f>
        <v>0</v>
      </c>
      <c r="J204" s="55">
        <f t="array" aca="1" ref="J204" ca="1">IFERROR(INDIRECT("'" &amp;$C204&amp; "'!" &amp;"f19"),0)</f>
        <v>0</v>
      </c>
      <c r="K204" s="55">
        <f t="array" aca="1" ref="K204" ca="1">IFERROR(INDIRECT("'" &amp;$C204&amp; "'!" &amp;"f20"),0)</f>
        <v>0</v>
      </c>
      <c r="L204" s="55">
        <f t="array" aca="1" ref="L204" ca="1">IFERROR(INDIRECT("'" &amp;$C204&amp; "'!" &amp;"f21"),0)</f>
        <v>0</v>
      </c>
      <c r="M204" s="55">
        <f t="array" aca="1" ref="M204" ca="1">IFERROR(INDIRECT("'" &amp;$C204&amp; "'!" &amp;"f22"),0)</f>
        <v>0</v>
      </c>
      <c r="N204" s="55">
        <f t="shared" ref="N204:AM213" ca="1" si="321">IFERROR(INDEX(INDIRECT("'" &amp;$C204&amp; "'!" &amp;"E:E"),MATCH(N$3,INDIRECT("'" &amp;$C204&amp; "'!" &amp;"C:C"),0),1),0)</f>
        <v>0</v>
      </c>
      <c r="O204" s="55">
        <f t="shared" ca="1" si="321"/>
        <v>0</v>
      </c>
      <c r="P204" s="55">
        <f t="shared" ca="1" si="321"/>
        <v>0</v>
      </c>
      <c r="Q204" s="55">
        <f t="shared" ca="1" si="321"/>
        <v>0</v>
      </c>
      <c r="R204" s="55">
        <f t="shared" ca="1" si="321"/>
        <v>0</v>
      </c>
      <c r="S204" s="55">
        <f t="shared" ca="1" si="321"/>
        <v>0</v>
      </c>
      <c r="T204" s="55">
        <f t="shared" ca="1" si="321"/>
        <v>0</v>
      </c>
      <c r="U204" s="55">
        <f t="shared" ca="1" si="321"/>
        <v>0</v>
      </c>
      <c r="V204" s="55">
        <f t="shared" ca="1" si="321"/>
        <v>0</v>
      </c>
      <c r="W204" s="55">
        <f t="shared" ca="1" si="321"/>
        <v>0</v>
      </c>
      <c r="X204" s="55">
        <f t="shared" ca="1" si="321"/>
        <v>0</v>
      </c>
      <c r="Y204" s="55">
        <f t="shared" ca="1" si="321"/>
        <v>0</v>
      </c>
      <c r="Z204" s="55">
        <f t="shared" ca="1" si="321"/>
        <v>0</v>
      </c>
      <c r="AA204" s="55">
        <f t="shared" ca="1" si="321"/>
        <v>0</v>
      </c>
      <c r="AB204" s="55">
        <f t="shared" ca="1" si="321"/>
        <v>0</v>
      </c>
      <c r="AC204" s="55">
        <f t="shared" ca="1" si="321"/>
        <v>0</v>
      </c>
      <c r="AD204" s="55">
        <f t="shared" ca="1" si="321"/>
        <v>0</v>
      </c>
      <c r="AE204" s="55">
        <f t="shared" ca="1" si="321"/>
        <v>0</v>
      </c>
      <c r="AF204" s="55">
        <f t="shared" ca="1" si="321"/>
        <v>0</v>
      </c>
      <c r="AG204" s="55">
        <f t="shared" ca="1" si="321"/>
        <v>0</v>
      </c>
      <c r="AH204" s="55">
        <f t="shared" ca="1" si="321"/>
        <v>0</v>
      </c>
      <c r="AI204" s="55">
        <f t="shared" ca="1" si="321"/>
        <v>0</v>
      </c>
      <c r="AJ204" s="55">
        <f t="shared" ca="1" si="321"/>
        <v>0</v>
      </c>
      <c r="AK204" s="55">
        <f t="shared" ca="1" si="321"/>
        <v>0</v>
      </c>
      <c r="AL204" s="55">
        <f t="shared" ca="1" si="321"/>
        <v>0</v>
      </c>
      <c r="AM204" s="55">
        <f t="shared" ca="1" si="321"/>
        <v>0</v>
      </c>
      <c r="AN204" s="55">
        <f t="shared" ca="1" si="317"/>
        <v>0</v>
      </c>
      <c r="AO204" s="55">
        <f t="shared" ca="1" si="318"/>
        <v>0</v>
      </c>
      <c r="AP204" s="55">
        <f t="shared" ca="1" si="319"/>
        <v>0</v>
      </c>
      <c r="AQ204" s="55">
        <f t="shared" ca="1" si="250"/>
        <v>0</v>
      </c>
      <c r="AR204" s="55">
        <f t="shared" ca="1" si="251"/>
        <v>0</v>
      </c>
      <c r="AS204" s="55">
        <f t="shared" ca="1" si="252"/>
        <v>0</v>
      </c>
      <c r="AT204" s="55">
        <f t="shared" ca="1" si="253"/>
        <v>0</v>
      </c>
      <c r="AU204" s="55">
        <f t="shared" ca="1" si="254"/>
        <v>0</v>
      </c>
      <c r="AV204" s="55">
        <f t="shared" ca="1" si="255"/>
        <v>0</v>
      </c>
      <c r="AW204" s="55">
        <f t="shared" ca="1" si="256"/>
        <v>0</v>
      </c>
      <c r="AX204" s="55">
        <f t="shared" ca="1" si="257"/>
        <v>0</v>
      </c>
      <c r="AY204" s="55">
        <f t="shared" ca="1" si="258"/>
        <v>0</v>
      </c>
      <c r="AZ204" s="55">
        <f t="shared" ca="1" si="259"/>
        <v>0</v>
      </c>
      <c r="BA204" s="55">
        <f t="shared" ca="1" si="260"/>
        <v>0</v>
      </c>
      <c r="BB204" s="55">
        <f t="shared" ca="1" si="261"/>
        <v>0</v>
      </c>
      <c r="BC204" s="55">
        <f t="shared" ca="1" si="262"/>
        <v>0</v>
      </c>
      <c r="BD204" s="55">
        <f t="shared" ca="1" si="263"/>
        <v>0</v>
      </c>
      <c r="BE204" s="55">
        <f t="shared" ca="1" si="264"/>
        <v>0</v>
      </c>
      <c r="BF204" s="55">
        <f t="shared" ca="1" si="265"/>
        <v>0</v>
      </c>
      <c r="BG204" s="55">
        <f t="shared" ca="1" si="266"/>
        <v>0</v>
      </c>
      <c r="BH204" s="55">
        <f t="shared" ca="1" si="267"/>
        <v>0</v>
      </c>
      <c r="BI204" s="55">
        <f t="shared" ca="1" si="268"/>
        <v>0</v>
      </c>
      <c r="BJ204" s="55">
        <f t="shared" ca="1" si="269"/>
        <v>0</v>
      </c>
      <c r="BK204" s="55">
        <f t="shared" ca="1" si="270"/>
        <v>0</v>
      </c>
      <c r="BL204" s="55">
        <f t="shared" ca="1" si="271"/>
        <v>0</v>
      </c>
      <c r="BM204" s="55">
        <f t="shared" ca="1" si="272"/>
        <v>0</v>
      </c>
      <c r="BN204" s="55">
        <f t="shared" ca="1" si="273"/>
        <v>0</v>
      </c>
      <c r="BO204" s="55">
        <f t="shared" ca="1" si="274"/>
        <v>0</v>
      </c>
      <c r="BP204" s="55">
        <f t="shared" ca="1" si="275"/>
        <v>0</v>
      </c>
      <c r="BQ204" s="55">
        <f t="shared" ca="1" si="276"/>
        <v>0</v>
      </c>
      <c r="BR204" s="55">
        <f t="shared" ca="1" si="277"/>
        <v>0</v>
      </c>
      <c r="BS204" s="55">
        <f t="shared" ca="1" si="278"/>
        <v>0</v>
      </c>
      <c r="BT204" s="55">
        <f t="shared" ca="1" si="279"/>
        <v>0</v>
      </c>
      <c r="BU204" s="55">
        <f t="shared" ca="1" si="280"/>
        <v>0</v>
      </c>
      <c r="BV204" s="55">
        <f t="shared" ca="1" si="281"/>
        <v>0</v>
      </c>
      <c r="BW204" s="55">
        <f t="shared" ca="1" si="282"/>
        <v>0</v>
      </c>
      <c r="BX204" s="55">
        <f t="shared" ca="1" si="283"/>
        <v>0</v>
      </c>
      <c r="BY204" s="55">
        <f t="shared" ca="1" si="284"/>
        <v>0</v>
      </c>
      <c r="BZ204" s="55">
        <f t="shared" ca="1" si="285"/>
        <v>0</v>
      </c>
      <c r="CA204" s="55">
        <f t="shared" ca="1" si="286"/>
        <v>0</v>
      </c>
      <c r="CB204" s="55">
        <f t="shared" ca="1" si="287"/>
        <v>0</v>
      </c>
      <c r="CC204" s="55">
        <f t="shared" ca="1" si="288"/>
        <v>0</v>
      </c>
      <c r="CD204" s="55">
        <f t="shared" ca="1" si="289"/>
        <v>0</v>
      </c>
      <c r="CE204" s="55">
        <f t="shared" ca="1" si="290"/>
        <v>0</v>
      </c>
      <c r="CF204" s="55">
        <f t="shared" ca="1" si="291"/>
        <v>0</v>
      </c>
      <c r="CG204" s="55">
        <f t="shared" ca="1" si="292"/>
        <v>0</v>
      </c>
      <c r="CH204" s="55">
        <f t="shared" ca="1" si="293"/>
        <v>0</v>
      </c>
      <c r="CI204" s="55">
        <f t="shared" ca="1" si="294"/>
        <v>0</v>
      </c>
      <c r="CJ204" s="55">
        <f t="shared" ca="1" si="295"/>
        <v>0</v>
      </c>
      <c r="CK204" s="55">
        <f t="shared" ca="1" si="296"/>
        <v>0</v>
      </c>
      <c r="CL204" s="55">
        <f t="shared" ca="1" si="297"/>
        <v>0</v>
      </c>
      <c r="CM204" s="55">
        <f t="shared" ca="1" si="298"/>
        <v>0</v>
      </c>
      <c r="CN204" s="55">
        <f t="shared" ca="1" si="299"/>
        <v>0</v>
      </c>
      <c r="CO204" s="55">
        <f t="shared" ca="1" si="300"/>
        <v>0</v>
      </c>
      <c r="CP204" s="55">
        <f t="shared" ca="1" si="301"/>
        <v>0</v>
      </c>
      <c r="CQ204" s="55">
        <f t="shared" ca="1" si="302"/>
        <v>0</v>
      </c>
      <c r="CR204" s="55">
        <f t="shared" ca="1" si="303"/>
        <v>0</v>
      </c>
      <c r="CS204" s="55">
        <f t="shared" ca="1" si="304"/>
        <v>0</v>
      </c>
      <c r="CT204" s="55">
        <f t="shared" ca="1" si="305"/>
        <v>0</v>
      </c>
      <c r="CU204" s="55">
        <f t="shared" ca="1" si="306"/>
        <v>0</v>
      </c>
      <c r="CV204" s="55">
        <f t="shared" ca="1" si="307"/>
        <v>0</v>
      </c>
      <c r="CW204" s="55">
        <f t="shared" ca="1" si="308"/>
        <v>0</v>
      </c>
      <c r="CX204" s="55">
        <f t="shared" ca="1" si="309"/>
        <v>0</v>
      </c>
      <c r="CY204" s="59">
        <f t="shared" ca="1" si="310"/>
        <v>0</v>
      </c>
      <c r="CZ204" s="55">
        <f t="shared" ca="1" si="311"/>
        <v>0</v>
      </c>
      <c r="DA204" s="55">
        <f t="shared" ca="1" si="312"/>
        <v>0</v>
      </c>
      <c r="DB204" s="55">
        <f t="shared" ca="1" si="313"/>
        <v>0</v>
      </c>
      <c r="DC204" s="55">
        <f t="shared" ca="1" si="314"/>
        <v>0</v>
      </c>
      <c r="DD204" s="55">
        <f t="shared" ca="1" si="315"/>
        <v>0</v>
      </c>
      <c r="DE204" s="55">
        <f t="shared" ca="1" si="316"/>
        <v>0</v>
      </c>
    </row>
    <row r="205" spans="1:109" ht="19.5" customHeight="1">
      <c r="A205" s="45"/>
      <c r="B205" s="61" t="str">
        <f t="array" aca="1" ref="B205" ca="1">IF(C205=0,"",IFERROR(INDIRECT("'"&amp;$C205&amp;"'!"&amp;"D5"),"Некорректное название листа"))</f>
        <v/>
      </c>
      <c r="C205" s="62"/>
      <c r="D205" s="55">
        <f t="array" aca="1" ref="D205" ca="1">IFERROR(INDIRECT("'"&amp;$C205&amp;"'!"&amp;"d18"),0)</f>
        <v>0</v>
      </c>
      <c r="E205" s="55">
        <f t="array" aca="1" ref="E205" ca="1">IFERROR(INDIRECT("'" &amp;$C205&amp; "'!" &amp;"d19"),0)</f>
        <v>0</v>
      </c>
      <c r="F205" s="55">
        <f t="array" aca="1" ref="F205" ca="1">IFERROR(INDIRECT("'" &amp;$C205&amp; "'!" &amp;"d20"),0)</f>
        <v>0</v>
      </c>
      <c r="G205" s="55">
        <f t="array" aca="1" ref="G205" ca="1">IFERROR(INDIRECT("'" &amp;$C205&amp; "'!" &amp;"d21"),0)</f>
        <v>0</v>
      </c>
      <c r="H205" s="55">
        <f t="array" aca="1" ref="H205" ca="1">IFERROR(INDIRECT("'" &amp;$C205&amp; "'!" &amp;"d22"),0)</f>
        <v>0</v>
      </c>
      <c r="I205" s="55">
        <f t="array" aca="1" ref="I205" ca="1">IFERROR(INDIRECT("'" &amp;$C205&amp; "'!" &amp;"f18"),0)</f>
        <v>0</v>
      </c>
      <c r="J205" s="55">
        <f t="array" aca="1" ref="J205" ca="1">IFERROR(INDIRECT("'" &amp;$C205&amp; "'!" &amp;"f19"),0)</f>
        <v>0</v>
      </c>
      <c r="K205" s="55">
        <f t="array" aca="1" ref="K205" ca="1">IFERROR(INDIRECT("'" &amp;$C205&amp; "'!" &amp;"f20"),0)</f>
        <v>0</v>
      </c>
      <c r="L205" s="55">
        <f t="array" aca="1" ref="L205" ca="1">IFERROR(INDIRECT("'" &amp;$C205&amp; "'!" &amp;"f21"),0)</f>
        <v>0</v>
      </c>
      <c r="M205" s="55">
        <f t="array" aca="1" ref="M205" ca="1">IFERROR(INDIRECT("'" &amp;$C205&amp; "'!" &amp;"f22"),0)</f>
        <v>0</v>
      </c>
      <c r="N205" s="55">
        <f t="shared" ca="1" si="321"/>
        <v>0</v>
      </c>
      <c r="O205" s="55">
        <f t="shared" ca="1" si="321"/>
        <v>0</v>
      </c>
      <c r="P205" s="55">
        <f t="shared" ca="1" si="321"/>
        <v>0</v>
      </c>
      <c r="Q205" s="55">
        <f t="shared" ca="1" si="321"/>
        <v>0</v>
      </c>
      <c r="R205" s="55">
        <f t="shared" ca="1" si="321"/>
        <v>0</v>
      </c>
      <c r="S205" s="55">
        <f t="shared" ca="1" si="321"/>
        <v>0</v>
      </c>
      <c r="T205" s="55">
        <f t="shared" ca="1" si="321"/>
        <v>0</v>
      </c>
      <c r="U205" s="55">
        <f t="shared" ca="1" si="321"/>
        <v>0</v>
      </c>
      <c r="V205" s="55">
        <f t="shared" ca="1" si="321"/>
        <v>0</v>
      </c>
      <c r="W205" s="55">
        <f t="shared" ca="1" si="321"/>
        <v>0</v>
      </c>
      <c r="X205" s="55">
        <f t="shared" ca="1" si="321"/>
        <v>0</v>
      </c>
      <c r="Y205" s="55">
        <f t="shared" ca="1" si="321"/>
        <v>0</v>
      </c>
      <c r="Z205" s="55">
        <f t="shared" ca="1" si="321"/>
        <v>0</v>
      </c>
      <c r="AA205" s="55">
        <f t="shared" ca="1" si="321"/>
        <v>0</v>
      </c>
      <c r="AB205" s="55">
        <f t="shared" ca="1" si="321"/>
        <v>0</v>
      </c>
      <c r="AC205" s="55">
        <f t="shared" ca="1" si="321"/>
        <v>0</v>
      </c>
      <c r="AD205" s="55">
        <f t="shared" ca="1" si="321"/>
        <v>0</v>
      </c>
      <c r="AE205" s="55">
        <f t="shared" ca="1" si="321"/>
        <v>0</v>
      </c>
      <c r="AF205" s="55">
        <f t="shared" ca="1" si="321"/>
        <v>0</v>
      </c>
      <c r="AG205" s="55">
        <f t="shared" ca="1" si="321"/>
        <v>0</v>
      </c>
      <c r="AH205" s="55">
        <f t="shared" ca="1" si="321"/>
        <v>0</v>
      </c>
      <c r="AI205" s="55">
        <f t="shared" ca="1" si="321"/>
        <v>0</v>
      </c>
      <c r="AJ205" s="55">
        <f t="shared" ca="1" si="321"/>
        <v>0</v>
      </c>
      <c r="AK205" s="55">
        <f t="shared" ca="1" si="321"/>
        <v>0</v>
      </c>
      <c r="AL205" s="55">
        <f t="shared" ca="1" si="321"/>
        <v>0</v>
      </c>
      <c r="AM205" s="55">
        <f t="shared" ca="1" si="321"/>
        <v>0</v>
      </c>
      <c r="AN205" s="55">
        <f t="shared" ca="1" si="317"/>
        <v>0</v>
      </c>
      <c r="AO205" s="55">
        <f t="shared" ca="1" si="318"/>
        <v>0</v>
      </c>
      <c r="AP205" s="55">
        <f t="shared" ca="1" si="319"/>
        <v>0</v>
      </c>
      <c r="AQ205" s="55">
        <f t="shared" ca="1" si="250"/>
        <v>0</v>
      </c>
      <c r="AR205" s="55">
        <f t="shared" ca="1" si="251"/>
        <v>0</v>
      </c>
      <c r="AS205" s="55">
        <f t="shared" ca="1" si="252"/>
        <v>0</v>
      </c>
      <c r="AT205" s="55">
        <f t="shared" ca="1" si="253"/>
        <v>0</v>
      </c>
      <c r="AU205" s="55">
        <f t="shared" ca="1" si="254"/>
        <v>0</v>
      </c>
      <c r="AV205" s="55">
        <f t="shared" ca="1" si="255"/>
        <v>0</v>
      </c>
      <c r="AW205" s="55">
        <f t="shared" ca="1" si="256"/>
        <v>0</v>
      </c>
      <c r="AX205" s="55">
        <f t="shared" ca="1" si="257"/>
        <v>0</v>
      </c>
      <c r="AY205" s="55">
        <f t="shared" ca="1" si="258"/>
        <v>0</v>
      </c>
      <c r="AZ205" s="55">
        <f t="shared" ca="1" si="259"/>
        <v>0</v>
      </c>
      <c r="BA205" s="55">
        <f t="shared" ca="1" si="260"/>
        <v>0</v>
      </c>
      <c r="BB205" s="55">
        <f t="shared" ca="1" si="261"/>
        <v>0</v>
      </c>
      <c r="BC205" s="55">
        <f t="shared" ca="1" si="262"/>
        <v>0</v>
      </c>
      <c r="BD205" s="55">
        <f t="shared" ca="1" si="263"/>
        <v>0</v>
      </c>
      <c r="BE205" s="55">
        <f t="shared" ca="1" si="264"/>
        <v>0</v>
      </c>
      <c r="BF205" s="55">
        <f t="shared" ca="1" si="265"/>
        <v>0</v>
      </c>
      <c r="BG205" s="55">
        <f t="shared" ca="1" si="266"/>
        <v>0</v>
      </c>
      <c r="BH205" s="55">
        <f t="shared" ca="1" si="267"/>
        <v>0</v>
      </c>
      <c r="BI205" s="55">
        <f t="shared" ca="1" si="268"/>
        <v>0</v>
      </c>
      <c r="BJ205" s="55">
        <f t="shared" ca="1" si="269"/>
        <v>0</v>
      </c>
      <c r="BK205" s="55">
        <f t="shared" ca="1" si="270"/>
        <v>0</v>
      </c>
      <c r="BL205" s="55">
        <f t="shared" ca="1" si="271"/>
        <v>0</v>
      </c>
      <c r="BM205" s="55">
        <f t="shared" ca="1" si="272"/>
        <v>0</v>
      </c>
      <c r="BN205" s="55">
        <f t="shared" ca="1" si="273"/>
        <v>0</v>
      </c>
      <c r="BO205" s="55">
        <f t="shared" ca="1" si="274"/>
        <v>0</v>
      </c>
      <c r="BP205" s="55">
        <f t="shared" ca="1" si="275"/>
        <v>0</v>
      </c>
      <c r="BQ205" s="55">
        <f t="shared" ca="1" si="276"/>
        <v>0</v>
      </c>
      <c r="BR205" s="55">
        <f t="shared" ca="1" si="277"/>
        <v>0</v>
      </c>
      <c r="BS205" s="55">
        <f t="shared" ca="1" si="278"/>
        <v>0</v>
      </c>
      <c r="BT205" s="55">
        <f t="shared" ca="1" si="279"/>
        <v>0</v>
      </c>
      <c r="BU205" s="55">
        <f t="shared" ca="1" si="280"/>
        <v>0</v>
      </c>
      <c r="BV205" s="55">
        <f t="shared" ca="1" si="281"/>
        <v>0</v>
      </c>
      <c r="BW205" s="55">
        <f t="shared" ca="1" si="282"/>
        <v>0</v>
      </c>
      <c r="BX205" s="55">
        <f t="shared" ca="1" si="283"/>
        <v>0</v>
      </c>
      <c r="BY205" s="55">
        <f t="shared" ca="1" si="284"/>
        <v>0</v>
      </c>
      <c r="BZ205" s="55">
        <f t="shared" ca="1" si="285"/>
        <v>0</v>
      </c>
      <c r="CA205" s="55">
        <f t="shared" ca="1" si="286"/>
        <v>0</v>
      </c>
      <c r="CB205" s="55">
        <f t="shared" ca="1" si="287"/>
        <v>0</v>
      </c>
      <c r="CC205" s="55">
        <f t="shared" ca="1" si="288"/>
        <v>0</v>
      </c>
      <c r="CD205" s="55">
        <f t="shared" ca="1" si="289"/>
        <v>0</v>
      </c>
      <c r="CE205" s="55">
        <f t="shared" ca="1" si="290"/>
        <v>0</v>
      </c>
      <c r="CF205" s="55">
        <f t="shared" ca="1" si="291"/>
        <v>0</v>
      </c>
      <c r="CG205" s="55">
        <f t="shared" ca="1" si="292"/>
        <v>0</v>
      </c>
      <c r="CH205" s="55">
        <f t="shared" ca="1" si="293"/>
        <v>0</v>
      </c>
      <c r="CI205" s="55">
        <f t="shared" ca="1" si="294"/>
        <v>0</v>
      </c>
      <c r="CJ205" s="55">
        <f t="shared" ca="1" si="295"/>
        <v>0</v>
      </c>
      <c r="CK205" s="55">
        <f t="shared" ca="1" si="296"/>
        <v>0</v>
      </c>
      <c r="CL205" s="55">
        <f t="shared" ca="1" si="297"/>
        <v>0</v>
      </c>
      <c r="CM205" s="55">
        <f t="shared" ca="1" si="298"/>
        <v>0</v>
      </c>
      <c r="CN205" s="55">
        <f t="shared" ca="1" si="299"/>
        <v>0</v>
      </c>
      <c r="CO205" s="55">
        <f t="shared" ca="1" si="300"/>
        <v>0</v>
      </c>
      <c r="CP205" s="55">
        <f t="shared" ca="1" si="301"/>
        <v>0</v>
      </c>
      <c r="CQ205" s="55">
        <f t="shared" ca="1" si="302"/>
        <v>0</v>
      </c>
      <c r="CR205" s="55">
        <f t="shared" ca="1" si="303"/>
        <v>0</v>
      </c>
      <c r="CS205" s="55">
        <f t="shared" ca="1" si="304"/>
        <v>0</v>
      </c>
      <c r="CT205" s="55">
        <f t="shared" ca="1" si="305"/>
        <v>0</v>
      </c>
      <c r="CU205" s="55">
        <f t="shared" ca="1" si="306"/>
        <v>0</v>
      </c>
      <c r="CV205" s="55">
        <f t="shared" ca="1" si="307"/>
        <v>0</v>
      </c>
      <c r="CW205" s="55">
        <f t="shared" ca="1" si="308"/>
        <v>0</v>
      </c>
      <c r="CX205" s="55">
        <f t="shared" ca="1" si="309"/>
        <v>0</v>
      </c>
      <c r="CY205" s="59">
        <f t="shared" ca="1" si="310"/>
        <v>0</v>
      </c>
      <c r="CZ205" s="55">
        <f t="shared" ca="1" si="311"/>
        <v>0</v>
      </c>
      <c r="DA205" s="55">
        <f t="shared" ca="1" si="312"/>
        <v>0</v>
      </c>
      <c r="DB205" s="55">
        <f t="shared" ca="1" si="313"/>
        <v>0</v>
      </c>
      <c r="DC205" s="55">
        <f t="shared" ca="1" si="314"/>
        <v>0</v>
      </c>
      <c r="DD205" s="55">
        <f t="shared" ca="1" si="315"/>
        <v>0</v>
      </c>
      <c r="DE205" s="55">
        <f t="shared" ca="1" si="316"/>
        <v>0</v>
      </c>
    </row>
    <row r="206" spans="1:109" ht="19.5" customHeight="1">
      <c r="A206" s="45"/>
      <c r="B206" s="61" t="str">
        <f t="array" aca="1" ref="B206" ca="1">IF(C206=0,"",IFERROR(INDIRECT("'"&amp;$C206&amp;"'!"&amp;"D5"),"Некорректное название листа"))</f>
        <v/>
      </c>
      <c r="C206" s="62"/>
      <c r="D206" s="55">
        <f t="array" aca="1" ref="D206" ca="1">IFERROR(INDIRECT("'"&amp;$C206&amp;"'!"&amp;"d18"),0)</f>
        <v>0</v>
      </c>
      <c r="E206" s="55">
        <f t="array" aca="1" ref="E206" ca="1">IFERROR(INDIRECT("'" &amp;$C206&amp; "'!" &amp;"d19"),0)</f>
        <v>0</v>
      </c>
      <c r="F206" s="55">
        <f t="array" aca="1" ref="F206" ca="1">IFERROR(INDIRECT("'" &amp;$C206&amp; "'!" &amp;"d20"),0)</f>
        <v>0</v>
      </c>
      <c r="G206" s="55">
        <f t="array" aca="1" ref="G206" ca="1">IFERROR(INDIRECT("'" &amp;$C206&amp; "'!" &amp;"d21"),0)</f>
        <v>0</v>
      </c>
      <c r="H206" s="55">
        <f t="array" aca="1" ref="H206" ca="1">IFERROR(INDIRECT("'" &amp;$C206&amp; "'!" &amp;"d22"),0)</f>
        <v>0</v>
      </c>
      <c r="I206" s="55">
        <f t="array" aca="1" ref="I206" ca="1">IFERROR(INDIRECT("'" &amp;$C206&amp; "'!" &amp;"f18"),0)</f>
        <v>0</v>
      </c>
      <c r="J206" s="55">
        <f t="array" aca="1" ref="J206" ca="1">IFERROR(INDIRECT("'" &amp;$C206&amp; "'!" &amp;"f19"),0)</f>
        <v>0</v>
      </c>
      <c r="K206" s="55">
        <f t="array" aca="1" ref="K206" ca="1">IFERROR(INDIRECT("'" &amp;$C206&amp; "'!" &amp;"f20"),0)</f>
        <v>0</v>
      </c>
      <c r="L206" s="55">
        <f t="array" aca="1" ref="L206" ca="1">IFERROR(INDIRECT("'" &amp;$C206&amp; "'!" &amp;"f21"),0)</f>
        <v>0</v>
      </c>
      <c r="M206" s="55">
        <f t="array" aca="1" ref="M206" ca="1">IFERROR(INDIRECT("'" &amp;$C206&amp; "'!" &amp;"f22"),0)</f>
        <v>0</v>
      </c>
      <c r="N206" s="55">
        <f t="shared" ca="1" si="321"/>
        <v>0</v>
      </c>
      <c r="O206" s="55">
        <f t="shared" ca="1" si="321"/>
        <v>0</v>
      </c>
      <c r="P206" s="55">
        <f t="shared" ca="1" si="321"/>
        <v>0</v>
      </c>
      <c r="Q206" s="55">
        <f t="shared" ca="1" si="321"/>
        <v>0</v>
      </c>
      <c r="R206" s="55">
        <f t="shared" ca="1" si="321"/>
        <v>0</v>
      </c>
      <c r="S206" s="55">
        <f t="shared" ca="1" si="321"/>
        <v>0</v>
      </c>
      <c r="T206" s="55">
        <f t="shared" ca="1" si="321"/>
        <v>0</v>
      </c>
      <c r="U206" s="55">
        <f t="shared" ca="1" si="321"/>
        <v>0</v>
      </c>
      <c r="V206" s="55">
        <f t="shared" ca="1" si="321"/>
        <v>0</v>
      </c>
      <c r="W206" s="55">
        <f t="shared" ca="1" si="321"/>
        <v>0</v>
      </c>
      <c r="X206" s="55">
        <f t="shared" ca="1" si="321"/>
        <v>0</v>
      </c>
      <c r="Y206" s="55">
        <f t="shared" ca="1" si="321"/>
        <v>0</v>
      </c>
      <c r="Z206" s="55">
        <f t="shared" ca="1" si="321"/>
        <v>0</v>
      </c>
      <c r="AA206" s="55">
        <f t="shared" ca="1" si="321"/>
        <v>0</v>
      </c>
      <c r="AB206" s="55">
        <f t="shared" ca="1" si="321"/>
        <v>0</v>
      </c>
      <c r="AC206" s="55">
        <f t="shared" ca="1" si="321"/>
        <v>0</v>
      </c>
      <c r="AD206" s="55">
        <f t="shared" ca="1" si="321"/>
        <v>0</v>
      </c>
      <c r="AE206" s="55">
        <f t="shared" ca="1" si="321"/>
        <v>0</v>
      </c>
      <c r="AF206" s="55">
        <f t="shared" ca="1" si="321"/>
        <v>0</v>
      </c>
      <c r="AG206" s="55">
        <f t="shared" ca="1" si="321"/>
        <v>0</v>
      </c>
      <c r="AH206" s="55">
        <f t="shared" ca="1" si="321"/>
        <v>0</v>
      </c>
      <c r="AI206" s="55">
        <f t="shared" ca="1" si="321"/>
        <v>0</v>
      </c>
      <c r="AJ206" s="55">
        <f t="shared" ca="1" si="321"/>
        <v>0</v>
      </c>
      <c r="AK206" s="55">
        <f t="shared" ca="1" si="321"/>
        <v>0</v>
      </c>
      <c r="AL206" s="55">
        <f t="shared" ca="1" si="321"/>
        <v>0</v>
      </c>
      <c r="AM206" s="55">
        <f t="shared" ca="1" si="321"/>
        <v>0</v>
      </c>
      <c r="AN206" s="55">
        <f t="shared" ca="1" si="317"/>
        <v>0</v>
      </c>
      <c r="AO206" s="55">
        <f t="shared" ca="1" si="318"/>
        <v>0</v>
      </c>
      <c r="AP206" s="55">
        <f t="shared" ca="1" si="319"/>
        <v>0</v>
      </c>
      <c r="AQ206" s="55">
        <f t="shared" ca="1" si="250"/>
        <v>0</v>
      </c>
      <c r="AR206" s="55">
        <f t="shared" ca="1" si="251"/>
        <v>0</v>
      </c>
      <c r="AS206" s="55">
        <f t="shared" ca="1" si="252"/>
        <v>0</v>
      </c>
      <c r="AT206" s="55">
        <f t="shared" ca="1" si="253"/>
        <v>0</v>
      </c>
      <c r="AU206" s="55">
        <f t="shared" ca="1" si="254"/>
        <v>0</v>
      </c>
      <c r="AV206" s="55">
        <f t="shared" ca="1" si="255"/>
        <v>0</v>
      </c>
      <c r="AW206" s="55">
        <f t="shared" ca="1" si="256"/>
        <v>0</v>
      </c>
      <c r="AX206" s="55">
        <f t="shared" ca="1" si="257"/>
        <v>0</v>
      </c>
      <c r="AY206" s="55">
        <f t="shared" ca="1" si="258"/>
        <v>0</v>
      </c>
      <c r="AZ206" s="55">
        <f t="shared" ca="1" si="259"/>
        <v>0</v>
      </c>
      <c r="BA206" s="55">
        <f t="shared" ca="1" si="260"/>
        <v>0</v>
      </c>
      <c r="BB206" s="55">
        <f t="shared" ca="1" si="261"/>
        <v>0</v>
      </c>
      <c r="BC206" s="55">
        <f t="shared" ca="1" si="262"/>
        <v>0</v>
      </c>
      <c r="BD206" s="55">
        <f t="shared" ca="1" si="263"/>
        <v>0</v>
      </c>
      <c r="BE206" s="55">
        <f t="shared" ca="1" si="264"/>
        <v>0</v>
      </c>
      <c r="BF206" s="55">
        <f t="shared" ca="1" si="265"/>
        <v>0</v>
      </c>
      <c r="BG206" s="55">
        <f t="shared" ca="1" si="266"/>
        <v>0</v>
      </c>
      <c r="BH206" s="55">
        <f t="shared" ca="1" si="267"/>
        <v>0</v>
      </c>
      <c r="BI206" s="55">
        <f t="shared" ca="1" si="268"/>
        <v>0</v>
      </c>
      <c r="BJ206" s="55">
        <f t="shared" ca="1" si="269"/>
        <v>0</v>
      </c>
      <c r="BK206" s="55">
        <f t="shared" ca="1" si="270"/>
        <v>0</v>
      </c>
      <c r="BL206" s="55">
        <f t="shared" ca="1" si="271"/>
        <v>0</v>
      </c>
      <c r="BM206" s="55">
        <f t="shared" ca="1" si="272"/>
        <v>0</v>
      </c>
      <c r="BN206" s="55">
        <f t="shared" ca="1" si="273"/>
        <v>0</v>
      </c>
      <c r="BO206" s="55">
        <f t="shared" ca="1" si="274"/>
        <v>0</v>
      </c>
      <c r="BP206" s="55">
        <f t="shared" ca="1" si="275"/>
        <v>0</v>
      </c>
      <c r="BQ206" s="55">
        <f t="shared" ca="1" si="276"/>
        <v>0</v>
      </c>
      <c r="BR206" s="55">
        <f t="shared" ca="1" si="277"/>
        <v>0</v>
      </c>
      <c r="BS206" s="55">
        <f t="shared" ca="1" si="278"/>
        <v>0</v>
      </c>
      <c r="BT206" s="55">
        <f t="shared" ca="1" si="279"/>
        <v>0</v>
      </c>
      <c r="BU206" s="55">
        <f t="shared" ca="1" si="280"/>
        <v>0</v>
      </c>
      <c r="BV206" s="55">
        <f t="shared" ca="1" si="281"/>
        <v>0</v>
      </c>
      <c r="BW206" s="55">
        <f t="shared" ca="1" si="282"/>
        <v>0</v>
      </c>
      <c r="BX206" s="55">
        <f t="shared" ca="1" si="283"/>
        <v>0</v>
      </c>
      <c r="BY206" s="55">
        <f t="shared" ca="1" si="284"/>
        <v>0</v>
      </c>
      <c r="BZ206" s="55">
        <f t="shared" ca="1" si="285"/>
        <v>0</v>
      </c>
      <c r="CA206" s="55">
        <f t="shared" ca="1" si="286"/>
        <v>0</v>
      </c>
      <c r="CB206" s="55">
        <f t="shared" ca="1" si="287"/>
        <v>0</v>
      </c>
      <c r="CC206" s="55">
        <f t="shared" ca="1" si="288"/>
        <v>0</v>
      </c>
      <c r="CD206" s="55">
        <f t="shared" ca="1" si="289"/>
        <v>0</v>
      </c>
      <c r="CE206" s="55">
        <f t="shared" ca="1" si="290"/>
        <v>0</v>
      </c>
      <c r="CF206" s="55">
        <f t="shared" ca="1" si="291"/>
        <v>0</v>
      </c>
      <c r="CG206" s="55">
        <f t="shared" ca="1" si="292"/>
        <v>0</v>
      </c>
      <c r="CH206" s="55">
        <f t="shared" ca="1" si="293"/>
        <v>0</v>
      </c>
      <c r="CI206" s="55">
        <f t="shared" ca="1" si="294"/>
        <v>0</v>
      </c>
      <c r="CJ206" s="55">
        <f t="shared" ca="1" si="295"/>
        <v>0</v>
      </c>
      <c r="CK206" s="55">
        <f t="shared" ca="1" si="296"/>
        <v>0</v>
      </c>
      <c r="CL206" s="55">
        <f t="shared" ca="1" si="297"/>
        <v>0</v>
      </c>
      <c r="CM206" s="55">
        <f t="shared" ca="1" si="298"/>
        <v>0</v>
      </c>
      <c r="CN206" s="55">
        <f t="shared" ca="1" si="299"/>
        <v>0</v>
      </c>
      <c r="CO206" s="55">
        <f t="shared" ca="1" si="300"/>
        <v>0</v>
      </c>
      <c r="CP206" s="55">
        <f t="shared" ca="1" si="301"/>
        <v>0</v>
      </c>
      <c r="CQ206" s="55">
        <f t="shared" ca="1" si="302"/>
        <v>0</v>
      </c>
      <c r="CR206" s="55">
        <f t="shared" ca="1" si="303"/>
        <v>0</v>
      </c>
      <c r="CS206" s="55">
        <f t="shared" ca="1" si="304"/>
        <v>0</v>
      </c>
      <c r="CT206" s="55">
        <f t="shared" ca="1" si="305"/>
        <v>0</v>
      </c>
      <c r="CU206" s="55">
        <f t="shared" ca="1" si="306"/>
        <v>0</v>
      </c>
      <c r="CV206" s="55">
        <f t="shared" ca="1" si="307"/>
        <v>0</v>
      </c>
      <c r="CW206" s="55">
        <f t="shared" ca="1" si="308"/>
        <v>0</v>
      </c>
      <c r="CX206" s="55">
        <f t="shared" ca="1" si="309"/>
        <v>0</v>
      </c>
      <c r="CY206" s="59">
        <f t="shared" ca="1" si="310"/>
        <v>0</v>
      </c>
      <c r="CZ206" s="55">
        <f t="shared" ca="1" si="311"/>
        <v>0</v>
      </c>
      <c r="DA206" s="55">
        <f t="shared" ca="1" si="312"/>
        <v>0</v>
      </c>
      <c r="DB206" s="55">
        <f t="shared" ca="1" si="313"/>
        <v>0</v>
      </c>
      <c r="DC206" s="55">
        <f t="shared" ca="1" si="314"/>
        <v>0</v>
      </c>
      <c r="DD206" s="55">
        <f t="shared" ca="1" si="315"/>
        <v>0</v>
      </c>
      <c r="DE206" s="55">
        <f t="shared" ca="1" si="316"/>
        <v>0</v>
      </c>
    </row>
    <row r="207" spans="1:109" ht="19.5" customHeight="1">
      <c r="A207" s="45"/>
      <c r="B207" s="61" t="str">
        <f t="array" aca="1" ref="B207" ca="1">IF(C207=0,"",IFERROR(INDIRECT("'"&amp;$C207&amp;"'!"&amp;"D5"),"Некорректное название листа"))</f>
        <v/>
      </c>
      <c r="C207" s="62"/>
      <c r="D207" s="55">
        <f t="array" aca="1" ref="D207" ca="1">IFERROR(INDIRECT("'"&amp;$C207&amp;"'!"&amp;"d18"),0)</f>
        <v>0</v>
      </c>
      <c r="E207" s="55">
        <f t="array" aca="1" ref="E207" ca="1">IFERROR(INDIRECT("'" &amp;$C207&amp; "'!" &amp;"d19"),0)</f>
        <v>0</v>
      </c>
      <c r="F207" s="55">
        <f t="array" aca="1" ref="F207" ca="1">IFERROR(INDIRECT("'" &amp;$C207&amp; "'!" &amp;"d20"),0)</f>
        <v>0</v>
      </c>
      <c r="G207" s="55">
        <f t="array" aca="1" ref="G207" ca="1">IFERROR(INDIRECT("'" &amp;$C207&amp; "'!" &amp;"d21"),0)</f>
        <v>0</v>
      </c>
      <c r="H207" s="55">
        <f t="array" aca="1" ref="H207" ca="1">IFERROR(INDIRECT("'" &amp;$C207&amp; "'!" &amp;"d22"),0)</f>
        <v>0</v>
      </c>
      <c r="I207" s="55">
        <f t="array" aca="1" ref="I207" ca="1">IFERROR(INDIRECT("'" &amp;$C207&amp; "'!" &amp;"f18"),0)</f>
        <v>0</v>
      </c>
      <c r="J207" s="55">
        <f t="array" aca="1" ref="J207" ca="1">IFERROR(INDIRECT("'" &amp;$C207&amp; "'!" &amp;"f19"),0)</f>
        <v>0</v>
      </c>
      <c r="K207" s="55">
        <f t="array" aca="1" ref="K207" ca="1">IFERROR(INDIRECT("'" &amp;$C207&amp; "'!" &amp;"f20"),0)</f>
        <v>0</v>
      </c>
      <c r="L207" s="55">
        <f t="array" aca="1" ref="L207" ca="1">IFERROR(INDIRECT("'" &amp;$C207&amp; "'!" &amp;"f21"),0)</f>
        <v>0</v>
      </c>
      <c r="M207" s="55">
        <f t="array" aca="1" ref="M207" ca="1">IFERROR(INDIRECT("'" &amp;$C207&amp; "'!" &amp;"f22"),0)</f>
        <v>0</v>
      </c>
      <c r="N207" s="55">
        <f t="shared" ca="1" si="321"/>
        <v>0</v>
      </c>
      <c r="O207" s="55">
        <f t="shared" ca="1" si="321"/>
        <v>0</v>
      </c>
      <c r="P207" s="55">
        <f t="shared" ca="1" si="321"/>
        <v>0</v>
      </c>
      <c r="Q207" s="55">
        <f t="shared" ca="1" si="321"/>
        <v>0</v>
      </c>
      <c r="R207" s="55">
        <f t="shared" ca="1" si="321"/>
        <v>0</v>
      </c>
      <c r="S207" s="55">
        <f t="shared" ca="1" si="321"/>
        <v>0</v>
      </c>
      <c r="T207" s="55">
        <f t="shared" ca="1" si="321"/>
        <v>0</v>
      </c>
      <c r="U207" s="55">
        <f t="shared" ca="1" si="321"/>
        <v>0</v>
      </c>
      <c r="V207" s="55">
        <f t="shared" ca="1" si="321"/>
        <v>0</v>
      </c>
      <c r="W207" s="55">
        <f t="shared" ca="1" si="321"/>
        <v>0</v>
      </c>
      <c r="X207" s="55">
        <f t="shared" ca="1" si="321"/>
        <v>0</v>
      </c>
      <c r="Y207" s="55">
        <f t="shared" ca="1" si="321"/>
        <v>0</v>
      </c>
      <c r="Z207" s="55">
        <f t="shared" ca="1" si="321"/>
        <v>0</v>
      </c>
      <c r="AA207" s="55">
        <f t="shared" ca="1" si="321"/>
        <v>0</v>
      </c>
      <c r="AB207" s="55">
        <f t="shared" ca="1" si="321"/>
        <v>0</v>
      </c>
      <c r="AC207" s="55">
        <f t="shared" ca="1" si="321"/>
        <v>0</v>
      </c>
      <c r="AD207" s="55">
        <f t="shared" ca="1" si="321"/>
        <v>0</v>
      </c>
      <c r="AE207" s="55">
        <f t="shared" ca="1" si="321"/>
        <v>0</v>
      </c>
      <c r="AF207" s="55">
        <f t="shared" ca="1" si="321"/>
        <v>0</v>
      </c>
      <c r="AG207" s="55">
        <f t="shared" ca="1" si="321"/>
        <v>0</v>
      </c>
      <c r="AH207" s="55">
        <f t="shared" ca="1" si="321"/>
        <v>0</v>
      </c>
      <c r="AI207" s="55">
        <f t="shared" ca="1" si="321"/>
        <v>0</v>
      </c>
      <c r="AJ207" s="55">
        <f t="shared" ca="1" si="321"/>
        <v>0</v>
      </c>
      <c r="AK207" s="55">
        <f t="shared" ca="1" si="321"/>
        <v>0</v>
      </c>
      <c r="AL207" s="55">
        <f t="shared" ca="1" si="321"/>
        <v>0</v>
      </c>
      <c r="AM207" s="55">
        <f t="shared" ca="1" si="321"/>
        <v>0</v>
      </c>
      <c r="AN207" s="55">
        <f t="shared" ca="1" si="317"/>
        <v>0</v>
      </c>
      <c r="AO207" s="55">
        <f t="shared" ca="1" si="318"/>
        <v>0</v>
      </c>
      <c r="AP207" s="55">
        <f t="shared" ca="1" si="319"/>
        <v>0</v>
      </c>
      <c r="AQ207" s="55">
        <f t="shared" ca="1" si="250"/>
        <v>0</v>
      </c>
      <c r="AR207" s="55">
        <f t="shared" ca="1" si="251"/>
        <v>0</v>
      </c>
      <c r="AS207" s="55">
        <f t="shared" ca="1" si="252"/>
        <v>0</v>
      </c>
      <c r="AT207" s="55">
        <f t="shared" ca="1" si="253"/>
        <v>0</v>
      </c>
      <c r="AU207" s="55">
        <f t="shared" ca="1" si="254"/>
        <v>0</v>
      </c>
      <c r="AV207" s="55">
        <f t="shared" ca="1" si="255"/>
        <v>0</v>
      </c>
      <c r="AW207" s="55">
        <f t="shared" ca="1" si="256"/>
        <v>0</v>
      </c>
      <c r="AX207" s="55">
        <f t="shared" ca="1" si="257"/>
        <v>0</v>
      </c>
      <c r="AY207" s="55">
        <f t="shared" ca="1" si="258"/>
        <v>0</v>
      </c>
      <c r="AZ207" s="55">
        <f t="shared" ca="1" si="259"/>
        <v>0</v>
      </c>
      <c r="BA207" s="55">
        <f t="shared" ca="1" si="260"/>
        <v>0</v>
      </c>
      <c r="BB207" s="55">
        <f t="shared" ca="1" si="261"/>
        <v>0</v>
      </c>
      <c r="BC207" s="55">
        <f t="shared" ca="1" si="262"/>
        <v>0</v>
      </c>
      <c r="BD207" s="55">
        <f t="shared" ca="1" si="263"/>
        <v>0</v>
      </c>
      <c r="BE207" s="55">
        <f t="shared" ca="1" si="264"/>
        <v>0</v>
      </c>
      <c r="BF207" s="55">
        <f t="shared" ca="1" si="265"/>
        <v>0</v>
      </c>
      <c r="BG207" s="55">
        <f t="shared" ca="1" si="266"/>
        <v>0</v>
      </c>
      <c r="BH207" s="55">
        <f t="shared" ca="1" si="267"/>
        <v>0</v>
      </c>
      <c r="BI207" s="55">
        <f t="shared" ca="1" si="268"/>
        <v>0</v>
      </c>
      <c r="BJ207" s="55">
        <f t="shared" ca="1" si="269"/>
        <v>0</v>
      </c>
      <c r="BK207" s="55">
        <f t="shared" ca="1" si="270"/>
        <v>0</v>
      </c>
      <c r="BL207" s="55">
        <f t="shared" ca="1" si="271"/>
        <v>0</v>
      </c>
      <c r="BM207" s="55">
        <f t="shared" ca="1" si="272"/>
        <v>0</v>
      </c>
      <c r="BN207" s="55">
        <f t="shared" ca="1" si="273"/>
        <v>0</v>
      </c>
      <c r="BO207" s="55">
        <f t="shared" ca="1" si="274"/>
        <v>0</v>
      </c>
      <c r="BP207" s="55">
        <f t="shared" ca="1" si="275"/>
        <v>0</v>
      </c>
      <c r="BQ207" s="55">
        <f t="shared" ca="1" si="276"/>
        <v>0</v>
      </c>
      <c r="BR207" s="55">
        <f t="shared" ca="1" si="277"/>
        <v>0</v>
      </c>
      <c r="BS207" s="55">
        <f t="shared" ca="1" si="278"/>
        <v>0</v>
      </c>
      <c r="BT207" s="55">
        <f t="shared" ca="1" si="279"/>
        <v>0</v>
      </c>
      <c r="BU207" s="55">
        <f t="shared" ca="1" si="280"/>
        <v>0</v>
      </c>
      <c r="BV207" s="55">
        <f t="shared" ca="1" si="281"/>
        <v>0</v>
      </c>
      <c r="BW207" s="55">
        <f t="shared" ca="1" si="282"/>
        <v>0</v>
      </c>
      <c r="BX207" s="55">
        <f t="shared" ca="1" si="283"/>
        <v>0</v>
      </c>
      <c r="BY207" s="55">
        <f t="shared" ca="1" si="284"/>
        <v>0</v>
      </c>
      <c r="BZ207" s="55">
        <f t="shared" ca="1" si="285"/>
        <v>0</v>
      </c>
      <c r="CA207" s="55">
        <f t="shared" ca="1" si="286"/>
        <v>0</v>
      </c>
      <c r="CB207" s="55">
        <f t="shared" ca="1" si="287"/>
        <v>0</v>
      </c>
      <c r="CC207" s="55">
        <f t="shared" ca="1" si="288"/>
        <v>0</v>
      </c>
      <c r="CD207" s="55">
        <f t="shared" ca="1" si="289"/>
        <v>0</v>
      </c>
      <c r="CE207" s="55">
        <f t="shared" ca="1" si="290"/>
        <v>0</v>
      </c>
      <c r="CF207" s="55">
        <f t="shared" ca="1" si="291"/>
        <v>0</v>
      </c>
      <c r="CG207" s="55">
        <f t="shared" ca="1" si="292"/>
        <v>0</v>
      </c>
      <c r="CH207" s="55">
        <f t="shared" ca="1" si="293"/>
        <v>0</v>
      </c>
      <c r="CI207" s="55">
        <f t="shared" ca="1" si="294"/>
        <v>0</v>
      </c>
      <c r="CJ207" s="55">
        <f t="shared" ca="1" si="295"/>
        <v>0</v>
      </c>
      <c r="CK207" s="55">
        <f t="shared" ca="1" si="296"/>
        <v>0</v>
      </c>
      <c r="CL207" s="55">
        <f t="shared" ca="1" si="297"/>
        <v>0</v>
      </c>
      <c r="CM207" s="55">
        <f t="shared" ca="1" si="298"/>
        <v>0</v>
      </c>
      <c r="CN207" s="55">
        <f t="shared" ca="1" si="299"/>
        <v>0</v>
      </c>
      <c r="CO207" s="55">
        <f t="shared" ca="1" si="300"/>
        <v>0</v>
      </c>
      <c r="CP207" s="55">
        <f t="shared" ca="1" si="301"/>
        <v>0</v>
      </c>
      <c r="CQ207" s="55">
        <f t="shared" ca="1" si="302"/>
        <v>0</v>
      </c>
      <c r="CR207" s="55">
        <f t="shared" ca="1" si="303"/>
        <v>0</v>
      </c>
      <c r="CS207" s="55">
        <f t="shared" ca="1" si="304"/>
        <v>0</v>
      </c>
      <c r="CT207" s="55">
        <f t="shared" ca="1" si="305"/>
        <v>0</v>
      </c>
      <c r="CU207" s="55">
        <f t="shared" ca="1" si="306"/>
        <v>0</v>
      </c>
      <c r="CV207" s="55">
        <f t="shared" ca="1" si="307"/>
        <v>0</v>
      </c>
      <c r="CW207" s="55">
        <f t="shared" ca="1" si="308"/>
        <v>0</v>
      </c>
      <c r="CX207" s="55">
        <f t="shared" ca="1" si="309"/>
        <v>0</v>
      </c>
      <c r="CY207" s="59">
        <f t="shared" ca="1" si="310"/>
        <v>0</v>
      </c>
      <c r="CZ207" s="55">
        <f t="shared" ca="1" si="311"/>
        <v>0</v>
      </c>
      <c r="DA207" s="55">
        <f t="shared" ca="1" si="312"/>
        <v>0</v>
      </c>
      <c r="DB207" s="55">
        <f t="shared" ca="1" si="313"/>
        <v>0</v>
      </c>
      <c r="DC207" s="55">
        <f t="shared" ca="1" si="314"/>
        <v>0</v>
      </c>
      <c r="DD207" s="55">
        <f t="shared" ca="1" si="315"/>
        <v>0</v>
      </c>
      <c r="DE207" s="55">
        <f t="shared" ca="1" si="316"/>
        <v>0</v>
      </c>
    </row>
    <row r="208" spans="1:109" ht="19.5" customHeight="1">
      <c r="A208" s="45"/>
      <c r="B208" s="61" t="str">
        <f t="array" aca="1" ref="B208" ca="1">IF(C208=0,"",IFERROR(INDIRECT("'"&amp;$C208&amp;"'!"&amp;"D5"),"Некорректное название листа"))</f>
        <v/>
      </c>
      <c r="C208" s="62"/>
      <c r="D208" s="55">
        <f t="array" aca="1" ref="D208" ca="1">IFERROR(INDIRECT("'"&amp;$C208&amp;"'!"&amp;"d18"),0)</f>
        <v>0</v>
      </c>
      <c r="E208" s="55">
        <f t="array" aca="1" ref="E208" ca="1">IFERROR(INDIRECT("'" &amp;$C208&amp; "'!" &amp;"d19"),0)</f>
        <v>0</v>
      </c>
      <c r="F208" s="55">
        <f t="array" aca="1" ref="F208" ca="1">IFERROR(INDIRECT("'" &amp;$C208&amp; "'!" &amp;"d20"),0)</f>
        <v>0</v>
      </c>
      <c r="G208" s="55">
        <f t="array" aca="1" ref="G208" ca="1">IFERROR(INDIRECT("'" &amp;$C208&amp; "'!" &amp;"d21"),0)</f>
        <v>0</v>
      </c>
      <c r="H208" s="55">
        <f t="array" aca="1" ref="H208" ca="1">IFERROR(INDIRECT("'" &amp;$C208&amp; "'!" &amp;"d22"),0)</f>
        <v>0</v>
      </c>
      <c r="I208" s="55">
        <f t="array" aca="1" ref="I208" ca="1">IFERROR(INDIRECT("'" &amp;$C208&amp; "'!" &amp;"f18"),0)</f>
        <v>0</v>
      </c>
      <c r="J208" s="55">
        <f t="array" aca="1" ref="J208" ca="1">IFERROR(INDIRECT("'" &amp;$C208&amp; "'!" &amp;"f19"),0)</f>
        <v>0</v>
      </c>
      <c r="K208" s="55">
        <f t="array" aca="1" ref="K208" ca="1">IFERROR(INDIRECT("'" &amp;$C208&amp; "'!" &amp;"f20"),0)</f>
        <v>0</v>
      </c>
      <c r="L208" s="55">
        <f t="array" aca="1" ref="L208" ca="1">IFERROR(INDIRECT("'" &amp;$C208&amp; "'!" &amp;"f21"),0)</f>
        <v>0</v>
      </c>
      <c r="M208" s="55">
        <f t="array" aca="1" ref="M208" ca="1">IFERROR(INDIRECT("'" &amp;$C208&amp; "'!" &amp;"f22"),0)</f>
        <v>0</v>
      </c>
      <c r="N208" s="55">
        <f t="shared" ca="1" si="321"/>
        <v>0</v>
      </c>
      <c r="O208" s="55">
        <f t="shared" ca="1" si="321"/>
        <v>0</v>
      </c>
      <c r="P208" s="55">
        <f t="shared" ca="1" si="321"/>
        <v>0</v>
      </c>
      <c r="Q208" s="55">
        <f t="shared" ca="1" si="321"/>
        <v>0</v>
      </c>
      <c r="R208" s="55">
        <f t="shared" ca="1" si="321"/>
        <v>0</v>
      </c>
      <c r="S208" s="55">
        <f t="shared" ca="1" si="321"/>
        <v>0</v>
      </c>
      <c r="T208" s="55">
        <f t="shared" ca="1" si="321"/>
        <v>0</v>
      </c>
      <c r="U208" s="55">
        <f t="shared" ca="1" si="321"/>
        <v>0</v>
      </c>
      <c r="V208" s="55">
        <f t="shared" ca="1" si="321"/>
        <v>0</v>
      </c>
      <c r="W208" s="55">
        <f t="shared" ca="1" si="321"/>
        <v>0</v>
      </c>
      <c r="X208" s="55">
        <f t="shared" ca="1" si="321"/>
        <v>0</v>
      </c>
      <c r="Y208" s="55">
        <f t="shared" ca="1" si="321"/>
        <v>0</v>
      </c>
      <c r="Z208" s="55">
        <f t="shared" ca="1" si="321"/>
        <v>0</v>
      </c>
      <c r="AA208" s="55">
        <f t="shared" ca="1" si="321"/>
        <v>0</v>
      </c>
      <c r="AB208" s="55">
        <f t="shared" ca="1" si="321"/>
        <v>0</v>
      </c>
      <c r="AC208" s="55">
        <f t="shared" ca="1" si="321"/>
        <v>0</v>
      </c>
      <c r="AD208" s="55">
        <f t="shared" ca="1" si="321"/>
        <v>0</v>
      </c>
      <c r="AE208" s="55">
        <f t="shared" ca="1" si="321"/>
        <v>0</v>
      </c>
      <c r="AF208" s="55">
        <f t="shared" ca="1" si="321"/>
        <v>0</v>
      </c>
      <c r="AG208" s="55">
        <f t="shared" ca="1" si="321"/>
        <v>0</v>
      </c>
      <c r="AH208" s="55">
        <f t="shared" ca="1" si="321"/>
        <v>0</v>
      </c>
      <c r="AI208" s="55">
        <f t="shared" ca="1" si="321"/>
        <v>0</v>
      </c>
      <c r="AJ208" s="55">
        <f t="shared" ca="1" si="321"/>
        <v>0</v>
      </c>
      <c r="AK208" s="55">
        <f t="shared" ca="1" si="321"/>
        <v>0</v>
      </c>
      <c r="AL208" s="55">
        <f t="shared" ca="1" si="321"/>
        <v>0</v>
      </c>
      <c r="AM208" s="55">
        <f t="shared" ca="1" si="321"/>
        <v>0</v>
      </c>
      <c r="AN208" s="55">
        <f t="shared" ca="1" si="317"/>
        <v>0</v>
      </c>
      <c r="AO208" s="55">
        <f t="shared" ca="1" si="318"/>
        <v>0</v>
      </c>
      <c r="AP208" s="55">
        <f t="shared" ca="1" si="319"/>
        <v>0</v>
      </c>
      <c r="AQ208" s="55">
        <f t="shared" ca="1" si="250"/>
        <v>0</v>
      </c>
      <c r="AR208" s="55">
        <f t="shared" ca="1" si="251"/>
        <v>0</v>
      </c>
      <c r="AS208" s="55">
        <f t="shared" ca="1" si="252"/>
        <v>0</v>
      </c>
      <c r="AT208" s="55">
        <f t="shared" ca="1" si="253"/>
        <v>0</v>
      </c>
      <c r="AU208" s="55">
        <f t="shared" ca="1" si="254"/>
        <v>0</v>
      </c>
      <c r="AV208" s="55">
        <f t="shared" ca="1" si="255"/>
        <v>0</v>
      </c>
      <c r="AW208" s="55">
        <f t="shared" ca="1" si="256"/>
        <v>0</v>
      </c>
      <c r="AX208" s="55">
        <f t="shared" ca="1" si="257"/>
        <v>0</v>
      </c>
      <c r="AY208" s="55">
        <f t="shared" ca="1" si="258"/>
        <v>0</v>
      </c>
      <c r="AZ208" s="55">
        <f t="shared" ca="1" si="259"/>
        <v>0</v>
      </c>
      <c r="BA208" s="55">
        <f t="shared" ca="1" si="260"/>
        <v>0</v>
      </c>
      <c r="BB208" s="55">
        <f t="shared" ca="1" si="261"/>
        <v>0</v>
      </c>
      <c r="BC208" s="55">
        <f t="shared" ca="1" si="262"/>
        <v>0</v>
      </c>
      <c r="BD208" s="55">
        <f t="shared" ca="1" si="263"/>
        <v>0</v>
      </c>
      <c r="BE208" s="55">
        <f t="shared" ca="1" si="264"/>
        <v>0</v>
      </c>
      <c r="BF208" s="55">
        <f t="shared" ca="1" si="265"/>
        <v>0</v>
      </c>
      <c r="BG208" s="55">
        <f t="shared" ca="1" si="266"/>
        <v>0</v>
      </c>
      <c r="BH208" s="55">
        <f t="shared" ca="1" si="267"/>
        <v>0</v>
      </c>
      <c r="BI208" s="55">
        <f t="shared" ca="1" si="268"/>
        <v>0</v>
      </c>
      <c r="BJ208" s="55">
        <f t="shared" ca="1" si="269"/>
        <v>0</v>
      </c>
      <c r="BK208" s="55">
        <f t="shared" ca="1" si="270"/>
        <v>0</v>
      </c>
      <c r="BL208" s="55">
        <f t="shared" ca="1" si="271"/>
        <v>0</v>
      </c>
      <c r="BM208" s="55">
        <f t="shared" ca="1" si="272"/>
        <v>0</v>
      </c>
      <c r="BN208" s="55">
        <f t="shared" ca="1" si="273"/>
        <v>0</v>
      </c>
      <c r="BO208" s="55">
        <f t="shared" ca="1" si="274"/>
        <v>0</v>
      </c>
      <c r="BP208" s="55">
        <f t="shared" ca="1" si="275"/>
        <v>0</v>
      </c>
      <c r="BQ208" s="55">
        <f t="shared" ca="1" si="276"/>
        <v>0</v>
      </c>
      <c r="BR208" s="55">
        <f t="shared" ca="1" si="277"/>
        <v>0</v>
      </c>
      <c r="BS208" s="55">
        <f t="shared" ca="1" si="278"/>
        <v>0</v>
      </c>
      <c r="BT208" s="55">
        <f t="shared" ca="1" si="279"/>
        <v>0</v>
      </c>
      <c r="BU208" s="55">
        <f t="shared" ca="1" si="280"/>
        <v>0</v>
      </c>
      <c r="BV208" s="55">
        <f t="shared" ca="1" si="281"/>
        <v>0</v>
      </c>
      <c r="BW208" s="55">
        <f t="shared" ca="1" si="282"/>
        <v>0</v>
      </c>
      <c r="BX208" s="55">
        <f t="shared" ca="1" si="283"/>
        <v>0</v>
      </c>
      <c r="BY208" s="55">
        <f t="shared" ca="1" si="284"/>
        <v>0</v>
      </c>
      <c r="BZ208" s="55">
        <f t="shared" ca="1" si="285"/>
        <v>0</v>
      </c>
      <c r="CA208" s="55">
        <f t="shared" ca="1" si="286"/>
        <v>0</v>
      </c>
      <c r="CB208" s="55">
        <f t="shared" ca="1" si="287"/>
        <v>0</v>
      </c>
      <c r="CC208" s="55">
        <f t="shared" ca="1" si="288"/>
        <v>0</v>
      </c>
      <c r="CD208" s="55">
        <f t="shared" ca="1" si="289"/>
        <v>0</v>
      </c>
      <c r="CE208" s="55">
        <f t="shared" ca="1" si="290"/>
        <v>0</v>
      </c>
      <c r="CF208" s="55">
        <f t="shared" ca="1" si="291"/>
        <v>0</v>
      </c>
      <c r="CG208" s="55">
        <f t="shared" ca="1" si="292"/>
        <v>0</v>
      </c>
      <c r="CH208" s="55">
        <f t="shared" ca="1" si="293"/>
        <v>0</v>
      </c>
      <c r="CI208" s="55">
        <f t="shared" ca="1" si="294"/>
        <v>0</v>
      </c>
      <c r="CJ208" s="55">
        <f t="shared" ca="1" si="295"/>
        <v>0</v>
      </c>
      <c r="CK208" s="55">
        <f t="shared" ca="1" si="296"/>
        <v>0</v>
      </c>
      <c r="CL208" s="55">
        <f t="shared" ca="1" si="297"/>
        <v>0</v>
      </c>
      <c r="CM208" s="55">
        <f t="shared" ca="1" si="298"/>
        <v>0</v>
      </c>
      <c r="CN208" s="55">
        <f t="shared" ca="1" si="299"/>
        <v>0</v>
      </c>
      <c r="CO208" s="55">
        <f t="shared" ca="1" si="300"/>
        <v>0</v>
      </c>
      <c r="CP208" s="55">
        <f t="shared" ca="1" si="301"/>
        <v>0</v>
      </c>
      <c r="CQ208" s="55">
        <f t="shared" ca="1" si="302"/>
        <v>0</v>
      </c>
      <c r="CR208" s="55">
        <f t="shared" ca="1" si="303"/>
        <v>0</v>
      </c>
      <c r="CS208" s="55">
        <f t="shared" ca="1" si="304"/>
        <v>0</v>
      </c>
      <c r="CT208" s="55">
        <f t="shared" ca="1" si="305"/>
        <v>0</v>
      </c>
      <c r="CU208" s="55">
        <f t="shared" ca="1" si="306"/>
        <v>0</v>
      </c>
      <c r="CV208" s="55">
        <f t="shared" ca="1" si="307"/>
        <v>0</v>
      </c>
      <c r="CW208" s="55">
        <f t="shared" ca="1" si="308"/>
        <v>0</v>
      </c>
      <c r="CX208" s="55">
        <f t="shared" ca="1" si="309"/>
        <v>0</v>
      </c>
      <c r="CY208" s="59">
        <f t="shared" ca="1" si="310"/>
        <v>0</v>
      </c>
      <c r="CZ208" s="55">
        <f t="shared" ca="1" si="311"/>
        <v>0</v>
      </c>
      <c r="DA208" s="55">
        <f t="shared" ca="1" si="312"/>
        <v>0</v>
      </c>
      <c r="DB208" s="55">
        <f t="shared" ca="1" si="313"/>
        <v>0</v>
      </c>
      <c r="DC208" s="55">
        <f t="shared" ca="1" si="314"/>
        <v>0</v>
      </c>
      <c r="DD208" s="55">
        <f t="shared" ca="1" si="315"/>
        <v>0</v>
      </c>
      <c r="DE208" s="55">
        <f t="shared" ca="1" si="316"/>
        <v>0</v>
      </c>
    </row>
    <row r="209" spans="1:109" ht="19.5" customHeight="1">
      <c r="A209" s="45"/>
      <c r="B209" s="61" t="str">
        <f t="array" aca="1" ref="B209" ca="1">IF(C209=0,"",IFERROR(INDIRECT("'"&amp;$C209&amp;"'!"&amp;"D5"),"Некорректное название листа"))</f>
        <v/>
      </c>
      <c r="C209" s="62"/>
      <c r="D209" s="55">
        <f t="array" aca="1" ref="D209" ca="1">IFERROR(INDIRECT("'"&amp;$C209&amp;"'!"&amp;"d18"),0)</f>
        <v>0</v>
      </c>
      <c r="E209" s="55">
        <f t="array" aca="1" ref="E209" ca="1">IFERROR(INDIRECT("'" &amp;$C209&amp; "'!" &amp;"d19"),0)</f>
        <v>0</v>
      </c>
      <c r="F209" s="55">
        <f t="array" aca="1" ref="F209" ca="1">IFERROR(INDIRECT("'" &amp;$C209&amp; "'!" &amp;"d20"),0)</f>
        <v>0</v>
      </c>
      <c r="G209" s="55">
        <f t="array" aca="1" ref="G209" ca="1">IFERROR(INDIRECT("'" &amp;$C209&amp; "'!" &amp;"d21"),0)</f>
        <v>0</v>
      </c>
      <c r="H209" s="55">
        <f t="array" aca="1" ref="H209" ca="1">IFERROR(INDIRECT("'" &amp;$C209&amp; "'!" &amp;"d22"),0)</f>
        <v>0</v>
      </c>
      <c r="I209" s="55">
        <f t="array" aca="1" ref="I209" ca="1">IFERROR(INDIRECT("'" &amp;$C209&amp; "'!" &amp;"f18"),0)</f>
        <v>0</v>
      </c>
      <c r="J209" s="55">
        <f t="array" aca="1" ref="J209" ca="1">IFERROR(INDIRECT("'" &amp;$C209&amp; "'!" &amp;"f19"),0)</f>
        <v>0</v>
      </c>
      <c r="K209" s="55">
        <f t="array" aca="1" ref="K209" ca="1">IFERROR(INDIRECT("'" &amp;$C209&amp; "'!" &amp;"f20"),0)</f>
        <v>0</v>
      </c>
      <c r="L209" s="55">
        <f t="array" aca="1" ref="L209" ca="1">IFERROR(INDIRECT("'" &amp;$C209&amp; "'!" &amp;"f21"),0)</f>
        <v>0</v>
      </c>
      <c r="M209" s="55">
        <f t="array" aca="1" ref="M209" ca="1">IFERROR(INDIRECT("'" &amp;$C209&amp; "'!" &amp;"f22"),0)</f>
        <v>0</v>
      </c>
      <c r="N209" s="55">
        <f t="shared" ca="1" si="321"/>
        <v>0</v>
      </c>
      <c r="O209" s="55">
        <f t="shared" ca="1" si="321"/>
        <v>0</v>
      </c>
      <c r="P209" s="55">
        <f t="shared" ca="1" si="321"/>
        <v>0</v>
      </c>
      <c r="Q209" s="55">
        <f t="shared" ca="1" si="321"/>
        <v>0</v>
      </c>
      <c r="R209" s="55">
        <f t="shared" ca="1" si="321"/>
        <v>0</v>
      </c>
      <c r="S209" s="55">
        <f t="shared" ca="1" si="321"/>
        <v>0</v>
      </c>
      <c r="T209" s="55">
        <f t="shared" ca="1" si="321"/>
        <v>0</v>
      </c>
      <c r="U209" s="55">
        <f t="shared" ca="1" si="321"/>
        <v>0</v>
      </c>
      <c r="V209" s="55">
        <f t="shared" ca="1" si="321"/>
        <v>0</v>
      </c>
      <c r="W209" s="55">
        <f t="shared" ca="1" si="321"/>
        <v>0</v>
      </c>
      <c r="X209" s="55">
        <f t="shared" ca="1" si="321"/>
        <v>0</v>
      </c>
      <c r="Y209" s="55">
        <f t="shared" ca="1" si="321"/>
        <v>0</v>
      </c>
      <c r="Z209" s="55">
        <f t="shared" ca="1" si="321"/>
        <v>0</v>
      </c>
      <c r="AA209" s="55">
        <f t="shared" ca="1" si="321"/>
        <v>0</v>
      </c>
      <c r="AB209" s="55">
        <f t="shared" ca="1" si="321"/>
        <v>0</v>
      </c>
      <c r="AC209" s="55">
        <f t="shared" ca="1" si="321"/>
        <v>0</v>
      </c>
      <c r="AD209" s="55">
        <f t="shared" ca="1" si="321"/>
        <v>0</v>
      </c>
      <c r="AE209" s="55">
        <f t="shared" ca="1" si="321"/>
        <v>0</v>
      </c>
      <c r="AF209" s="55">
        <f t="shared" ca="1" si="321"/>
        <v>0</v>
      </c>
      <c r="AG209" s="55">
        <f t="shared" ca="1" si="321"/>
        <v>0</v>
      </c>
      <c r="AH209" s="55">
        <f t="shared" ca="1" si="321"/>
        <v>0</v>
      </c>
      <c r="AI209" s="55">
        <f t="shared" ca="1" si="321"/>
        <v>0</v>
      </c>
      <c r="AJ209" s="55">
        <f t="shared" ca="1" si="321"/>
        <v>0</v>
      </c>
      <c r="AK209" s="55">
        <f t="shared" ca="1" si="321"/>
        <v>0</v>
      </c>
      <c r="AL209" s="55">
        <f t="shared" ca="1" si="321"/>
        <v>0</v>
      </c>
      <c r="AM209" s="55">
        <f t="shared" ca="1" si="321"/>
        <v>0</v>
      </c>
      <c r="AN209" s="55">
        <f t="shared" ca="1" si="317"/>
        <v>0</v>
      </c>
      <c r="AO209" s="55">
        <f t="shared" ca="1" si="318"/>
        <v>0</v>
      </c>
      <c r="AP209" s="55">
        <f t="shared" ca="1" si="319"/>
        <v>0</v>
      </c>
      <c r="AQ209" s="55">
        <f t="shared" ca="1" si="250"/>
        <v>0</v>
      </c>
      <c r="AR209" s="55">
        <f t="shared" ca="1" si="251"/>
        <v>0</v>
      </c>
      <c r="AS209" s="55">
        <f t="shared" ca="1" si="252"/>
        <v>0</v>
      </c>
      <c r="AT209" s="55">
        <f t="shared" ca="1" si="253"/>
        <v>0</v>
      </c>
      <c r="AU209" s="55">
        <f t="shared" ca="1" si="254"/>
        <v>0</v>
      </c>
      <c r="AV209" s="55">
        <f t="shared" ca="1" si="255"/>
        <v>0</v>
      </c>
      <c r="AW209" s="55">
        <f t="shared" ca="1" si="256"/>
        <v>0</v>
      </c>
      <c r="AX209" s="55">
        <f t="shared" ca="1" si="257"/>
        <v>0</v>
      </c>
      <c r="AY209" s="55">
        <f t="shared" ca="1" si="258"/>
        <v>0</v>
      </c>
      <c r="AZ209" s="55">
        <f t="shared" ca="1" si="259"/>
        <v>0</v>
      </c>
      <c r="BA209" s="55">
        <f t="shared" ca="1" si="260"/>
        <v>0</v>
      </c>
      <c r="BB209" s="55">
        <f t="shared" ca="1" si="261"/>
        <v>0</v>
      </c>
      <c r="BC209" s="55">
        <f t="shared" ca="1" si="262"/>
        <v>0</v>
      </c>
      <c r="BD209" s="55">
        <f t="shared" ca="1" si="263"/>
        <v>0</v>
      </c>
      <c r="BE209" s="55">
        <f t="shared" ca="1" si="264"/>
        <v>0</v>
      </c>
      <c r="BF209" s="55">
        <f t="shared" ca="1" si="265"/>
        <v>0</v>
      </c>
      <c r="BG209" s="55">
        <f t="shared" ca="1" si="266"/>
        <v>0</v>
      </c>
      <c r="BH209" s="55">
        <f t="shared" ca="1" si="267"/>
        <v>0</v>
      </c>
      <c r="BI209" s="55">
        <f t="shared" ca="1" si="268"/>
        <v>0</v>
      </c>
      <c r="BJ209" s="55">
        <f t="shared" ca="1" si="269"/>
        <v>0</v>
      </c>
      <c r="BK209" s="55">
        <f t="shared" ca="1" si="270"/>
        <v>0</v>
      </c>
      <c r="BL209" s="55">
        <f t="shared" ca="1" si="271"/>
        <v>0</v>
      </c>
      <c r="BM209" s="55">
        <f t="shared" ca="1" si="272"/>
        <v>0</v>
      </c>
      <c r="BN209" s="55">
        <f t="shared" ca="1" si="273"/>
        <v>0</v>
      </c>
      <c r="BO209" s="55">
        <f t="shared" ca="1" si="274"/>
        <v>0</v>
      </c>
      <c r="BP209" s="55">
        <f t="shared" ca="1" si="275"/>
        <v>0</v>
      </c>
      <c r="BQ209" s="55">
        <f t="shared" ca="1" si="276"/>
        <v>0</v>
      </c>
      <c r="BR209" s="55">
        <f t="shared" ca="1" si="277"/>
        <v>0</v>
      </c>
      <c r="BS209" s="55">
        <f t="shared" ca="1" si="278"/>
        <v>0</v>
      </c>
      <c r="BT209" s="55">
        <f t="shared" ca="1" si="279"/>
        <v>0</v>
      </c>
      <c r="BU209" s="55">
        <f t="shared" ca="1" si="280"/>
        <v>0</v>
      </c>
      <c r="BV209" s="55">
        <f t="shared" ca="1" si="281"/>
        <v>0</v>
      </c>
      <c r="BW209" s="55">
        <f t="shared" ca="1" si="282"/>
        <v>0</v>
      </c>
      <c r="BX209" s="55">
        <f t="shared" ca="1" si="283"/>
        <v>0</v>
      </c>
      <c r="BY209" s="55">
        <f t="shared" ca="1" si="284"/>
        <v>0</v>
      </c>
      <c r="BZ209" s="55">
        <f t="shared" ca="1" si="285"/>
        <v>0</v>
      </c>
      <c r="CA209" s="55">
        <f t="shared" ca="1" si="286"/>
        <v>0</v>
      </c>
      <c r="CB209" s="55">
        <f t="shared" ca="1" si="287"/>
        <v>0</v>
      </c>
      <c r="CC209" s="55">
        <f t="shared" ca="1" si="288"/>
        <v>0</v>
      </c>
      <c r="CD209" s="55">
        <f t="shared" ca="1" si="289"/>
        <v>0</v>
      </c>
      <c r="CE209" s="55">
        <f t="shared" ca="1" si="290"/>
        <v>0</v>
      </c>
      <c r="CF209" s="55">
        <f t="shared" ca="1" si="291"/>
        <v>0</v>
      </c>
      <c r="CG209" s="55">
        <f t="shared" ca="1" si="292"/>
        <v>0</v>
      </c>
      <c r="CH209" s="55">
        <f t="shared" ca="1" si="293"/>
        <v>0</v>
      </c>
      <c r="CI209" s="55">
        <f t="shared" ca="1" si="294"/>
        <v>0</v>
      </c>
      <c r="CJ209" s="55">
        <f t="shared" ca="1" si="295"/>
        <v>0</v>
      </c>
      <c r="CK209" s="55">
        <f t="shared" ca="1" si="296"/>
        <v>0</v>
      </c>
      <c r="CL209" s="55">
        <f t="shared" ca="1" si="297"/>
        <v>0</v>
      </c>
      <c r="CM209" s="55">
        <f t="shared" ca="1" si="298"/>
        <v>0</v>
      </c>
      <c r="CN209" s="55">
        <f t="shared" ca="1" si="299"/>
        <v>0</v>
      </c>
      <c r="CO209" s="55">
        <f t="shared" ca="1" si="300"/>
        <v>0</v>
      </c>
      <c r="CP209" s="55">
        <f t="shared" ca="1" si="301"/>
        <v>0</v>
      </c>
      <c r="CQ209" s="55">
        <f t="shared" ca="1" si="302"/>
        <v>0</v>
      </c>
      <c r="CR209" s="55">
        <f t="shared" ca="1" si="303"/>
        <v>0</v>
      </c>
      <c r="CS209" s="55">
        <f t="shared" ca="1" si="304"/>
        <v>0</v>
      </c>
      <c r="CT209" s="55">
        <f t="shared" ca="1" si="305"/>
        <v>0</v>
      </c>
      <c r="CU209" s="55">
        <f t="shared" ca="1" si="306"/>
        <v>0</v>
      </c>
      <c r="CV209" s="55">
        <f t="shared" ca="1" si="307"/>
        <v>0</v>
      </c>
      <c r="CW209" s="55">
        <f t="shared" ca="1" si="308"/>
        <v>0</v>
      </c>
      <c r="CX209" s="55">
        <f t="shared" ca="1" si="309"/>
        <v>0</v>
      </c>
      <c r="CY209" s="59">
        <f t="shared" ca="1" si="310"/>
        <v>0</v>
      </c>
      <c r="CZ209" s="55">
        <f t="shared" ca="1" si="311"/>
        <v>0</v>
      </c>
      <c r="DA209" s="55">
        <f t="shared" ca="1" si="312"/>
        <v>0</v>
      </c>
      <c r="DB209" s="55">
        <f t="shared" ca="1" si="313"/>
        <v>0</v>
      </c>
      <c r="DC209" s="55">
        <f t="shared" ca="1" si="314"/>
        <v>0</v>
      </c>
      <c r="DD209" s="55">
        <f t="shared" ca="1" si="315"/>
        <v>0</v>
      </c>
      <c r="DE209" s="55">
        <f t="shared" ca="1" si="316"/>
        <v>0</v>
      </c>
    </row>
    <row r="210" spans="1:109" ht="19.5" customHeight="1">
      <c r="A210" s="45"/>
      <c r="B210" s="61" t="str">
        <f t="array" aca="1" ref="B210" ca="1">IF(C210=0,"",IFERROR(INDIRECT("'"&amp;$C210&amp;"'!"&amp;"D5"),"Некорректное название листа"))</f>
        <v/>
      </c>
      <c r="C210" s="62"/>
      <c r="D210" s="55">
        <f t="array" aca="1" ref="D210" ca="1">IFERROR(INDIRECT("'"&amp;$C210&amp;"'!"&amp;"d18"),0)</f>
        <v>0</v>
      </c>
      <c r="E210" s="55">
        <f t="array" aca="1" ref="E210" ca="1">IFERROR(INDIRECT("'" &amp;$C210&amp; "'!" &amp;"d19"),0)</f>
        <v>0</v>
      </c>
      <c r="F210" s="55">
        <f t="array" aca="1" ref="F210" ca="1">IFERROR(INDIRECT("'" &amp;$C210&amp; "'!" &amp;"d20"),0)</f>
        <v>0</v>
      </c>
      <c r="G210" s="55">
        <f t="array" aca="1" ref="G210" ca="1">IFERROR(INDIRECT("'" &amp;$C210&amp; "'!" &amp;"d21"),0)</f>
        <v>0</v>
      </c>
      <c r="H210" s="55">
        <f t="array" aca="1" ref="H210" ca="1">IFERROR(INDIRECT("'" &amp;$C210&amp; "'!" &amp;"d22"),0)</f>
        <v>0</v>
      </c>
      <c r="I210" s="55">
        <f t="array" aca="1" ref="I210" ca="1">IFERROR(INDIRECT("'" &amp;$C210&amp; "'!" &amp;"f18"),0)</f>
        <v>0</v>
      </c>
      <c r="J210" s="55">
        <f t="array" aca="1" ref="J210" ca="1">IFERROR(INDIRECT("'" &amp;$C210&amp; "'!" &amp;"f19"),0)</f>
        <v>0</v>
      </c>
      <c r="K210" s="55">
        <f t="array" aca="1" ref="K210" ca="1">IFERROR(INDIRECT("'" &amp;$C210&amp; "'!" &amp;"f20"),0)</f>
        <v>0</v>
      </c>
      <c r="L210" s="55">
        <f t="array" aca="1" ref="L210" ca="1">IFERROR(INDIRECT("'" &amp;$C210&amp; "'!" &amp;"f21"),0)</f>
        <v>0</v>
      </c>
      <c r="M210" s="55">
        <f t="array" aca="1" ref="M210" ca="1">IFERROR(INDIRECT("'" &amp;$C210&amp; "'!" &amp;"f22"),0)</f>
        <v>0</v>
      </c>
      <c r="N210" s="55">
        <f t="shared" ca="1" si="321"/>
        <v>0</v>
      </c>
      <c r="O210" s="55">
        <f t="shared" ca="1" si="321"/>
        <v>0</v>
      </c>
      <c r="P210" s="55">
        <f t="shared" ca="1" si="321"/>
        <v>0</v>
      </c>
      <c r="Q210" s="55">
        <f t="shared" ca="1" si="321"/>
        <v>0</v>
      </c>
      <c r="R210" s="55">
        <f t="shared" ca="1" si="321"/>
        <v>0</v>
      </c>
      <c r="S210" s="55">
        <f t="shared" ca="1" si="321"/>
        <v>0</v>
      </c>
      <c r="T210" s="55">
        <f t="shared" ca="1" si="321"/>
        <v>0</v>
      </c>
      <c r="U210" s="55">
        <f t="shared" ca="1" si="321"/>
        <v>0</v>
      </c>
      <c r="V210" s="55">
        <f t="shared" ca="1" si="321"/>
        <v>0</v>
      </c>
      <c r="W210" s="55">
        <f t="shared" ca="1" si="321"/>
        <v>0</v>
      </c>
      <c r="X210" s="55">
        <f t="shared" ca="1" si="321"/>
        <v>0</v>
      </c>
      <c r="Y210" s="55">
        <f t="shared" ca="1" si="321"/>
        <v>0</v>
      </c>
      <c r="Z210" s="55">
        <f t="shared" ca="1" si="321"/>
        <v>0</v>
      </c>
      <c r="AA210" s="55">
        <f t="shared" ca="1" si="321"/>
        <v>0</v>
      </c>
      <c r="AB210" s="55">
        <f t="shared" ca="1" si="321"/>
        <v>0</v>
      </c>
      <c r="AC210" s="55">
        <f t="shared" ca="1" si="321"/>
        <v>0</v>
      </c>
      <c r="AD210" s="55">
        <f t="shared" ca="1" si="321"/>
        <v>0</v>
      </c>
      <c r="AE210" s="55">
        <f t="shared" ca="1" si="321"/>
        <v>0</v>
      </c>
      <c r="AF210" s="55">
        <f t="shared" ca="1" si="321"/>
        <v>0</v>
      </c>
      <c r="AG210" s="55">
        <f t="shared" ca="1" si="321"/>
        <v>0</v>
      </c>
      <c r="AH210" s="55">
        <f t="shared" ca="1" si="321"/>
        <v>0</v>
      </c>
      <c r="AI210" s="55">
        <f t="shared" ca="1" si="321"/>
        <v>0</v>
      </c>
      <c r="AJ210" s="55">
        <f t="shared" ca="1" si="321"/>
        <v>0</v>
      </c>
      <c r="AK210" s="55">
        <f t="shared" ca="1" si="321"/>
        <v>0</v>
      </c>
      <c r="AL210" s="55">
        <f t="shared" ca="1" si="321"/>
        <v>0</v>
      </c>
      <c r="AM210" s="55">
        <f t="shared" ca="1" si="321"/>
        <v>0</v>
      </c>
      <c r="AN210" s="55">
        <f t="shared" ca="1" si="317"/>
        <v>0</v>
      </c>
      <c r="AO210" s="55">
        <f t="shared" ca="1" si="318"/>
        <v>0</v>
      </c>
      <c r="AP210" s="55">
        <f t="shared" ca="1" si="319"/>
        <v>0</v>
      </c>
      <c r="AQ210" s="55">
        <f t="shared" ca="1" si="250"/>
        <v>0</v>
      </c>
      <c r="AR210" s="55">
        <f t="shared" ca="1" si="251"/>
        <v>0</v>
      </c>
      <c r="AS210" s="55">
        <f t="shared" ca="1" si="252"/>
        <v>0</v>
      </c>
      <c r="AT210" s="55">
        <f t="shared" ca="1" si="253"/>
        <v>0</v>
      </c>
      <c r="AU210" s="55">
        <f t="shared" ca="1" si="254"/>
        <v>0</v>
      </c>
      <c r="AV210" s="55">
        <f t="shared" ca="1" si="255"/>
        <v>0</v>
      </c>
      <c r="AW210" s="55">
        <f t="shared" ca="1" si="256"/>
        <v>0</v>
      </c>
      <c r="AX210" s="55">
        <f t="shared" ca="1" si="257"/>
        <v>0</v>
      </c>
      <c r="AY210" s="55">
        <f t="shared" ca="1" si="258"/>
        <v>0</v>
      </c>
      <c r="AZ210" s="55">
        <f t="shared" ca="1" si="259"/>
        <v>0</v>
      </c>
      <c r="BA210" s="55">
        <f t="shared" ca="1" si="260"/>
        <v>0</v>
      </c>
      <c r="BB210" s="55">
        <f t="shared" ca="1" si="261"/>
        <v>0</v>
      </c>
      <c r="BC210" s="55">
        <f t="shared" ca="1" si="262"/>
        <v>0</v>
      </c>
      <c r="BD210" s="55">
        <f t="shared" ca="1" si="263"/>
        <v>0</v>
      </c>
      <c r="BE210" s="55">
        <f t="shared" ca="1" si="264"/>
        <v>0</v>
      </c>
      <c r="BF210" s="55">
        <f t="shared" ca="1" si="265"/>
        <v>0</v>
      </c>
      <c r="BG210" s="55">
        <f t="shared" ca="1" si="266"/>
        <v>0</v>
      </c>
      <c r="BH210" s="55">
        <f t="shared" ca="1" si="267"/>
        <v>0</v>
      </c>
      <c r="BI210" s="55">
        <f t="shared" ca="1" si="268"/>
        <v>0</v>
      </c>
      <c r="BJ210" s="55">
        <f t="shared" ca="1" si="269"/>
        <v>0</v>
      </c>
      <c r="BK210" s="55">
        <f t="shared" ca="1" si="270"/>
        <v>0</v>
      </c>
      <c r="BL210" s="55">
        <f t="shared" ca="1" si="271"/>
        <v>0</v>
      </c>
      <c r="BM210" s="55">
        <f t="shared" ca="1" si="272"/>
        <v>0</v>
      </c>
      <c r="BN210" s="55">
        <f t="shared" ca="1" si="273"/>
        <v>0</v>
      </c>
      <c r="BO210" s="55">
        <f t="shared" ca="1" si="274"/>
        <v>0</v>
      </c>
      <c r="BP210" s="55">
        <f t="shared" ca="1" si="275"/>
        <v>0</v>
      </c>
      <c r="BQ210" s="55">
        <f t="shared" ca="1" si="276"/>
        <v>0</v>
      </c>
      <c r="BR210" s="55">
        <f t="shared" ca="1" si="277"/>
        <v>0</v>
      </c>
      <c r="BS210" s="55">
        <f t="shared" ca="1" si="278"/>
        <v>0</v>
      </c>
      <c r="BT210" s="55">
        <f t="shared" ca="1" si="279"/>
        <v>0</v>
      </c>
      <c r="BU210" s="55">
        <f t="shared" ca="1" si="280"/>
        <v>0</v>
      </c>
      <c r="BV210" s="55">
        <f t="shared" ca="1" si="281"/>
        <v>0</v>
      </c>
      <c r="BW210" s="55">
        <f t="shared" ca="1" si="282"/>
        <v>0</v>
      </c>
      <c r="BX210" s="55">
        <f t="shared" ca="1" si="283"/>
        <v>0</v>
      </c>
      <c r="BY210" s="55">
        <f t="shared" ca="1" si="284"/>
        <v>0</v>
      </c>
      <c r="BZ210" s="55">
        <f t="shared" ca="1" si="285"/>
        <v>0</v>
      </c>
      <c r="CA210" s="55">
        <f t="shared" ca="1" si="286"/>
        <v>0</v>
      </c>
      <c r="CB210" s="55">
        <f t="shared" ca="1" si="287"/>
        <v>0</v>
      </c>
      <c r="CC210" s="55">
        <f t="shared" ca="1" si="288"/>
        <v>0</v>
      </c>
      <c r="CD210" s="55">
        <f t="shared" ca="1" si="289"/>
        <v>0</v>
      </c>
      <c r="CE210" s="55">
        <f t="shared" ca="1" si="290"/>
        <v>0</v>
      </c>
      <c r="CF210" s="55">
        <f t="shared" ca="1" si="291"/>
        <v>0</v>
      </c>
      <c r="CG210" s="55">
        <f t="shared" ca="1" si="292"/>
        <v>0</v>
      </c>
      <c r="CH210" s="55">
        <f t="shared" ca="1" si="293"/>
        <v>0</v>
      </c>
      <c r="CI210" s="55">
        <f t="shared" ca="1" si="294"/>
        <v>0</v>
      </c>
      <c r="CJ210" s="55">
        <f t="shared" ca="1" si="295"/>
        <v>0</v>
      </c>
      <c r="CK210" s="55">
        <f t="shared" ca="1" si="296"/>
        <v>0</v>
      </c>
      <c r="CL210" s="55">
        <f t="shared" ca="1" si="297"/>
        <v>0</v>
      </c>
      <c r="CM210" s="55">
        <f t="shared" ca="1" si="298"/>
        <v>0</v>
      </c>
      <c r="CN210" s="55">
        <f t="shared" ca="1" si="299"/>
        <v>0</v>
      </c>
      <c r="CO210" s="55">
        <f t="shared" ca="1" si="300"/>
        <v>0</v>
      </c>
      <c r="CP210" s="55">
        <f t="shared" ca="1" si="301"/>
        <v>0</v>
      </c>
      <c r="CQ210" s="55">
        <f t="shared" ca="1" si="302"/>
        <v>0</v>
      </c>
      <c r="CR210" s="55">
        <f t="shared" ca="1" si="303"/>
        <v>0</v>
      </c>
      <c r="CS210" s="55">
        <f t="shared" ca="1" si="304"/>
        <v>0</v>
      </c>
      <c r="CT210" s="55">
        <f t="shared" ca="1" si="305"/>
        <v>0</v>
      </c>
      <c r="CU210" s="55">
        <f t="shared" ca="1" si="306"/>
        <v>0</v>
      </c>
      <c r="CV210" s="55">
        <f t="shared" ca="1" si="307"/>
        <v>0</v>
      </c>
      <c r="CW210" s="55">
        <f t="shared" ca="1" si="308"/>
        <v>0</v>
      </c>
      <c r="CX210" s="55">
        <f t="shared" ca="1" si="309"/>
        <v>0</v>
      </c>
      <c r="CY210" s="59">
        <f t="shared" ca="1" si="310"/>
        <v>0</v>
      </c>
      <c r="CZ210" s="55">
        <f t="shared" ca="1" si="311"/>
        <v>0</v>
      </c>
      <c r="DA210" s="55">
        <f t="shared" ca="1" si="312"/>
        <v>0</v>
      </c>
      <c r="DB210" s="55">
        <f t="shared" ca="1" si="313"/>
        <v>0</v>
      </c>
      <c r="DC210" s="55">
        <f t="shared" ca="1" si="314"/>
        <v>0</v>
      </c>
      <c r="DD210" s="55">
        <f t="shared" ca="1" si="315"/>
        <v>0</v>
      </c>
      <c r="DE210" s="55">
        <f t="shared" ca="1" si="316"/>
        <v>0</v>
      </c>
    </row>
    <row r="211" spans="1:109" ht="19.5" customHeight="1">
      <c r="A211" s="45"/>
      <c r="B211" s="61" t="str">
        <f t="array" aca="1" ref="B211" ca="1">IF(C211=0,"",IFERROR(INDIRECT("'"&amp;$C211&amp;"'!"&amp;"D5"),"Некорректное название листа"))</f>
        <v/>
      </c>
      <c r="C211" s="62"/>
      <c r="D211" s="55">
        <f t="array" aca="1" ref="D211" ca="1">IFERROR(INDIRECT("'"&amp;$C211&amp;"'!"&amp;"d18"),0)</f>
        <v>0</v>
      </c>
      <c r="E211" s="55">
        <f t="array" aca="1" ref="E211" ca="1">IFERROR(INDIRECT("'" &amp;$C211&amp; "'!" &amp;"d19"),0)</f>
        <v>0</v>
      </c>
      <c r="F211" s="55">
        <f t="array" aca="1" ref="F211" ca="1">IFERROR(INDIRECT("'" &amp;$C211&amp; "'!" &amp;"d20"),0)</f>
        <v>0</v>
      </c>
      <c r="G211" s="55">
        <f t="array" aca="1" ref="G211" ca="1">IFERROR(INDIRECT("'" &amp;$C211&amp; "'!" &amp;"d21"),0)</f>
        <v>0</v>
      </c>
      <c r="H211" s="55">
        <f t="array" aca="1" ref="H211" ca="1">IFERROR(INDIRECT("'" &amp;$C211&amp; "'!" &amp;"d22"),0)</f>
        <v>0</v>
      </c>
      <c r="I211" s="55">
        <f t="array" aca="1" ref="I211" ca="1">IFERROR(INDIRECT("'" &amp;$C211&amp; "'!" &amp;"f18"),0)</f>
        <v>0</v>
      </c>
      <c r="J211" s="55">
        <f t="array" aca="1" ref="J211" ca="1">IFERROR(INDIRECT("'" &amp;$C211&amp; "'!" &amp;"f19"),0)</f>
        <v>0</v>
      </c>
      <c r="K211" s="55">
        <f t="array" aca="1" ref="K211" ca="1">IFERROR(INDIRECT("'" &amp;$C211&amp; "'!" &amp;"f20"),0)</f>
        <v>0</v>
      </c>
      <c r="L211" s="55">
        <f t="array" aca="1" ref="L211" ca="1">IFERROR(INDIRECT("'" &amp;$C211&amp; "'!" &amp;"f21"),0)</f>
        <v>0</v>
      </c>
      <c r="M211" s="55">
        <f t="array" aca="1" ref="M211" ca="1">IFERROR(INDIRECT("'" &amp;$C211&amp; "'!" &amp;"f22"),0)</f>
        <v>0</v>
      </c>
      <c r="N211" s="55">
        <f t="shared" ca="1" si="321"/>
        <v>0</v>
      </c>
      <c r="O211" s="55">
        <f t="shared" ca="1" si="321"/>
        <v>0</v>
      </c>
      <c r="P211" s="55">
        <f t="shared" ca="1" si="321"/>
        <v>0</v>
      </c>
      <c r="Q211" s="55">
        <f t="shared" ca="1" si="321"/>
        <v>0</v>
      </c>
      <c r="R211" s="55">
        <f t="shared" ca="1" si="321"/>
        <v>0</v>
      </c>
      <c r="S211" s="55">
        <f t="shared" ca="1" si="321"/>
        <v>0</v>
      </c>
      <c r="T211" s="55">
        <f t="shared" ca="1" si="321"/>
        <v>0</v>
      </c>
      <c r="U211" s="55">
        <f t="shared" ca="1" si="321"/>
        <v>0</v>
      </c>
      <c r="V211" s="55">
        <f t="shared" ca="1" si="321"/>
        <v>0</v>
      </c>
      <c r="W211" s="55">
        <f t="shared" ca="1" si="321"/>
        <v>0</v>
      </c>
      <c r="X211" s="55">
        <f t="shared" ca="1" si="321"/>
        <v>0</v>
      </c>
      <c r="Y211" s="55">
        <f t="shared" ca="1" si="321"/>
        <v>0</v>
      </c>
      <c r="Z211" s="55">
        <f t="shared" ca="1" si="321"/>
        <v>0</v>
      </c>
      <c r="AA211" s="55">
        <f t="shared" ca="1" si="321"/>
        <v>0</v>
      </c>
      <c r="AB211" s="55">
        <f t="shared" ca="1" si="321"/>
        <v>0</v>
      </c>
      <c r="AC211" s="55">
        <f t="shared" ca="1" si="321"/>
        <v>0</v>
      </c>
      <c r="AD211" s="55">
        <f t="shared" ca="1" si="321"/>
        <v>0</v>
      </c>
      <c r="AE211" s="55">
        <f t="shared" ca="1" si="321"/>
        <v>0</v>
      </c>
      <c r="AF211" s="55">
        <f t="shared" ca="1" si="321"/>
        <v>0</v>
      </c>
      <c r="AG211" s="55">
        <f t="shared" ca="1" si="321"/>
        <v>0</v>
      </c>
      <c r="AH211" s="55">
        <f t="shared" ca="1" si="321"/>
        <v>0</v>
      </c>
      <c r="AI211" s="55">
        <f t="shared" ca="1" si="321"/>
        <v>0</v>
      </c>
      <c r="AJ211" s="55">
        <f t="shared" ca="1" si="321"/>
        <v>0</v>
      </c>
      <c r="AK211" s="55">
        <f t="shared" ca="1" si="321"/>
        <v>0</v>
      </c>
      <c r="AL211" s="55">
        <f t="shared" ca="1" si="321"/>
        <v>0</v>
      </c>
      <c r="AM211" s="55">
        <f t="shared" ca="1" si="321"/>
        <v>0</v>
      </c>
      <c r="AN211" s="55">
        <f t="shared" ca="1" si="317"/>
        <v>0</v>
      </c>
      <c r="AO211" s="55">
        <f t="shared" ca="1" si="318"/>
        <v>0</v>
      </c>
      <c r="AP211" s="55">
        <f t="shared" ca="1" si="319"/>
        <v>0</v>
      </c>
      <c r="AQ211" s="55">
        <f t="shared" ca="1" si="250"/>
        <v>0</v>
      </c>
      <c r="AR211" s="55">
        <f t="shared" ca="1" si="251"/>
        <v>0</v>
      </c>
      <c r="AS211" s="55">
        <f t="shared" ca="1" si="252"/>
        <v>0</v>
      </c>
      <c r="AT211" s="55">
        <f t="shared" ca="1" si="253"/>
        <v>0</v>
      </c>
      <c r="AU211" s="55">
        <f t="shared" ca="1" si="254"/>
        <v>0</v>
      </c>
      <c r="AV211" s="55">
        <f t="shared" ca="1" si="255"/>
        <v>0</v>
      </c>
      <c r="AW211" s="55">
        <f t="shared" ca="1" si="256"/>
        <v>0</v>
      </c>
      <c r="AX211" s="55">
        <f t="shared" ca="1" si="257"/>
        <v>0</v>
      </c>
      <c r="AY211" s="55">
        <f t="shared" ca="1" si="258"/>
        <v>0</v>
      </c>
      <c r="AZ211" s="55">
        <f t="shared" ca="1" si="259"/>
        <v>0</v>
      </c>
      <c r="BA211" s="55">
        <f t="shared" ca="1" si="260"/>
        <v>0</v>
      </c>
      <c r="BB211" s="55">
        <f t="shared" ca="1" si="261"/>
        <v>0</v>
      </c>
      <c r="BC211" s="55">
        <f t="shared" ca="1" si="262"/>
        <v>0</v>
      </c>
      <c r="BD211" s="55">
        <f t="shared" ca="1" si="263"/>
        <v>0</v>
      </c>
      <c r="BE211" s="55">
        <f t="shared" ca="1" si="264"/>
        <v>0</v>
      </c>
      <c r="BF211" s="55">
        <f t="shared" ca="1" si="265"/>
        <v>0</v>
      </c>
      <c r="BG211" s="55">
        <f t="shared" ca="1" si="266"/>
        <v>0</v>
      </c>
      <c r="BH211" s="55">
        <f t="shared" ca="1" si="267"/>
        <v>0</v>
      </c>
      <c r="BI211" s="55">
        <f t="shared" ca="1" si="268"/>
        <v>0</v>
      </c>
      <c r="BJ211" s="55">
        <f t="shared" ca="1" si="269"/>
        <v>0</v>
      </c>
      <c r="BK211" s="55">
        <f t="shared" ca="1" si="270"/>
        <v>0</v>
      </c>
      <c r="BL211" s="55">
        <f t="shared" ca="1" si="271"/>
        <v>0</v>
      </c>
      <c r="BM211" s="55">
        <f t="shared" ca="1" si="272"/>
        <v>0</v>
      </c>
      <c r="BN211" s="55">
        <f t="shared" ca="1" si="273"/>
        <v>0</v>
      </c>
      <c r="BO211" s="55">
        <f t="shared" ca="1" si="274"/>
        <v>0</v>
      </c>
      <c r="BP211" s="55">
        <f t="shared" ca="1" si="275"/>
        <v>0</v>
      </c>
      <c r="BQ211" s="55">
        <f t="shared" ca="1" si="276"/>
        <v>0</v>
      </c>
      <c r="BR211" s="55">
        <f t="shared" ca="1" si="277"/>
        <v>0</v>
      </c>
      <c r="BS211" s="55">
        <f t="shared" ca="1" si="278"/>
        <v>0</v>
      </c>
      <c r="BT211" s="55">
        <f t="shared" ca="1" si="279"/>
        <v>0</v>
      </c>
      <c r="BU211" s="55">
        <f t="shared" ca="1" si="280"/>
        <v>0</v>
      </c>
      <c r="BV211" s="55">
        <f t="shared" ca="1" si="281"/>
        <v>0</v>
      </c>
      <c r="BW211" s="55">
        <f t="shared" ca="1" si="282"/>
        <v>0</v>
      </c>
      <c r="BX211" s="55">
        <f t="shared" ca="1" si="283"/>
        <v>0</v>
      </c>
      <c r="BY211" s="55">
        <f t="shared" ca="1" si="284"/>
        <v>0</v>
      </c>
      <c r="BZ211" s="55">
        <f t="shared" ca="1" si="285"/>
        <v>0</v>
      </c>
      <c r="CA211" s="55">
        <f t="shared" ca="1" si="286"/>
        <v>0</v>
      </c>
      <c r="CB211" s="55">
        <f t="shared" ca="1" si="287"/>
        <v>0</v>
      </c>
      <c r="CC211" s="55">
        <f t="shared" ca="1" si="288"/>
        <v>0</v>
      </c>
      <c r="CD211" s="55">
        <f t="shared" ca="1" si="289"/>
        <v>0</v>
      </c>
      <c r="CE211" s="55">
        <f t="shared" ca="1" si="290"/>
        <v>0</v>
      </c>
      <c r="CF211" s="55">
        <f t="shared" ca="1" si="291"/>
        <v>0</v>
      </c>
      <c r="CG211" s="55">
        <f t="shared" ca="1" si="292"/>
        <v>0</v>
      </c>
      <c r="CH211" s="55">
        <f t="shared" ca="1" si="293"/>
        <v>0</v>
      </c>
      <c r="CI211" s="55">
        <f t="shared" ca="1" si="294"/>
        <v>0</v>
      </c>
      <c r="CJ211" s="55">
        <f t="shared" ca="1" si="295"/>
        <v>0</v>
      </c>
      <c r="CK211" s="55">
        <f t="shared" ca="1" si="296"/>
        <v>0</v>
      </c>
      <c r="CL211" s="55">
        <f t="shared" ca="1" si="297"/>
        <v>0</v>
      </c>
      <c r="CM211" s="55">
        <f t="shared" ca="1" si="298"/>
        <v>0</v>
      </c>
      <c r="CN211" s="55">
        <f t="shared" ca="1" si="299"/>
        <v>0</v>
      </c>
      <c r="CO211" s="55">
        <f t="shared" ca="1" si="300"/>
        <v>0</v>
      </c>
      <c r="CP211" s="55">
        <f t="shared" ca="1" si="301"/>
        <v>0</v>
      </c>
      <c r="CQ211" s="55">
        <f t="shared" ca="1" si="302"/>
        <v>0</v>
      </c>
      <c r="CR211" s="55">
        <f t="shared" ca="1" si="303"/>
        <v>0</v>
      </c>
      <c r="CS211" s="55">
        <f t="shared" ca="1" si="304"/>
        <v>0</v>
      </c>
      <c r="CT211" s="55">
        <f t="shared" ca="1" si="305"/>
        <v>0</v>
      </c>
      <c r="CU211" s="55">
        <f t="shared" ca="1" si="306"/>
        <v>0</v>
      </c>
      <c r="CV211" s="55">
        <f t="shared" ca="1" si="307"/>
        <v>0</v>
      </c>
      <c r="CW211" s="55">
        <f t="shared" ca="1" si="308"/>
        <v>0</v>
      </c>
      <c r="CX211" s="55">
        <f t="shared" ca="1" si="309"/>
        <v>0</v>
      </c>
      <c r="CY211" s="59">
        <f t="shared" ca="1" si="310"/>
        <v>0</v>
      </c>
      <c r="CZ211" s="55">
        <f t="shared" ca="1" si="311"/>
        <v>0</v>
      </c>
      <c r="DA211" s="55">
        <f t="shared" ca="1" si="312"/>
        <v>0</v>
      </c>
      <c r="DB211" s="55">
        <f t="shared" ca="1" si="313"/>
        <v>0</v>
      </c>
      <c r="DC211" s="55">
        <f t="shared" ca="1" si="314"/>
        <v>0</v>
      </c>
      <c r="DD211" s="55">
        <f t="shared" ca="1" si="315"/>
        <v>0</v>
      </c>
      <c r="DE211" s="55">
        <f t="shared" ca="1" si="316"/>
        <v>0</v>
      </c>
    </row>
    <row r="212" spans="1:109" ht="19.5" customHeight="1">
      <c r="A212" s="45"/>
      <c r="B212" s="61" t="str">
        <f t="array" aca="1" ref="B212" ca="1">IF(C212=0,"",IFERROR(INDIRECT("'"&amp;$C212&amp;"'!"&amp;"D5"),"Некорректное название листа"))</f>
        <v/>
      </c>
      <c r="C212" s="62"/>
      <c r="D212" s="55">
        <f t="array" aca="1" ref="D212" ca="1">IFERROR(INDIRECT("'"&amp;$C212&amp;"'!"&amp;"d18"),0)</f>
        <v>0</v>
      </c>
      <c r="E212" s="55">
        <f t="array" aca="1" ref="E212" ca="1">IFERROR(INDIRECT("'" &amp;$C212&amp; "'!" &amp;"d19"),0)</f>
        <v>0</v>
      </c>
      <c r="F212" s="55">
        <f t="array" aca="1" ref="F212" ca="1">IFERROR(INDIRECT("'" &amp;$C212&amp; "'!" &amp;"d20"),0)</f>
        <v>0</v>
      </c>
      <c r="G212" s="55">
        <f t="array" aca="1" ref="G212" ca="1">IFERROR(INDIRECT("'" &amp;$C212&amp; "'!" &amp;"d21"),0)</f>
        <v>0</v>
      </c>
      <c r="H212" s="55">
        <f t="array" aca="1" ref="H212" ca="1">IFERROR(INDIRECT("'" &amp;$C212&amp; "'!" &amp;"d22"),0)</f>
        <v>0</v>
      </c>
      <c r="I212" s="55">
        <f t="array" aca="1" ref="I212" ca="1">IFERROR(INDIRECT("'" &amp;$C212&amp; "'!" &amp;"f18"),0)</f>
        <v>0</v>
      </c>
      <c r="J212" s="55">
        <f t="array" aca="1" ref="J212" ca="1">IFERROR(INDIRECT("'" &amp;$C212&amp; "'!" &amp;"f19"),0)</f>
        <v>0</v>
      </c>
      <c r="K212" s="55">
        <f t="array" aca="1" ref="K212" ca="1">IFERROR(INDIRECT("'" &amp;$C212&amp; "'!" &amp;"f20"),0)</f>
        <v>0</v>
      </c>
      <c r="L212" s="55">
        <f t="array" aca="1" ref="L212" ca="1">IFERROR(INDIRECT("'" &amp;$C212&amp; "'!" &amp;"f21"),0)</f>
        <v>0</v>
      </c>
      <c r="M212" s="55">
        <f t="array" aca="1" ref="M212" ca="1">IFERROR(INDIRECT("'" &amp;$C212&amp; "'!" &amp;"f22"),0)</f>
        <v>0</v>
      </c>
      <c r="N212" s="55">
        <f t="shared" ca="1" si="321"/>
        <v>0</v>
      </c>
      <c r="O212" s="55">
        <f t="shared" ca="1" si="321"/>
        <v>0</v>
      </c>
      <c r="P212" s="55">
        <f t="shared" ca="1" si="321"/>
        <v>0</v>
      </c>
      <c r="Q212" s="55">
        <f t="shared" ca="1" si="321"/>
        <v>0</v>
      </c>
      <c r="R212" s="55">
        <f t="shared" ca="1" si="321"/>
        <v>0</v>
      </c>
      <c r="S212" s="55">
        <f t="shared" ca="1" si="321"/>
        <v>0</v>
      </c>
      <c r="T212" s="55">
        <f t="shared" ca="1" si="321"/>
        <v>0</v>
      </c>
      <c r="U212" s="55">
        <f t="shared" ca="1" si="321"/>
        <v>0</v>
      </c>
      <c r="V212" s="55">
        <f t="shared" ca="1" si="321"/>
        <v>0</v>
      </c>
      <c r="W212" s="55">
        <f t="shared" ca="1" si="321"/>
        <v>0</v>
      </c>
      <c r="X212" s="55">
        <f t="shared" ca="1" si="321"/>
        <v>0</v>
      </c>
      <c r="Y212" s="55">
        <f t="shared" ca="1" si="321"/>
        <v>0</v>
      </c>
      <c r="Z212" s="55">
        <f t="shared" ca="1" si="321"/>
        <v>0</v>
      </c>
      <c r="AA212" s="55">
        <f t="shared" ca="1" si="321"/>
        <v>0</v>
      </c>
      <c r="AB212" s="55">
        <f t="shared" ca="1" si="321"/>
        <v>0</v>
      </c>
      <c r="AC212" s="55">
        <f t="shared" ca="1" si="321"/>
        <v>0</v>
      </c>
      <c r="AD212" s="55">
        <f t="shared" ca="1" si="321"/>
        <v>0</v>
      </c>
      <c r="AE212" s="55">
        <f t="shared" ca="1" si="321"/>
        <v>0</v>
      </c>
      <c r="AF212" s="55">
        <f t="shared" ca="1" si="321"/>
        <v>0</v>
      </c>
      <c r="AG212" s="55">
        <f t="shared" ca="1" si="321"/>
        <v>0</v>
      </c>
      <c r="AH212" s="55">
        <f t="shared" ca="1" si="321"/>
        <v>0</v>
      </c>
      <c r="AI212" s="55">
        <f t="shared" ca="1" si="321"/>
        <v>0</v>
      </c>
      <c r="AJ212" s="55">
        <f t="shared" ca="1" si="321"/>
        <v>0</v>
      </c>
      <c r="AK212" s="55">
        <f t="shared" ca="1" si="321"/>
        <v>0</v>
      </c>
      <c r="AL212" s="55">
        <f t="shared" ca="1" si="321"/>
        <v>0</v>
      </c>
      <c r="AM212" s="55">
        <f t="shared" ca="1" si="321"/>
        <v>0</v>
      </c>
      <c r="AN212" s="55">
        <f t="shared" ca="1" si="317"/>
        <v>0</v>
      </c>
      <c r="AO212" s="55">
        <f t="shared" ca="1" si="318"/>
        <v>0</v>
      </c>
      <c r="AP212" s="55">
        <f t="shared" ca="1" si="319"/>
        <v>0</v>
      </c>
      <c r="AQ212" s="55">
        <f t="shared" ca="1" si="250"/>
        <v>0</v>
      </c>
      <c r="AR212" s="55">
        <f t="shared" ca="1" si="251"/>
        <v>0</v>
      </c>
      <c r="AS212" s="55">
        <f t="shared" ca="1" si="252"/>
        <v>0</v>
      </c>
      <c r="AT212" s="55">
        <f t="shared" ca="1" si="253"/>
        <v>0</v>
      </c>
      <c r="AU212" s="55">
        <f t="shared" ca="1" si="254"/>
        <v>0</v>
      </c>
      <c r="AV212" s="55">
        <f t="shared" ca="1" si="255"/>
        <v>0</v>
      </c>
      <c r="AW212" s="55">
        <f t="shared" ca="1" si="256"/>
        <v>0</v>
      </c>
      <c r="AX212" s="55">
        <f t="shared" ca="1" si="257"/>
        <v>0</v>
      </c>
      <c r="AY212" s="55">
        <f t="shared" ca="1" si="258"/>
        <v>0</v>
      </c>
      <c r="AZ212" s="55">
        <f t="shared" ca="1" si="259"/>
        <v>0</v>
      </c>
      <c r="BA212" s="55">
        <f t="shared" ca="1" si="260"/>
        <v>0</v>
      </c>
      <c r="BB212" s="55">
        <f t="shared" ca="1" si="261"/>
        <v>0</v>
      </c>
      <c r="BC212" s="55">
        <f t="shared" ca="1" si="262"/>
        <v>0</v>
      </c>
      <c r="BD212" s="55">
        <f t="shared" ca="1" si="263"/>
        <v>0</v>
      </c>
      <c r="BE212" s="55">
        <f t="shared" ca="1" si="264"/>
        <v>0</v>
      </c>
      <c r="BF212" s="55">
        <f t="shared" ca="1" si="265"/>
        <v>0</v>
      </c>
      <c r="BG212" s="55">
        <f t="shared" ca="1" si="266"/>
        <v>0</v>
      </c>
      <c r="BH212" s="55">
        <f t="shared" ca="1" si="267"/>
        <v>0</v>
      </c>
      <c r="BI212" s="55">
        <f t="shared" ca="1" si="268"/>
        <v>0</v>
      </c>
      <c r="BJ212" s="55">
        <f t="shared" ca="1" si="269"/>
        <v>0</v>
      </c>
      <c r="BK212" s="55">
        <f t="shared" ca="1" si="270"/>
        <v>0</v>
      </c>
      <c r="BL212" s="55">
        <f t="shared" ca="1" si="271"/>
        <v>0</v>
      </c>
      <c r="BM212" s="55">
        <f t="shared" ca="1" si="272"/>
        <v>0</v>
      </c>
      <c r="BN212" s="55">
        <f t="shared" ca="1" si="273"/>
        <v>0</v>
      </c>
      <c r="BO212" s="55">
        <f t="shared" ca="1" si="274"/>
        <v>0</v>
      </c>
      <c r="BP212" s="55">
        <f t="shared" ca="1" si="275"/>
        <v>0</v>
      </c>
      <c r="BQ212" s="55">
        <f t="shared" ca="1" si="276"/>
        <v>0</v>
      </c>
      <c r="BR212" s="55">
        <f t="shared" ca="1" si="277"/>
        <v>0</v>
      </c>
      <c r="BS212" s="55">
        <f t="shared" ca="1" si="278"/>
        <v>0</v>
      </c>
      <c r="BT212" s="55">
        <f t="shared" ca="1" si="279"/>
        <v>0</v>
      </c>
      <c r="BU212" s="55">
        <f t="shared" ca="1" si="280"/>
        <v>0</v>
      </c>
      <c r="BV212" s="55">
        <f t="shared" ca="1" si="281"/>
        <v>0</v>
      </c>
      <c r="BW212" s="55">
        <f t="shared" ca="1" si="282"/>
        <v>0</v>
      </c>
      <c r="BX212" s="55">
        <f t="shared" ca="1" si="283"/>
        <v>0</v>
      </c>
      <c r="BY212" s="55">
        <f t="shared" ca="1" si="284"/>
        <v>0</v>
      </c>
      <c r="BZ212" s="55">
        <f t="shared" ca="1" si="285"/>
        <v>0</v>
      </c>
      <c r="CA212" s="55">
        <f t="shared" ca="1" si="286"/>
        <v>0</v>
      </c>
      <c r="CB212" s="55">
        <f t="shared" ca="1" si="287"/>
        <v>0</v>
      </c>
      <c r="CC212" s="55">
        <f t="shared" ca="1" si="288"/>
        <v>0</v>
      </c>
      <c r="CD212" s="55">
        <f t="shared" ca="1" si="289"/>
        <v>0</v>
      </c>
      <c r="CE212" s="55">
        <f t="shared" ca="1" si="290"/>
        <v>0</v>
      </c>
      <c r="CF212" s="55">
        <f t="shared" ca="1" si="291"/>
        <v>0</v>
      </c>
      <c r="CG212" s="55">
        <f t="shared" ca="1" si="292"/>
        <v>0</v>
      </c>
      <c r="CH212" s="55">
        <f t="shared" ca="1" si="293"/>
        <v>0</v>
      </c>
      <c r="CI212" s="55">
        <f t="shared" ca="1" si="294"/>
        <v>0</v>
      </c>
      <c r="CJ212" s="55">
        <f t="shared" ca="1" si="295"/>
        <v>0</v>
      </c>
      <c r="CK212" s="55">
        <f t="shared" ca="1" si="296"/>
        <v>0</v>
      </c>
      <c r="CL212" s="55">
        <f t="shared" ca="1" si="297"/>
        <v>0</v>
      </c>
      <c r="CM212" s="55">
        <f t="shared" ca="1" si="298"/>
        <v>0</v>
      </c>
      <c r="CN212" s="55">
        <f t="shared" ca="1" si="299"/>
        <v>0</v>
      </c>
      <c r="CO212" s="55">
        <f t="shared" ca="1" si="300"/>
        <v>0</v>
      </c>
      <c r="CP212" s="55">
        <f t="shared" ca="1" si="301"/>
        <v>0</v>
      </c>
      <c r="CQ212" s="55">
        <f t="shared" ca="1" si="302"/>
        <v>0</v>
      </c>
      <c r="CR212" s="55">
        <f t="shared" ca="1" si="303"/>
        <v>0</v>
      </c>
      <c r="CS212" s="55">
        <f t="shared" ca="1" si="304"/>
        <v>0</v>
      </c>
      <c r="CT212" s="55">
        <f t="shared" ca="1" si="305"/>
        <v>0</v>
      </c>
      <c r="CU212" s="55">
        <f t="shared" ca="1" si="306"/>
        <v>0</v>
      </c>
      <c r="CV212" s="55">
        <f t="shared" ca="1" si="307"/>
        <v>0</v>
      </c>
      <c r="CW212" s="55">
        <f t="shared" ca="1" si="308"/>
        <v>0</v>
      </c>
      <c r="CX212" s="55">
        <f t="shared" ca="1" si="309"/>
        <v>0</v>
      </c>
      <c r="CY212" s="59">
        <f t="shared" ca="1" si="310"/>
        <v>0</v>
      </c>
      <c r="CZ212" s="55">
        <f t="shared" ca="1" si="311"/>
        <v>0</v>
      </c>
      <c r="DA212" s="55">
        <f t="shared" ca="1" si="312"/>
        <v>0</v>
      </c>
      <c r="DB212" s="55">
        <f t="shared" ca="1" si="313"/>
        <v>0</v>
      </c>
      <c r="DC212" s="55">
        <f t="shared" ca="1" si="314"/>
        <v>0</v>
      </c>
      <c r="DD212" s="55">
        <f t="shared" ca="1" si="315"/>
        <v>0</v>
      </c>
      <c r="DE212" s="55">
        <f t="shared" ca="1" si="316"/>
        <v>0</v>
      </c>
    </row>
    <row r="213" spans="1:109" ht="19.5" customHeight="1">
      <c r="A213" s="45"/>
      <c r="B213" s="61" t="str">
        <f t="array" aca="1" ref="B213" ca="1">IF(C213=0,"",IFERROR(INDIRECT("'"&amp;$C213&amp;"'!"&amp;"D5"),"Некорректное название листа"))</f>
        <v/>
      </c>
      <c r="C213" s="62"/>
      <c r="D213" s="55">
        <f t="array" aca="1" ref="D213" ca="1">IFERROR(INDIRECT("'"&amp;$C213&amp;"'!"&amp;"d18"),0)</f>
        <v>0</v>
      </c>
      <c r="E213" s="55">
        <f t="array" aca="1" ref="E213" ca="1">IFERROR(INDIRECT("'" &amp;$C213&amp; "'!" &amp;"d19"),0)</f>
        <v>0</v>
      </c>
      <c r="F213" s="55">
        <f t="array" aca="1" ref="F213" ca="1">IFERROR(INDIRECT("'" &amp;$C213&amp; "'!" &amp;"d20"),0)</f>
        <v>0</v>
      </c>
      <c r="G213" s="55">
        <f t="array" aca="1" ref="G213" ca="1">IFERROR(INDIRECT("'" &amp;$C213&amp; "'!" &amp;"d21"),0)</f>
        <v>0</v>
      </c>
      <c r="H213" s="55">
        <f t="array" aca="1" ref="H213" ca="1">IFERROR(INDIRECT("'" &amp;$C213&amp; "'!" &amp;"d22"),0)</f>
        <v>0</v>
      </c>
      <c r="I213" s="55">
        <f t="array" aca="1" ref="I213" ca="1">IFERROR(INDIRECT("'" &amp;$C213&amp; "'!" &amp;"f18"),0)</f>
        <v>0</v>
      </c>
      <c r="J213" s="55">
        <f t="array" aca="1" ref="J213" ca="1">IFERROR(INDIRECT("'" &amp;$C213&amp; "'!" &amp;"f19"),0)</f>
        <v>0</v>
      </c>
      <c r="K213" s="55">
        <f t="array" aca="1" ref="K213" ca="1">IFERROR(INDIRECT("'" &amp;$C213&amp; "'!" &amp;"f20"),0)</f>
        <v>0</v>
      </c>
      <c r="L213" s="55">
        <f t="array" aca="1" ref="L213" ca="1">IFERROR(INDIRECT("'" &amp;$C213&amp; "'!" &amp;"f21"),0)</f>
        <v>0</v>
      </c>
      <c r="M213" s="55">
        <f t="array" aca="1" ref="M213" ca="1">IFERROR(INDIRECT("'" &amp;$C213&amp; "'!" &amp;"f22"),0)</f>
        <v>0</v>
      </c>
      <c r="N213" s="55">
        <f t="shared" ca="1" si="321"/>
        <v>0</v>
      </c>
      <c r="O213" s="55">
        <f t="shared" ca="1" si="321"/>
        <v>0</v>
      </c>
      <c r="P213" s="55">
        <f t="shared" ca="1" si="321"/>
        <v>0</v>
      </c>
      <c r="Q213" s="55">
        <f t="shared" ca="1" si="321"/>
        <v>0</v>
      </c>
      <c r="R213" s="55">
        <f t="shared" ca="1" si="321"/>
        <v>0</v>
      </c>
      <c r="S213" s="55">
        <f t="shared" ca="1" si="321"/>
        <v>0</v>
      </c>
      <c r="T213" s="55">
        <f t="shared" ca="1" si="321"/>
        <v>0</v>
      </c>
      <c r="U213" s="55">
        <f t="shared" ca="1" si="321"/>
        <v>0</v>
      </c>
      <c r="V213" s="55">
        <f t="shared" ca="1" si="321"/>
        <v>0</v>
      </c>
      <c r="W213" s="55">
        <f t="shared" ca="1" si="321"/>
        <v>0</v>
      </c>
      <c r="X213" s="55">
        <f t="shared" ca="1" si="321"/>
        <v>0</v>
      </c>
      <c r="Y213" s="55">
        <f t="shared" ca="1" si="321"/>
        <v>0</v>
      </c>
      <c r="Z213" s="55">
        <f t="shared" ca="1" si="321"/>
        <v>0</v>
      </c>
      <c r="AA213" s="55">
        <f t="shared" ca="1" si="321"/>
        <v>0</v>
      </c>
      <c r="AB213" s="55">
        <f t="shared" ca="1" si="321"/>
        <v>0</v>
      </c>
      <c r="AC213" s="55">
        <f t="shared" ca="1" si="321"/>
        <v>0</v>
      </c>
      <c r="AD213" s="55">
        <f t="shared" ca="1" si="321"/>
        <v>0</v>
      </c>
      <c r="AE213" s="55">
        <f t="shared" ca="1" si="321"/>
        <v>0</v>
      </c>
      <c r="AF213" s="55">
        <f t="shared" ca="1" si="321"/>
        <v>0</v>
      </c>
      <c r="AG213" s="55">
        <f t="shared" ca="1" si="321"/>
        <v>0</v>
      </c>
      <c r="AH213" s="55">
        <f t="shared" ca="1" si="321"/>
        <v>0</v>
      </c>
      <c r="AI213" s="55">
        <f t="shared" ref="AI213:AM213" ca="1" si="322">IFERROR(INDEX(INDIRECT("'" &amp;$C213&amp; "'!" &amp;"E:E"),MATCH(AI$3,INDIRECT("'" &amp;$C213&amp; "'!" &amp;"C:C"),0),1),0)</f>
        <v>0</v>
      </c>
      <c r="AJ213" s="55">
        <f t="shared" ca="1" si="322"/>
        <v>0</v>
      </c>
      <c r="AK213" s="55">
        <f t="shared" ca="1" si="322"/>
        <v>0</v>
      </c>
      <c r="AL213" s="55">
        <f t="shared" ca="1" si="322"/>
        <v>0</v>
      </c>
      <c r="AM213" s="55">
        <f t="shared" ca="1" si="322"/>
        <v>0</v>
      </c>
      <c r="AN213" s="55">
        <f t="shared" ca="1" si="317"/>
        <v>0</v>
      </c>
      <c r="AO213" s="55">
        <f t="shared" ca="1" si="318"/>
        <v>0</v>
      </c>
      <c r="AP213" s="55">
        <f t="shared" ca="1" si="319"/>
        <v>0</v>
      </c>
      <c r="AQ213" s="55">
        <f t="shared" ca="1" si="250"/>
        <v>0</v>
      </c>
      <c r="AR213" s="55">
        <f t="shared" ca="1" si="251"/>
        <v>0</v>
      </c>
      <c r="AS213" s="55">
        <f t="shared" ca="1" si="252"/>
        <v>0</v>
      </c>
      <c r="AT213" s="55">
        <f t="shared" ca="1" si="253"/>
        <v>0</v>
      </c>
      <c r="AU213" s="55">
        <f t="shared" ca="1" si="254"/>
        <v>0</v>
      </c>
      <c r="AV213" s="55">
        <f t="shared" ca="1" si="255"/>
        <v>0</v>
      </c>
      <c r="AW213" s="55">
        <f t="shared" ca="1" si="256"/>
        <v>0</v>
      </c>
      <c r="AX213" s="55">
        <f t="shared" ca="1" si="257"/>
        <v>0</v>
      </c>
      <c r="AY213" s="55">
        <f t="shared" ca="1" si="258"/>
        <v>0</v>
      </c>
      <c r="AZ213" s="55">
        <f t="shared" ca="1" si="259"/>
        <v>0</v>
      </c>
      <c r="BA213" s="55">
        <f t="shared" ca="1" si="260"/>
        <v>0</v>
      </c>
      <c r="BB213" s="55">
        <f t="shared" ca="1" si="261"/>
        <v>0</v>
      </c>
      <c r="BC213" s="55">
        <f t="shared" ca="1" si="262"/>
        <v>0</v>
      </c>
      <c r="BD213" s="55">
        <f t="shared" ca="1" si="263"/>
        <v>0</v>
      </c>
      <c r="BE213" s="55">
        <f t="shared" ca="1" si="264"/>
        <v>0</v>
      </c>
      <c r="BF213" s="55">
        <f t="shared" ca="1" si="265"/>
        <v>0</v>
      </c>
      <c r="BG213" s="55">
        <f t="shared" ca="1" si="266"/>
        <v>0</v>
      </c>
      <c r="BH213" s="55">
        <f t="shared" ca="1" si="267"/>
        <v>0</v>
      </c>
      <c r="BI213" s="55">
        <f t="shared" ca="1" si="268"/>
        <v>0</v>
      </c>
      <c r="BJ213" s="55">
        <f t="shared" ca="1" si="269"/>
        <v>0</v>
      </c>
      <c r="BK213" s="55">
        <f t="shared" ca="1" si="270"/>
        <v>0</v>
      </c>
      <c r="BL213" s="55">
        <f t="shared" ca="1" si="271"/>
        <v>0</v>
      </c>
      <c r="BM213" s="55">
        <f t="shared" ca="1" si="272"/>
        <v>0</v>
      </c>
      <c r="BN213" s="55">
        <f t="shared" ca="1" si="273"/>
        <v>0</v>
      </c>
      <c r="BO213" s="55">
        <f t="shared" ca="1" si="274"/>
        <v>0</v>
      </c>
      <c r="BP213" s="55">
        <f t="shared" ca="1" si="275"/>
        <v>0</v>
      </c>
      <c r="BQ213" s="55">
        <f t="shared" ca="1" si="276"/>
        <v>0</v>
      </c>
      <c r="BR213" s="55">
        <f t="shared" ca="1" si="277"/>
        <v>0</v>
      </c>
      <c r="BS213" s="55">
        <f t="shared" ca="1" si="278"/>
        <v>0</v>
      </c>
      <c r="BT213" s="55">
        <f t="shared" ca="1" si="279"/>
        <v>0</v>
      </c>
      <c r="BU213" s="55">
        <f t="shared" ca="1" si="280"/>
        <v>0</v>
      </c>
      <c r="BV213" s="55">
        <f t="shared" ca="1" si="281"/>
        <v>0</v>
      </c>
      <c r="BW213" s="55">
        <f t="shared" ca="1" si="282"/>
        <v>0</v>
      </c>
      <c r="BX213" s="55">
        <f t="shared" ca="1" si="283"/>
        <v>0</v>
      </c>
      <c r="BY213" s="55">
        <f t="shared" ca="1" si="284"/>
        <v>0</v>
      </c>
      <c r="BZ213" s="55">
        <f t="shared" ca="1" si="285"/>
        <v>0</v>
      </c>
      <c r="CA213" s="55">
        <f t="shared" ca="1" si="286"/>
        <v>0</v>
      </c>
      <c r="CB213" s="55">
        <f t="shared" ca="1" si="287"/>
        <v>0</v>
      </c>
      <c r="CC213" s="55">
        <f t="shared" ca="1" si="288"/>
        <v>0</v>
      </c>
      <c r="CD213" s="55">
        <f t="shared" ca="1" si="289"/>
        <v>0</v>
      </c>
      <c r="CE213" s="55">
        <f t="shared" ca="1" si="290"/>
        <v>0</v>
      </c>
      <c r="CF213" s="55">
        <f t="shared" ca="1" si="291"/>
        <v>0</v>
      </c>
      <c r="CG213" s="55">
        <f t="shared" ca="1" si="292"/>
        <v>0</v>
      </c>
      <c r="CH213" s="55">
        <f t="shared" ca="1" si="293"/>
        <v>0</v>
      </c>
      <c r="CI213" s="55">
        <f t="shared" ca="1" si="294"/>
        <v>0</v>
      </c>
      <c r="CJ213" s="55">
        <f t="shared" ca="1" si="295"/>
        <v>0</v>
      </c>
      <c r="CK213" s="55">
        <f t="shared" ca="1" si="296"/>
        <v>0</v>
      </c>
      <c r="CL213" s="55">
        <f t="shared" ca="1" si="297"/>
        <v>0</v>
      </c>
      <c r="CM213" s="55">
        <f t="shared" ca="1" si="298"/>
        <v>0</v>
      </c>
      <c r="CN213" s="55">
        <f t="shared" ca="1" si="299"/>
        <v>0</v>
      </c>
      <c r="CO213" s="55">
        <f t="shared" ca="1" si="300"/>
        <v>0</v>
      </c>
      <c r="CP213" s="55">
        <f t="shared" ca="1" si="301"/>
        <v>0</v>
      </c>
      <c r="CQ213" s="55">
        <f t="shared" ca="1" si="302"/>
        <v>0</v>
      </c>
      <c r="CR213" s="55">
        <f t="shared" ca="1" si="303"/>
        <v>0</v>
      </c>
      <c r="CS213" s="55">
        <f t="shared" ca="1" si="304"/>
        <v>0</v>
      </c>
      <c r="CT213" s="55">
        <f t="shared" ca="1" si="305"/>
        <v>0</v>
      </c>
      <c r="CU213" s="55">
        <f t="shared" ca="1" si="306"/>
        <v>0</v>
      </c>
      <c r="CV213" s="55">
        <f t="shared" ca="1" si="307"/>
        <v>0</v>
      </c>
      <c r="CW213" s="55">
        <f t="shared" ca="1" si="308"/>
        <v>0</v>
      </c>
      <c r="CX213" s="55">
        <f t="shared" ca="1" si="309"/>
        <v>0</v>
      </c>
      <c r="CY213" s="59">
        <f t="shared" ca="1" si="310"/>
        <v>0</v>
      </c>
      <c r="CZ213" s="55">
        <f t="shared" ca="1" si="311"/>
        <v>0</v>
      </c>
      <c r="DA213" s="55">
        <f t="shared" ca="1" si="312"/>
        <v>0</v>
      </c>
      <c r="DB213" s="55">
        <f t="shared" ca="1" si="313"/>
        <v>0</v>
      </c>
      <c r="DC213" s="55">
        <f t="shared" ca="1" si="314"/>
        <v>0</v>
      </c>
      <c r="DD213" s="55">
        <f t="shared" ca="1" si="315"/>
        <v>0</v>
      </c>
      <c r="DE213" s="55">
        <f t="shared" ca="1" si="316"/>
        <v>0</v>
      </c>
    </row>
    <row r="214" spans="1:109" ht="19.5" customHeight="1">
      <c r="A214" s="45"/>
      <c r="B214" s="61" t="str">
        <f t="array" aca="1" ref="B214" ca="1">IF(C214=0,"",IFERROR(INDIRECT("'"&amp;$C214&amp;"'!"&amp;"D5"),"Некорректное название листа"))</f>
        <v/>
      </c>
      <c r="C214" s="62"/>
      <c r="D214" s="55">
        <f t="array" aca="1" ref="D214" ca="1">IFERROR(INDIRECT("'"&amp;$C214&amp;"'!"&amp;"d18"),0)</f>
        <v>0</v>
      </c>
      <c r="E214" s="55">
        <f t="array" aca="1" ref="E214" ca="1">IFERROR(INDIRECT("'" &amp;$C214&amp; "'!" &amp;"d19"),0)</f>
        <v>0</v>
      </c>
      <c r="F214" s="55">
        <f t="array" aca="1" ref="F214" ca="1">IFERROR(INDIRECT("'" &amp;$C214&amp; "'!" &amp;"d20"),0)</f>
        <v>0</v>
      </c>
      <c r="G214" s="55">
        <f t="array" aca="1" ref="G214" ca="1">IFERROR(INDIRECT("'" &amp;$C214&amp; "'!" &amp;"d21"),0)</f>
        <v>0</v>
      </c>
      <c r="H214" s="55">
        <f t="array" aca="1" ref="H214" ca="1">IFERROR(INDIRECT("'" &amp;$C214&amp; "'!" &amp;"d22"),0)</f>
        <v>0</v>
      </c>
      <c r="I214" s="55">
        <f t="array" aca="1" ref="I214" ca="1">IFERROR(INDIRECT("'" &amp;$C214&amp; "'!" &amp;"f18"),0)</f>
        <v>0</v>
      </c>
      <c r="J214" s="55">
        <f t="array" aca="1" ref="J214" ca="1">IFERROR(INDIRECT("'" &amp;$C214&amp; "'!" &amp;"f19"),0)</f>
        <v>0</v>
      </c>
      <c r="K214" s="55">
        <f t="array" aca="1" ref="K214" ca="1">IFERROR(INDIRECT("'" &amp;$C214&amp; "'!" &amp;"f20"),0)</f>
        <v>0</v>
      </c>
      <c r="L214" s="55">
        <f t="array" aca="1" ref="L214" ca="1">IFERROR(INDIRECT("'" &amp;$C214&amp; "'!" &amp;"f21"),0)</f>
        <v>0</v>
      </c>
      <c r="M214" s="55">
        <f t="array" aca="1" ref="M214" ca="1">IFERROR(INDIRECT("'" &amp;$C214&amp; "'!" &amp;"f22"),0)</f>
        <v>0</v>
      </c>
      <c r="N214" s="55">
        <f t="shared" ref="N214:AM223" ca="1" si="323">IFERROR(INDEX(INDIRECT("'" &amp;$C214&amp; "'!" &amp;"E:E"),MATCH(N$3,INDIRECT("'" &amp;$C214&amp; "'!" &amp;"C:C"),0),1),0)</f>
        <v>0</v>
      </c>
      <c r="O214" s="55">
        <f t="shared" ca="1" si="323"/>
        <v>0</v>
      </c>
      <c r="P214" s="55">
        <f t="shared" ca="1" si="323"/>
        <v>0</v>
      </c>
      <c r="Q214" s="55">
        <f t="shared" ca="1" si="323"/>
        <v>0</v>
      </c>
      <c r="R214" s="55">
        <f t="shared" ca="1" si="323"/>
        <v>0</v>
      </c>
      <c r="S214" s="55">
        <f t="shared" ca="1" si="323"/>
        <v>0</v>
      </c>
      <c r="T214" s="55">
        <f t="shared" ca="1" si="323"/>
        <v>0</v>
      </c>
      <c r="U214" s="55">
        <f t="shared" ca="1" si="323"/>
        <v>0</v>
      </c>
      <c r="V214" s="55">
        <f t="shared" ca="1" si="323"/>
        <v>0</v>
      </c>
      <c r="W214" s="55">
        <f t="shared" ca="1" si="323"/>
        <v>0</v>
      </c>
      <c r="X214" s="55">
        <f t="shared" ca="1" si="323"/>
        <v>0</v>
      </c>
      <c r="Y214" s="55">
        <f t="shared" ca="1" si="323"/>
        <v>0</v>
      </c>
      <c r="Z214" s="55">
        <f t="shared" ca="1" si="323"/>
        <v>0</v>
      </c>
      <c r="AA214" s="55">
        <f t="shared" ca="1" si="323"/>
        <v>0</v>
      </c>
      <c r="AB214" s="55">
        <f t="shared" ca="1" si="323"/>
        <v>0</v>
      </c>
      <c r="AC214" s="55">
        <f t="shared" ca="1" si="323"/>
        <v>0</v>
      </c>
      <c r="AD214" s="55">
        <f t="shared" ca="1" si="323"/>
        <v>0</v>
      </c>
      <c r="AE214" s="55">
        <f t="shared" ca="1" si="323"/>
        <v>0</v>
      </c>
      <c r="AF214" s="55">
        <f t="shared" ca="1" si="323"/>
        <v>0</v>
      </c>
      <c r="AG214" s="55">
        <f t="shared" ca="1" si="323"/>
        <v>0</v>
      </c>
      <c r="AH214" s="55">
        <f t="shared" ca="1" si="323"/>
        <v>0</v>
      </c>
      <c r="AI214" s="55">
        <f t="shared" ca="1" si="323"/>
        <v>0</v>
      </c>
      <c r="AJ214" s="55">
        <f t="shared" ca="1" si="323"/>
        <v>0</v>
      </c>
      <c r="AK214" s="55">
        <f t="shared" ca="1" si="323"/>
        <v>0</v>
      </c>
      <c r="AL214" s="55">
        <f t="shared" ca="1" si="323"/>
        <v>0</v>
      </c>
      <c r="AM214" s="55">
        <f t="shared" ca="1" si="323"/>
        <v>0</v>
      </c>
      <c r="AN214" s="55">
        <f t="shared" ca="1" si="317"/>
        <v>0</v>
      </c>
      <c r="AO214" s="55">
        <f t="shared" ca="1" si="318"/>
        <v>0</v>
      </c>
      <c r="AP214" s="55">
        <f t="shared" ca="1" si="319"/>
        <v>0</v>
      </c>
      <c r="AQ214" s="55">
        <f t="shared" ca="1" si="250"/>
        <v>0</v>
      </c>
      <c r="AR214" s="55">
        <f t="shared" ca="1" si="251"/>
        <v>0</v>
      </c>
      <c r="AS214" s="55">
        <f t="shared" ca="1" si="252"/>
        <v>0</v>
      </c>
      <c r="AT214" s="55">
        <f t="shared" ca="1" si="253"/>
        <v>0</v>
      </c>
      <c r="AU214" s="55">
        <f t="shared" ca="1" si="254"/>
        <v>0</v>
      </c>
      <c r="AV214" s="55">
        <f t="shared" ca="1" si="255"/>
        <v>0</v>
      </c>
      <c r="AW214" s="55">
        <f t="shared" ca="1" si="256"/>
        <v>0</v>
      </c>
      <c r="AX214" s="55">
        <f t="shared" ca="1" si="257"/>
        <v>0</v>
      </c>
      <c r="AY214" s="55">
        <f t="shared" ca="1" si="258"/>
        <v>0</v>
      </c>
      <c r="AZ214" s="55">
        <f t="shared" ca="1" si="259"/>
        <v>0</v>
      </c>
      <c r="BA214" s="55">
        <f t="shared" ca="1" si="260"/>
        <v>0</v>
      </c>
      <c r="BB214" s="55">
        <f t="shared" ca="1" si="261"/>
        <v>0</v>
      </c>
      <c r="BC214" s="55">
        <f t="shared" ca="1" si="262"/>
        <v>0</v>
      </c>
      <c r="BD214" s="55">
        <f t="shared" ca="1" si="263"/>
        <v>0</v>
      </c>
      <c r="BE214" s="55">
        <f t="shared" ca="1" si="264"/>
        <v>0</v>
      </c>
      <c r="BF214" s="55">
        <f t="shared" ca="1" si="265"/>
        <v>0</v>
      </c>
      <c r="BG214" s="55">
        <f t="shared" ca="1" si="266"/>
        <v>0</v>
      </c>
      <c r="BH214" s="55">
        <f t="shared" ca="1" si="267"/>
        <v>0</v>
      </c>
      <c r="BI214" s="55">
        <f t="shared" ca="1" si="268"/>
        <v>0</v>
      </c>
      <c r="BJ214" s="55">
        <f t="shared" ca="1" si="269"/>
        <v>0</v>
      </c>
      <c r="BK214" s="55">
        <f t="shared" ca="1" si="270"/>
        <v>0</v>
      </c>
      <c r="BL214" s="55">
        <f t="shared" ca="1" si="271"/>
        <v>0</v>
      </c>
      <c r="BM214" s="55">
        <f t="shared" ca="1" si="272"/>
        <v>0</v>
      </c>
      <c r="BN214" s="55">
        <f t="shared" ca="1" si="273"/>
        <v>0</v>
      </c>
      <c r="BO214" s="55">
        <f t="shared" ca="1" si="274"/>
        <v>0</v>
      </c>
      <c r="BP214" s="55">
        <f t="shared" ca="1" si="275"/>
        <v>0</v>
      </c>
      <c r="BQ214" s="55">
        <f t="shared" ca="1" si="276"/>
        <v>0</v>
      </c>
      <c r="BR214" s="55">
        <f t="shared" ca="1" si="277"/>
        <v>0</v>
      </c>
      <c r="BS214" s="55">
        <f t="shared" ca="1" si="278"/>
        <v>0</v>
      </c>
      <c r="BT214" s="55">
        <f t="shared" ca="1" si="279"/>
        <v>0</v>
      </c>
      <c r="BU214" s="55">
        <f t="shared" ca="1" si="280"/>
        <v>0</v>
      </c>
      <c r="BV214" s="55">
        <f t="shared" ca="1" si="281"/>
        <v>0</v>
      </c>
      <c r="BW214" s="55">
        <f t="shared" ca="1" si="282"/>
        <v>0</v>
      </c>
      <c r="BX214" s="55">
        <f t="shared" ca="1" si="283"/>
        <v>0</v>
      </c>
      <c r="BY214" s="55">
        <f t="shared" ca="1" si="284"/>
        <v>0</v>
      </c>
      <c r="BZ214" s="55">
        <f t="shared" ca="1" si="285"/>
        <v>0</v>
      </c>
      <c r="CA214" s="55">
        <f t="shared" ca="1" si="286"/>
        <v>0</v>
      </c>
      <c r="CB214" s="55">
        <f t="shared" ca="1" si="287"/>
        <v>0</v>
      </c>
      <c r="CC214" s="55">
        <f t="shared" ca="1" si="288"/>
        <v>0</v>
      </c>
      <c r="CD214" s="55">
        <f t="shared" ca="1" si="289"/>
        <v>0</v>
      </c>
      <c r="CE214" s="55">
        <f t="shared" ca="1" si="290"/>
        <v>0</v>
      </c>
      <c r="CF214" s="55">
        <f t="shared" ca="1" si="291"/>
        <v>0</v>
      </c>
      <c r="CG214" s="55">
        <f t="shared" ca="1" si="292"/>
        <v>0</v>
      </c>
      <c r="CH214" s="55">
        <f t="shared" ca="1" si="293"/>
        <v>0</v>
      </c>
      <c r="CI214" s="55">
        <f t="shared" ca="1" si="294"/>
        <v>0</v>
      </c>
      <c r="CJ214" s="55">
        <f t="shared" ca="1" si="295"/>
        <v>0</v>
      </c>
      <c r="CK214" s="55">
        <f t="shared" ca="1" si="296"/>
        <v>0</v>
      </c>
      <c r="CL214" s="55">
        <f t="shared" ca="1" si="297"/>
        <v>0</v>
      </c>
      <c r="CM214" s="55">
        <f t="shared" ca="1" si="298"/>
        <v>0</v>
      </c>
      <c r="CN214" s="55">
        <f t="shared" ca="1" si="299"/>
        <v>0</v>
      </c>
      <c r="CO214" s="55">
        <f t="shared" ca="1" si="300"/>
        <v>0</v>
      </c>
      <c r="CP214" s="55">
        <f t="shared" ca="1" si="301"/>
        <v>0</v>
      </c>
      <c r="CQ214" s="55">
        <f t="shared" ca="1" si="302"/>
        <v>0</v>
      </c>
      <c r="CR214" s="55">
        <f t="shared" ca="1" si="303"/>
        <v>0</v>
      </c>
      <c r="CS214" s="55">
        <f t="shared" ca="1" si="304"/>
        <v>0</v>
      </c>
      <c r="CT214" s="55">
        <f t="shared" ca="1" si="305"/>
        <v>0</v>
      </c>
      <c r="CU214" s="55">
        <f t="shared" ca="1" si="306"/>
        <v>0</v>
      </c>
      <c r="CV214" s="55">
        <f t="shared" ca="1" si="307"/>
        <v>0</v>
      </c>
      <c r="CW214" s="55">
        <f t="shared" ca="1" si="308"/>
        <v>0</v>
      </c>
      <c r="CX214" s="55">
        <f t="shared" ca="1" si="309"/>
        <v>0</v>
      </c>
      <c r="CY214" s="59">
        <f t="shared" ca="1" si="310"/>
        <v>0</v>
      </c>
      <c r="CZ214" s="55">
        <f t="shared" ca="1" si="311"/>
        <v>0</v>
      </c>
      <c r="DA214" s="55">
        <f t="shared" ca="1" si="312"/>
        <v>0</v>
      </c>
      <c r="DB214" s="55">
        <f t="shared" ca="1" si="313"/>
        <v>0</v>
      </c>
      <c r="DC214" s="55">
        <f t="shared" ca="1" si="314"/>
        <v>0</v>
      </c>
      <c r="DD214" s="55">
        <f t="shared" ca="1" si="315"/>
        <v>0</v>
      </c>
      <c r="DE214" s="55">
        <f t="shared" ca="1" si="316"/>
        <v>0</v>
      </c>
    </row>
    <row r="215" spans="1:109" ht="19.5" customHeight="1">
      <c r="A215" s="45"/>
      <c r="B215" s="61" t="str">
        <f t="array" aca="1" ref="B215" ca="1">IF(C215=0,"",IFERROR(INDIRECT("'"&amp;$C215&amp;"'!"&amp;"D5"),"Некорректное название листа"))</f>
        <v/>
      </c>
      <c r="C215" s="62"/>
      <c r="D215" s="55">
        <f t="array" aca="1" ref="D215" ca="1">IFERROR(INDIRECT("'"&amp;$C215&amp;"'!"&amp;"d18"),0)</f>
        <v>0</v>
      </c>
      <c r="E215" s="55">
        <f t="array" aca="1" ref="E215" ca="1">IFERROR(INDIRECT("'" &amp;$C215&amp; "'!" &amp;"d19"),0)</f>
        <v>0</v>
      </c>
      <c r="F215" s="55">
        <f t="array" aca="1" ref="F215" ca="1">IFERROR(INDIRECT("'" &amp;$C215&amp; "'!" &amp;"d20"),0)</f>
        <v>0</v>
      </c>
      <c r="G215" s="55">
        <f t="array" aca="1" ref="G215" ca="1">IFERROR(INDIRECT("'" &amp;$C215&amp; "'!" &amp;"d21"),0)</f>
        <v>0</v>
      </c>
      <c r="H215" s="55">
        <f t="array" aca="1" ref="H215" ca="1">IFERROR(INDIRECT("'" &amp;$C215&amp; "'!" &amp;"d22"),0)</f>
        <v>0</v>
      </c>
      <c r="I215" s="55">
        <f t="array" aca="1" ref="I215" ca="1">IFERROR(INDIRECT("'" &amp;$C215&amp; "'!" &amp;"f18"),0)</f>
        <v>0</v>
      </c>
      <c r="J215" s="55">
        <f t="array" aca="1" ref="J215" ca="1">IFERROR(INDIRECT("'" &amp;$C215&amp; "'!" &amp;"f19"),0)</f>
        <v>0</v>
      </c>
      <c r="K215" s="55">
        <f t="array" aca="1" ref="K215" ca="1">IFERROR(INDIRECT("'" &amp;$C215&amp; "'!" &amp;"f20"),0)</f>
        <v>0</v>
      </c>
      <c r="L215" s="55">
        <f t="array" aca="1" ref="L215" ca="1">IFERROR(INDIRECT("'" &amp;$C215&amp; "'!" &amp;"f21"),0)</f>
        <v>0</v>
      </c>
      <c r="M215" s="55">
        <f t="array" aca="1" ref="M215" ca="1">IFERROR(INDIRECT("'" &amp;$C215&amp; "'!" &amp;"f22"),0)</f>
        <v>0</v>
      </c>
      <c r="N215" s="55">
        <f t="shared" ca="1" si="323"/>
        <v>0</v>
      </c>
      <c r="O215" s="55">
        <f t="shared" ca="1" si="323"/>
        <v>0</v>
      </c>
      <c r="P215" s="55">
        <f t="shared" ca="1" si="323"/>
        <v>0</v>
      </c>
      <c r="Q215" s="55">
        <f t="shared" ca="1" si="323"/>
        <v>0</v>
      </c>
      <c r="R215" s="55">
        <f t="shared" ca="1" si="323"/>
        <v>0</v>
      </c>
      <c r="S215" s="55">
        <f t="shared" ca="1" si="323"/>
        <v>0</v>
      </c>
      <c r="T215" s="55">
        <f t="shared" ca="1" si="323"/>
        <v>0</v>
      </c>
      <c r="U215" s="55">
        <f t="shared" ca="1" si="323"/>
        <v>0</v>
      </c>
      <c r="V215" s="55">
        <f t="shared" ca="1" si="323"/>
        <v>0</v>
      </c>
      <c r="W215" s="55">
        <f t="shared" ca="1" si="323"/>
        <v>0</v>
      </c>
      <c r="X215" s="55">
        <f t="shared" ca="1" si="323"/>
        <v>0</v>
      </c>
      <c r="Y215" s="55">
        <f t="shared" ca="1" si="323"/>
        <v>0</v>
      </c>
      <c r="Z215" s="55">
        <f t="shared" ca="1" si="323"/>
        <v>0</v>
      </c>
      <c r="AA215" s="55">
        <f t="shared" ca="1" si="323"/>
        <v>0</v>
      </c>
      <c r="AB215" s="55">
        <f t="shared" ca="1" si="323"/>
        <v>0</v>
      </c>
      <c r="AC215" s="55">
        <f t="shared" ca="1" si="323"/>
        <v>0</v>
      </c>
      <c r="AD215" s="55">
        <f t="shared" ca="1" si="323"/>
        <v>0</v>
      </c>
      <c r="AE215" s="55">
        <f t="shared" ca="1" si="323"/>
        <v>0</v>
      </c>
      <c r="AF215" s="55">
        <f t="shared" ca="1" si="323"/>
        <v>0</v>
      </c>
      <c r="AG215" s="55">
        <f t="shared" ca="1" si="323"/>
        <v>0</v>
      </c>
      <c r="AH215" s="55">
        <f t="shared" ca="1" si="323"/>
        <v>0</v>
      </c>
      <c r="AI215" s="55">
        <f t="shared" ca="1" si="323"/>
        <v>0</v>
      </c>
      <c r="AJ215" s="55">
        <f t="shared" ca="1" si="323"/>
        <v>0</v>
      </c>
      <c r="AK215" s="55">
        <f t="shared" ca="1" si="323"/>
        <v>0</v>
      </c>
      <c r="AL215" s="55">
        <f t="shared" ca="1" si="323"/>
        <v>0</v>
      </c>
      <c r="AM215" s="55">
        <f t="shared" ca="1" si="323"/>
        <v>0</v>
      </c>
      <c r="AN215" s="55">
        <f t="shared" ca="1" si="317"/>
        <v>0</v>
      </c>
      <c r="AO215" s="55">
        <f t="shared" ca="1" si="318"/>
        <v>0</v>
      </c>
      <c r="AP215" s="55">
        <f t="shared" ca="1" si="319"/>
        <v>0</v>
      </c>
      <c r="AQ215" s="55">
        <f t="shared" ca="1" si="250"/>
        <v>0</v>
      </c>
      <c r="AR215" s="55">
        <f t="shared" ca="1" si="251"/>
        <v>0</v>
      </c>
      <c r="AS215" s="55">
        <f t="shared" ca="1" si="252"/>
        <v>0</v>
      </c>
      <c r="AT215" s="55">
        <f t="shared" ca="1" si="253"/>
        <v>0</v>
      </c>
      <c r="AU215" s="55">
        <f t="shared" ca="1" si="254"/>
        <v>0</v>
      </c>
      <c r="AV215" s="55">
        <f t="shared" ca="1" si="255"/>
        <v>0</v>
      </c>
      <c r="AW215" s="55">
        <f t="shared" ca="1" si="256"/>
        <v>0</v>
      </c>
      <c r="AX215" s="55">
        <f t="shared" ca="1" si="257"/>
        <v>0</v>
      </c>
      <c r="AY215" s="55">
        <f t="shared" ca="1" si="258"/>
        <v>0</v>
      </c>
      <c r="AZ215" s="55">
        <f t="shared" ca="1" si="259"/>
        <v>0</v>
      </c>
      <c r="BA215" s="55">
        <f t="shared" ca="1" si="260"/>
        <v>0</v>
      </c>
      <c r="BB215" s="55">
        <f t="shared" ca="1" si="261"/>
        <v>0</v>
      </c>
      <c r="BC215" s="55">
        <f t="shared" ca="1" si="262"/>
        <v>0</v>
      </c>
      <c r="BD215" s="55">
        <f t="shared" ca="1" si="263"/>
        <v>0</v>
      </c>
      <c r="BE215" s="55">
        <f t="shared" ca="1" si="264"/>
        <v>0</v>
      </c>
      <c r="BF215" s="55">
        <f t="shared" ca="1" si="265"/>
        <v>0</v>
      </c>
      <c r="BG215" s="55">
        <f t="shared" ca="1" si="266"/>
        <v>0</v>
      </c>
      <c r="BH215" s="55">
        <f t="shared" ca="1" si="267"/>
        <v>0</v>
      </c>
      <c r="BI215" s="55">
        <f t="shared" ca="1" si="268"/>
        <v>0</v>
      </c>
      <c r="BJ215" s="55">
        <f t="shared" ca="1" si="269"/>
        <v>0</v>
      </c>
      <c r="BK215" s="55">
        <f t="shared" ca="1" si="270"/>
        <v>0</v>
      </c>
      <c r="BL215" s="55">
        <f t="shared" ca="1" si="271"/>
        <v>0</v>
      </c>
      <c r="BM215" s="55">
        <f t="shared" ca="1" si="272"/>
        <v>0</v>
      </c>
      <c r="BN215" s="55">
        <f t="shared" ca="1" si="273"/>
        <v>0</v>
      </c>
      <c r="BO215" s="55">
        <f t="shared" ca="1" si="274"/>
        <v>0</v>
      </c>
      <c r="BP215" s="55">
        <f t="shared" ca="1" si="275"/>
        <v>0</v>
      </c>
      <c r="BQ215" s="55">
        <f t="shared" ca="1" si="276"/>
        <v>0</v>
      </c>
      <c r="BR215" s="55">
        <f t="shared" ca="1" si="277"/>
        <v>0</v>
      </c>
      <c r="BS215" s="55">
        <f t="shared" ca="1" si="278"/>
        <v>0</v>
      </c>
      <c r="BT215" s="55">
        <f t="shared" ca="1" si="279"/>
        <v>0</v>
      </c>
      <c r="BU215" s="55">
        <f t="shared" ca="1" si="280"/>
        <v>0</v>
      </c>
      <c r="BV215" s="55">
        <f t="shared" ca="1" si="281"/>
        <v>0</v>
      </c>
      <c r="BW215" s="55">
        <f t="shared" ca="1" si="282"/>
        <v>0</v>
      </c>
      <c r="BX215" s="55">
        <f t="shared" ca="1" si="283"/>
        <v>0</v>
      </c>
      <c r="BY215" s="55">
        <f t="shared" ca="1" si="284"/>
        <v>0</v>
      </c>
      <c r="BZ215" s="55">
        <f t="shared" ca="1" si="285"/>
        <v>0</v>
      </c>
      <c r="CA215" s="55">
        <f t="shared" ca="1" si="286"/>
        <v>0</v>
      </c>
      <c r="CB215" s="55">
        <f t="shared" ca="1" si="287"/>
        <v>0</v>
      </c>
      <c r="CC215" s="55">
        <f t="shared" ca="1" si="288"/>
        <v>0</v>
      </c>
      <c r="CD215" s="55">
        <f t="shared" ca="1" si="289"/>
        <v>0</v>
      </c>
      <c r="CE215" s="55">
        <f t="shared" ca="1" si="290"/>
        <v>0</v>
      </c>
      <c r="CF215" s="55">
        <f t="shared" ca="1" si="291"/>
        <v>0</v>
      </c>
      <c r="CG215" s="55">
        <f t="shared" ca="1" si="292"/>
        <v>0</v>
      </c>
      <c r="CH215" s="55">
        <f t="shared" ca="1" si="293"/>
        <v>0</v>
      </c>
      <c r="CI215" s="55">
        <f t="shared" ca="1" si="294"/>
        <v>0</v>
      </c>
      <c r="CJ215" s="55">
        <f t="shared" ca="1" si="295"/>
        <v>0</v>
      </c>
      <c r="CK215" s="55">
        <f t="shared" ca="1" si="296"/>
        <v>0</v>
      </c>
      <c r="CL215" s="55">
        <f t="shared" ca="1" si="297"/>
        <v>0</v>
      </c>
      <c r="CM215" s="55">
        <f t="shared" ca="1" si="298"/>
        <v>0</v>
      </c>
      <c r="CN215" s="55">
        <f t="shared" ca="1" si="299"/>
        <v>0</v>
      </c>
      <c r="CO215" s="55">
        <f t="shared" ca="1" si="300"/>
        <v>0</v>
      </c>
      <c r="CP215" s="55">
        <f t="shared" ca="1" si="301"/>
        <v>0</v>
      </c>
      <c r="CQ215" s="55">
        <f t="shared" ca="1" si="302"/>
        <v>0</v>
      </c>
      <c r="CR215" s="55">
        <f t="shared" ca="1" si="303"/>
        <v>0</v>
      </c>
      <c r="CS215" s="55">
        <f t="shared" ca="1" si="304"/>
        <v>0</v>
      </c>
      <c r="CT215" s="55">
        <f t="shared" ca="1" si="305"/>
        <v>0</v>
      </c>
      <c r="CU215" s="55">
        <f t="shared" ca="1" si="306"/>
        <v>0</v>
      </c>
      <c r="CV215" s="55">
        <f t="shared" ca="1" si="307"/>
        <v>0</v>
      </c>
      <c r="CW215" s="55">
        <f t="shared" ca="1" si="308"/>
        <v>0</v>
      </c>
      <c r="CX215" s="55">
        <f t="shared" ca="1" si="309"/>
        <v>0</v>
      </c>
      <c r="CY215" s="59">
        <f t="shared" ca="1" si="310"/>
        <v>0</v>
      </c>
      <c r="CZ215" s="55">
        <f t="shared" ca="1" si="311"/>
        <v>0</v>
      </c>
      <c r="DA215" s="55">
        <f t="shared" ca="1" si="312"/>
        <v>0</v>
      </c>
      <c r="DB215" s="55">
        <f t="shared" ca="1" si="313"/>
        <v>0</v>
      </c>
      <c r="DC215" s="55">
        <f t="shared" ca="1" si="314"/>
        <v>0</v>
      </c>
      <c r="DD215" s="55">
        <f t="shared" ca="1" si="315"/>
        <v>0</v>
      </c>
      <c r="DE215" s="55">
        <f t="shared" ca="1" si="316"/>
        <v>0</v>
      </c>
    </row>
    <row r="216" spans="1:109" ht="19.5" customHeight="1">
      <c r="A216" s="45"/>
      <c r="B216" s="61" t="str">
        <f t="array" aca="1" ref="B216" ca="1">IF(C216=0,"",IFERROR(INDIRECT("'"&amp;$C216&amp;"'!"&amp;"D5"),"Некорректное название листа"))</f>
        <v/>
      </c>
      <c r="C216" s="62"/>
      <c r="D216" s="55">
        <f t="array" aca="1" ref="D216" ca="1">IFERROR(INDIRECT("'"&amp;$C216&amp;"'!"&amp;"d18"),0)</f>
        <v>0</v>
      </c>
      <c r="E216" s="55">
        <f t="array" aca="1" ref="E216" ca="1">IFERROR(INDIRECT("'" &amp;$C216&amp; "'!" &amp;"d19"),0)</f>
        <v>0</v>
      </c>
      <c r="F216" s="55">
        <f t="array" aca="1" ref="F216" ca="1">IFERROR(INDIRECT("'" &amp;$C216&amp; "'!" &amp;"d20"),0)</f>
        <v>0</v>
      </c>
      <c r="G216" s="55">
        <f t="array" aca="1" ref="G216" ca="1">IFERROR(INDIRECT("'" &amp;$C216&amp; "'!" &amp;"d21"),0)</f>
        <v>0</v>
      </c>
      <c r="H216" s="55">
        <f t="array" aca="1" ref="H216" ca="1">IFERROR(INDIRECT("'" &amp;$C216&amp; "'!" &amp;"d22"),0)</f>
        <v>0</v>
      </c>
      <c r="I216" s="55">
        <f t="array" aca="1" ref="I216" ca="1">IFERROR(INDIRECT("'" &amp;$C216&amp; "'!" &amp;"f18"),0)</f>
        <v>0</v>
      </c>
      <c r="J216" s="55">
        <f t="array" aca="1" ref="J216" ca="1">IFERROR(INDIRECT("'" &amp;$C216&amp; "'!" &amp;"f19"),0)</f>
        <v>0</v>
      </c>
      <c r="K216" s="55">
        <f t="array" aca="1" ref="K216" ca="1">IFERROR(INDIRECT("'" &amp;$C216&amp; "'!" &amp;"f20"),0)</f>
        <v>0</v>
      </c>
      <c r="L216" s="55">
        <f t="array" aca="1" ref="L216" ca="1">IFERROR(INDIRECT("'" &amp;$C216&amp; "'!" &amp;"f21"),0)</f>
        <v>0</v>
      </c>
      <c r="M216" s="55">
        <f t="array" aca="1" ref="M216" ca="1">IFERROR(INDIRECT("'" &amp;$C216&amp; "'!" &amp;"f22"),0)</f>
        <v>0</v>
      </c>
      <c r="N216" s="55">
        <f t="shared" ca="1" si="323"/>
        <v>0</v>
      </c>
      <c r="O216" s="55">
        <f t="shared" ca="1" si="323"/>
        <v>0</v>
      </c>
      <c r="P216" s="55">
        <f t="shared" ca="1" si="323"/>
        <v>0</v>
      </c>
      <c r="Q216" s="55">
        <f t="shared" ca="1" si="323"/>
        <v>0</v>
      </c>
      <c r="R216" s="55">
        <f t="shared" ca="1" si="323"/>
        <v>0</v>
      </c>
      <c r="S216" s="55">
        <f t="shared" ca="1" si="323"/>
        <v>0</v>
      </c>
      <c r="T216" s="55">
        <f t="shared" ca="1" si="323"/>
        <v>0</v>
      </c>
      <c r="U216" s="55">
        <f t="shared" ca="1" si="323"/>
        <v>0</v>
      </c>
      <c r="V216" s="55">
        <f t="shared" ca="1" si="323"/>
        <v>0</v>
      </c>
      <c r="W216" s="55">
        <f t="shared" ca="1" si="323"/>
        <v>0</v>
      </c>
      <c r="X216" s="55">
        <f t="shared" ca="1" si="323"/>
        <v>0</v>
      </c>
      <c r="Y216" s="55">
        <f t="shared" ca="1" si="323"/>
        <v>0</v>
      </c>
      <c r="Z216" s="55">
        <f t="shared" ca="1" si="323"/>
        <v>0</v>
      </c>
      <c r="AA216" s="55">
        <f t="shared" ca="1" si="323"/>
        <v>0</v>
      </c>
      <c r="AB216" s="55">
        <f t="shared" ca="1" si="323"/>
        <v>0</v>
      </c>
      <c r="AC216" s="55">
        <f t="shared" ca="1" si="323"/>
        <v>0</v>
      </c>
      <c r="AD216" s="55">
        <f t="shared" ca="1" si="323"/>
        <v>0</v>
      </c>
      <c r="AE216" s="55">
        <f t="shared" ca="1" si="323"/>
        <v>0</v>
      </c>
      <c r="AF216" s="55">
        <f t="shared" ca="1" si="323"/>
        <v>0</v>
      </c>
      <c r="AG216" s="55">
        <f t="shared" ca="1" si="323"/>
        <v>0</v>
      </c>
      <c r="AH216" s="55">
        <f t="shared" ca="1" si="323"/>
        <v>0</v>
      </c>
      <c r="AI216" s="55">
        <f t="shared" ca="1" si="323"/>
        <v>0</v>
      </c>
      <c r="AJ216" s="55">
        <f t="shared" ca="1" si="323"/>
        <v>0</v>
      </c>
      <c r="AK216" s="55">
        <f t="shared" ca="1" si="323"/>
        <v>0</v>
      </c>
      <c r="AL216" s="55">
        <f t="shared" ca="1" si="323"/>
        <v>0</v>
      </c>
      <c r="AM216" s="55">
        <f t="shared" ca="1" si="323"/>
        <v>0</v>
      </c>
      <c r="AN216" s="55">
        <f t="shared" ca="1" si="317"/>
        <v>0</v>
      </c>
      <c r="AO216" s="55">
        <f t="shared" ca="1" si="318"/>
        <v>0</v>
      </c>
      <c r="AP216" s="55">
        <f t="shared" ca="1" si="319"/>
        <v>0</v>
      </c>
      <c r="AQ216" s="55">
        <f t="shared" ca="1" si="250"/>
        <v>0</v>
      </c>
      <c r="AR216" s="55">
        <f t="shared" ca="1" si="251"/>
        <v>0</v>
      </c>
      <c r="AS216" s="55">
        <f t="shared" ca="1" si="252"/>
        <v>0</v>
      </c>
      <c r="AT216" s="55">
        <f t="shared" ca="1" si="253"/>
        <v>0</v>
      </c>
      <c r="AU216" s="55">
        <f t="shared" ca="1" si="254"/>
        <v>0</v>
      </c>
      <c r="AV216" s="55">
        <f t="shared" ca="1" si="255"/>
        <v>0</v>
      </c>
      <c r="AW216" s="55">
        <f t="shared" ca="1" si="256"/>
        <v>0</v>
      </c>
      <c r="AX216" s="55">
        <f t="shared" ca="1" si="257"/>
        <v>0</v>
      </c>
      <c r="AY216" s="55">
        <f t="shared" ca="1" si="258"/>
        <v>0</v>
      </c>
      <c r="AZ216" s="55">
        <f t="shared" ca="1" si="259"/>
        <v>0</v>
      </c>
      <c r="BA216" s="55">
        <f t="shared" ca="1" si="260"/>
        <v>0</v>
      </c>
      <c r="BB216" s="55">
        <f t="shared" ca="1" si="261"/>
        <v>0</v>
      </c>
      <c r="BC216" s="55">
        <f t="shared" ca="1" si="262"/>
        <v>0</v>
      </c>
      <c r="BD216" s="55">
        <f t="shared" ca="1" si="263"/>
        <v>0</v>
      </c>
      <c r="BE216" s="55">
        <f t="shared" ca="1" si="264"/>
        <v>0</v>
      </c>
      <c r="BF216" s="55">
        <f t="shared" ca="1" si="265"/>
        <v>0</v>
      </c>
      <c r="BG216" s="55">
        <f t="shared" ca="1" si="266"/>
        <v>0</v>
      </c>
      <c r="BH216" s="55">
        <f t="shared" ca="1" si="267"/>
        <v>0</v>
      </c>
      <c r="BI216" s="55">
        <f t="shared" ca="1" si="268"/>
        <v>0</v>
      </c>
      <c r="BJ216" s="55">
        <f t="shared" ca="1" si="269"/>
        <v>0</v>
      </c>
      <c r="BK216" s="55">
        <f t="shared" ca="1" si="270"/>
        <v>0</v>
      </c>
      <c r="BL216" s="55">
        <f t="shared" ca="1" si="271"/>
        <v>0</v>
      </c>
      <c r="BM216" s="55">
        <f t="shared" ca="1" si="272"/>
        <v>0</v>
      </c>
      <c r="BN216" s="55">
        <f t="shared" ca="1" si="273"/>
        <v>0</v>
      </c>
      <c r="BO216" s="55">
        <f t="shared" ca="1" si="274"/>
        <v>0</v>
      </c>
      <c r="BP216" s="55">
        <f t="shared" ca="1" si="275"/>
        <v>0</v>
      </c>
      <c r="BQ216" s="55">
        <f t="shared" ca="1" si="276"/>
        <v>0</v>
      </c>
      <c r="BR216" s="55">
        <f t="shared" ca="1" si="277"/>
        <v>0</v>
      </c>
      <c r="BS216" s="55">
        <f t="shared" ca="1" si="278"/>
        <v>0</v>
      </c>
      <c r="BT216" s="55">
        <f t="shared" ca="1" si="279"/>
        <v>0</v>
      </c>
      <c r="BU216" s="55">
        <f t="shared" ca="1" si="280"/>
        <v>0</v>
      </c>
      <c r="BV216" s="55">
        <f t="shared" ca="1" si="281"/>
        <v>0</v>
      </c>
      <c r="BW216" s="55">
        <f t="shared" ca="1" si="282"/>
        <v>0</v>
      </c>
      <c r="BX216" s="55">
        <f t="shared" ca="1" si="283"/>
        <v>0</v>
      </c>
      <c r="BY216" s="55">
        <f t="shared" ca="1" si="284"/>
        <v>0</v>
      </c>
      <c r="BZ216" s="55">
        <f t="shared" ca="1" si="285"/>
        <v>0</v>
      </c>
      <c r="CA216" s="55">
        <f t="shared" ca="1" si="286"/>
        <v>0</v>
      </c>
      <c r="CB216" s="55">
        <f t="shared" ca="1" si="287"/>
        <v>0</v>
      </c>
      <c r="CC216" s="55">
        <f t="shared" ca="1" si="288"/>
        <v>0</v>
      </c>
      <c r="CD216" s="55">
        <f t="shared" ca="1" si="289"/>
        <v>0</v>
      </c>
      <c r="CE216" s="55">
        <f t="shared" ca="1" si="290"/>
        <v>0</v>
      </c>
      <c r="CF216" s="55">
        <f t="shared" ca="1" si="291"/>
        <v>0</v>
      </c>
      <c r="CG216" s="55">
        <f t="shared" ca="1" si="292"/>
        <v>0</v>
      </c>
      <c r="CH216" s="55">
        <f t="shared" ca="1" si="293"/>
        <v>0</v>
      </c>
      <c r="CI216" s="55">
        <f t="shared" ca="1" si="294"/>
        <v>0</v>
      </c>
      <c r="CJ216" s="55">
        <f t="shared" ca="1" si="295"/>
        <v>0</v>
      </c>
      <c r="CK216" s="55">
        <f t="shared" ca="1" si="296"/>
        <v>0</v>
      </c>
      <c r="CL216" s="55">
        <f t="shared" ca="1" si="297"/>
        <v>0</v>
      </c>
      <c r="CM216" s="55">
        <f t="shared" ca="1" si="298"/>
        <v>0</v>
      </c>
      <c r="CN216" s="55">
        <f t="shared" ca="1" si="299"/>
        <v>0</v>
      </c>
      <c r="CO216" s="55">
        <f t="shared" ca="1" si="300"/>
        <v>0</v>
      </c>
      <c r="CP216" s="55">
        <f t="shared" ca="1" si="301"/>
        <v>0</v>
      </c>
      <c r="CQ216" s="55">
        <f t="shared" ca="1" si="302"/>
        <v>0</v>
      </c>
      <c r="CR216" s="55">
        <f t="shared" ca="1" si="303"/>
        <v>0</v>
      </c>
      <c r="CS216" s="55">
        <f t="shared" ca="1" si="304"/>
        <v>0</v>
      </c>
      <c r="CT216" s="55">
        <f t="shared" ca="1" si="305"/>
        <v>0</v>
      </c>
      <c r="CU216" s="55">
        <f t="shared" ca="1" si="306"/>
        <v>0</v>
      </c>
      <c r="CV216" s="55">
        <f t="shared" ca="1" si="307"/>
        <v>0</v>
      </c>
      <c r="CW216" s="55">
        <f t="shared" ca="1" si="308"/>
        <v>0</v>
      </c>
      <c r="CX216" s="55">
        <f t="shared" ca="1" si="309"/>
        <v>0</v>
      </c>
      <c r="CY216" s="59">
        <f t="shared" ca="1" si="310"/>
        <v>0</v>
      </c>
      <c r="CZ216" s="55">
        <f t="shared" ca="1" si="311"/>
        <v>0</v>
      </c>
      <c r="DA216" s="55">
        <f t="shared" ca="1" si="312"/>
        <v>0</v>
      </c>
      <c r="DB216" s="55">
        <f t="shared" ca="1" si="313"/>
        <v>0</v>
      </c>
      <c r="DC216" s="55">
        <f t="shared" ca="1" si="314"/>
        <v>0</v>
      </c>
      <c r="DD216" s="55">
        <f t="shared" ca="1" si="315"/>
        <v>0</v>
      </c>
      <c r="DE216" s="55">
        <f t="shared" ca="1" si="316"/>
        <v>0</v>
      </c>
    </row>
    <row r="217" spans="1:109" ht="19.5" customHeight="1">
      <c r="A217" s="45"/>
      <c r="B217" s="61" t="str">
        <f t="array" aca="1" ref="B217" ca="1">IF(C217=0,"",IFERROR(INDIRECT("'"&amp;$C217&amp;"'!"&amp;"D5"),"Некорректное название листа"))</f>
        <v/>
      </c>
      <c r="C217" s="62"/>
      <c r="D217" s="55">
        <f t="array" aca="1" ref="D217" ca="1">IFERROR(INDIRECT("'"&amp;$C217&amp;"'!"&amp;"d18"),0)</f>
        <v>0</v>
      </c>
      <c r="E217" s="55">
        <f t="array" aca="1" ref="E217" ca="1">IFERROR(INDIRECT("'" &amp;$C217&amp; "'!" &amp;"d19"),0)</f>
        <v>0</v>
      </c>
      <c r="F217" s="55">
        <f t="array" aca="1" ref="F217" ca="1">IFERROR(INDIRECT("'" &amp;$C217&amp; "'!" &amp;"d20"),0)</f>
        <v>0</v>
      </c>
      <c r="G217" s="55">
        <f t="array" aca="1" ref="G217" ca="1">IFERROR(INDIRECT("'" &amp;$C217&amp; "'!" &amp;"d21"),0)</f>
        <v>0</v>
      </c>
      <c r="H217" s="55">
        <f t="array" aca="1" ref="H217" ca="1">IFERROR(INDIRECT("'" &amp;$C217&amp; "'!" &amp;"d22"),0)</f>
        <v>0</v>
      </c>
      <c r="I217" s="55">
        <f t="array" aca="1" ref="I217" ca="1">IFERROR(INDIRECT("'" &amp;$C217&amp; "'!" &amp;"f18"),0)</f>
        <v>0</v>
      </c>
      <c r="J217" s="55">
        <f t="array" aca="1" ref="J217" ca="1">IFERROR(INDIRECT("'" &amp;$C217&amp; "'!" &amp;"f19"),0)</f>
        <v>0</v>
      </c>
      <c r="K217" s="55">
        <f t="array" aca="1" ref="K217" ca="1">IFERROR(INDIRECT("'" &amp;$C217&amp; "'!" &amp;"f20"),0)</f>
        <v>0</v>
      </c>
      <c r="L217" s="55">
        <f t="array" aca="1" ref="L217" ca="1">IFERROR(INDIRECT("'" &amp;$C217&amp; "'!" &amp;"f21"),0)</f>
        <v>0</v>
      </c>
      <c r="M217" s="55">
        <f t="array" aca="1" ref="M217" ca="1">IFERROR(INDIRECT("'" &amp;$C217&amp; "'!" &amp;"f22"),0)</f>
        <v>0</v>
      </c>
      <c r="N217" s="55">
        <f t="shared" ca="1" si="323"/>
        <v>0</v>
      </c>
      <c r="O217" s="55">
        <f t="shared" ca="1" si="323"/>
        <v>0</v>
      </c>
      <c r="P217" s="55">
        <f t="shared" ca="1" si="323"/>
        <v>0</v>
      </c>
      <c r="Q217" s="55">
        <f t="shared" ca="1" si="323"/>
        <v>0</v>
      </c>
      <c r="R217" s="55">
        <f t="shared" ca="1" si="323"/>
        <v>0</v>
      </c>
      <c r="S217" s="55">
        <f t="shared" ca="1" si="323"/>
        <v>0</v>
      </c>
      <c r="T217" s="55">
        <f t="shared" ca="1" si="323"/>
        <v>0</v>
      </c>
      <c r="U217" s="55">
        <f t="shared" ca="1" si="323"/>
        <v>0</v>
      </c>
      <c r="V217" s="55">
        <f t="shared" ca="1" si="323"/>
        <v>0</v>
      </c>
      <c r="W217" s="55">
        <f t="shared" ca="1" si="323"/>
        <v>0</v>
      </c>
      <c r="X217" s="55">
        <f t="shared" ca="1" si="323"/>
        <v>0</v>
      </c>
      <c r="Y217" s="55">
        <f t="shared" ca="1" si="323"/>
        <v>0</v>
      </c>
      <c r="Z217" s="55">
        <f t="shared" ca="1" si="323"/>
        <v>0</v>
      </c>
      <c r="AA217" s="55">
        <f t="shared" ca="1" si="323"/>
        <v>0</v>
      </c>
      <c r="AB217" s="55">
        <f t="shared" ca="1" si="323"/>
        <v>0</v>
      </c>
      <c r="AC217" s="55">
        <f t="shared" ca="1" si="323"/>
        <v>0</v>
      </c>
      <c r="AD217" s="55">
        <f t="shared" ca="1" si="323"/>
        <v>0</v>
      </c>
      <c r="AE217" s="55">
        <f t="shared" ca="1" si="323"/>
        <v>0</v>
      </c>
      <c r="AF217" s="55">
        <f t="shared" ca="1" si="323"/>
        <v>0</v>
      </c>
      <c r="AG217" s="55">
        <f t="shared" ca="1" si="323"/>
        <v>0</v>
      </c>
      <c r="AH217" s="55">
        <f t="shared" ca="1" si="323"/>
        <v>0</v>
      </c>
      <c r="AI217" s="55">
        <f t="shared" ca="1" si="323"/>
        <v>0</v>
      </c>
      <c r="AJ217" s="55">
        <f t="shared" ca="1" si="323"/>
        <v>0</v>
      </c>
      <c r="AK217" s="55">
        <f t="shared" ca="1" si="323"/>
        <v>0</v>
      </c>
      <c r="AL217" s="55">
        <f t="shared" ca="1" si="323"/>
        <v>0</v>
      </c>
      <c r="AM217" s="55">
        <f t="shared" ca="1" si="323"/>
        <v>0</v>
      </c>
      <c r="AN217" s="55">
        <f t="shared" ca="1" si="317"/>
        <v>0</v>
      </c>
      <c r="AO217" s="55">
        <f t="shared" ca="1" si="318"/>
        <v>0</v>
      </c>
      <c r="AP217" s="55">
        <f t="shared" ca="1" si="319"/>
        <v>0</v>
      </c>
      <c r="AQ217" s="55">
        <f t="shared" ca="1" si="250"/>
        <v>0</v>
      </c>
      <c r="AR217" s="55">
        <f t="shared" ca="1" si="251"/>
        <v>0</v>
      </c>
      <c r="AS217" s="55">
        <f t="shared" ca="1" si="252"/>
        <v>0</v>
      </c>
      <c r="AT217" s="55">
        <f t="shared" ca="1" si="253"/>
        <v>0</v>
      </c>
      <c r="AU217" s="55">
        <f t="shared" ca="1" si="254"/>
        <v>0</v>
      </c>
      <c r="AV217" s="55">
        <f t="shared" ca="1" si="255"/>
        <v>0</v>
      </c>
      <c r="AW217" s="55">
        <f t="shared" ca="1" si="256"/>
        <v>0</v>
      </c>
      <c r="AX217" s="55">
        <f t="shared" ca="1" si="257"/>
        <v>0</v>
      </c>
      <c r="AY217" s="55">
        <f t="shared" ca="1" si="258"/>
        <v>0</v>
      </c>
      <c r="AZ217" s="55">
        <f t="shared" ca="1" si="259"/>
        <v>0</v>
      </c>
      <c r="BA217" s="55">
        <f t="shared" ca="1" si="260"/>
        <v>0</v>
      </c>
      <c r="BB217" s="55">
        <f t="shared" ca="1" si="261"/>
        <v>0</v>
      </c>
      <c r="BC217" s="55">
        <f t="shared" ca="1" si="262"/>
        <v>0</v>
      </c>
      <c r="BD217" s="55">
        <f t="shared" ca="1" si="263"/>
        <v>0</v>
      </c>
      <c r="BE217" s="55">
        <f t="shared" ca="1" si="264"/>
        <v>0</v>
      </c>
      <c r="BF217" s="55">
        <f t="shared" ca="1" si="265"/>
        <v>0</v>
      </c>
      <c r="BG217" s="55">
        <f t="shared" ca="1" si="266"/>
        <v>0</v>
      </c>
      <c r="BH217" s="55">
        <f t="shared" ca="1" si="267"/>
        <v>0</v>
      </c>
      <c r="BI217" s="55">
        <f t="shared" ca="1" si="268"/>
        <v>0</v>
      </c>
      <c r="BJ217" s="55">
        <f t="shared" ca="1" si="269"/>
        <v>0</v>
      </c>
      <c r="BK217" s="55">
        <f t="shared" ca="1" si="270"/>
        <v>0</v>
      </c>
      <c r="BL217" s="55">
        <f t="shared" ca="1" si="271"/>
        <v>0</v>
      </c>
      <c r="BM217" s="55">
        <f t="shared" ca="1" si="272"/>
        <v>0</v>
      </c>
      <c r="BN217" s="55">
        <f t="shared" ca="1" si="273"/>
        <v>0</v>
      </c>
      <c r="BO217" s="55">
        <f t="shared" ca="1" si="274"/>
        <v>0</v>
      </c>
      <c r="BP217" s="55">
        <f t="shared" ca="1" si="275"/>
        <v>0</v>
      </c>
      <c r="BQ217" s="55">
        <f t="shared" ca="1" si="276"/>
        <v>0</v>
      </c>
      <c r="BR217" s="55">
        <f t="shared" ca="1" si="277"/>
        <v>0</v>
      </c>
      <c r="BS217" s="55">
        <f t="shared" ca="1" si="278"/>
        <v>0</v>
      </c>
      <c r="BT217" s="55">
        <f t="shared" ca="1" si="279"/>
        <v>0</v>
      </c>
      <c r="BU217" s="55">
        <f t="shared" ca="1" si="280"/>
        <v>0</v>
      </c>
      <c r="BV217" s="55">
        <f t="shared" ca="1" si="281"/>
        <v>0</v>
      </c>
      <c r="BW217" s="55">
        <f t="shared" ca="1" si="282"/>
        <v>0</v>
      </c>
      <c r="BX217" s="55">
        <f t="shared" ca="1" si="283"/>
        <v>0</v>
      </c>
      <c r="BY217" s="55">
        <f t="shared" ca="1" si="284"/>
        <v>0</v>
      </c>
      <c r="BZ217" s="55">
        <f t="shared" ca="1" si="285"/>
        <v>0</v>
      </c>
      <c r="CA217" s="55">
        <f t="shared" ca="1" si="286"/>
        <v>0</v>
      </c>
      <c r="CB217" s="55">
        <f t="shared" ca="1" si="287"/>
        <v>0</v>
      </c>
      <c r="CC217" s="55">
        <f t="shared" ca="1" si="288"/>
        <v>0</v>
      </c>
      <c r="CD217" s="55">
        <f t="shared" ca="1" si="289"/>
        <v>0</v>
      </c>
      <c r="CE217" s="55">
        <f t="shared" ca="1" si="290"/>
        <v>0</v>
      </c>
      <c r="CF217" s="55">
        <f t="shared" ca="1" si="291"/>
        <v>0</v>
      </c>
      <c r="CG217" s="55">
        <f t="shared" ca="1" si="292"/>
        <v>0</v>
      </c>
      <c r="CH217" s="55">
        <f t="shared" ca="1" si="293"/>
        <v>0</v>
      </c>
      <c r="CI217" s="55">
        <f t="shared" ca="1" si="294"/>
        <v>0</v>
      </c>
      <c r="CJ217" s="55">
        <f t="shared" ca="1" si="295"/>
        <v>0</v>
      </c>
      <c r="CK217" s="55">
        <f t="shared" ca="1" si="296"/>
        <v>0</v>
      </c>
      <c r="CL217" s="55">
        <f t="shared" ca="1" si="297"/>
        <v>0</v>
      </c>
      <c r="CM217" s="55">
        <f t="shared" ca="1" si="298"/>
        <v>0</v>
      </c>
      <c r="CN217" s="55">
        <f t="shared" ca="1" si="299"/>
        <v>0</v>
      </c>
      <c r="CO217" s="55">
        <f t="shared" ca="1" si="300"/>
        <v>0</v>
      </c>
      <c r="CP217" s="55">
        <f t="shared" ca="1" si="301"/>
        <v>0</v>
      </c>
      <c r="CQ217" s="55">
        <f t="shared" ca="1" si="302"/>
        <v>0</v>
      </c>
      <c r="CR217" s="55">
        <f t="shared" ca="1" si="303"/>
        <v>0</v>
      </c>
      <c r="CS217" s="55">
        <f t="shared" ca="1" si="304"/>
        <v>0</v>
      </c>
      <c r="CT217" s="55">
        <f t="shared" ca="1" si="305"/>
        <v>0</v>
      </c>
      <c r="CU217" s="55">
        <f t="shared" ca="1" si="306"/>
        <v>0</v>
      </c>
      <c r="CV217" s="55">
        <f t="shared" ca="1" si="307"/>
        <v>0</v>
      </c>
      <c r="CW217" s="55">
        <f t="shared" ca="1" si="308"/>
        <v>0</v>
      </c>
      <c r="CX217" s="55">
        <f t="shared" ca="1" si="309"/>
        <v>0</v>
      </c>
      <c r="CY217" s="59">
        <f t="shared" ca="1" si="310"/>
        <v>0</v>
      </c>
      <c r="CZ217" s="55">
        <f t="shared" ca="1" si="311"/>
        <v>0</v>
      </c>
      <c r="DA217" s="55">
        <f t="shared" ca="1" si="312"/>
        <v>0</v>
      </c>
      <c r="DB217" s="55">
        <f t="shared" ca="1" si="313"/>
        <v>0</v>
      </c>
      <c r="DC217" s="55">
        <f t="shared" ca="1" si="314"/>
        <v>0</v>
      </c>
      <c r="DD217" s="55">
        <f t="shared" ca="1" si="315"/>
        <v>0</v>
      </c>
      <c r="DE217" s="55">
        <f t="shared" ca="1" si="316"/>
        <v>0</v>
      </c>
    </row>
    <row r="218" spans="1:109" ht="19.5" customHeight="1">
      <c r="A218" s="45"/>
      <c r="B218" s="61" t="str">
        <f t="array" aca="1" ref="B218" ca="1">IF(C218=0,"",IFERROR(INDIRECT("'"&amp;$C218&amp;"'!"&amp;"D5"),"Некорректное название листа"))</f>
        <v/>
      </c>
      <c r="C218" s="62"/>
      <c r="D218" s="55">
        <f t="array" aca="1" ref="D218" ca="1">IFERROR(INDIRECT("'"&amp;$C218&amp;"'!"&amp;"d18"),0)</f>
        <v>0</v>
      </c>
      <c r="E218" s="55">
        <f t="array" aca="1" ref="E218" ca="1">IFERROR(INDIRECT("'" &amp;$C218&amp; "'!" &amp;"d19"),0)</f>
        <v>0</v>
      </c>
      <c r="F218" s="55">
        <f t="array" aca="1" ref="F218" ca="1">IFERROR(INDIRECT("'" &amp;$C218&amp; "'!" &amp;"d20"),0)</f>
        <v>0</v>
      </c>
      <c r="G218" s="55">
        <f t="array" aca="1" ref="G218" ca="1">IFERROR(INDIRECT("'" &amp;$C218&amp; "'!" &amp;"d21"),0)</f>
        <v>0</v>
      </c>
      <c r="H218" s="55">
        <f t="array" aca="1" ref="H218" ca="1">IFERROR(INDIRECT("'" &amp;$C218&amp; "'!" &amp;"d22"),0)</f>
        <v>0</v>
      </c>
      <c r="I218" s="55">
        <f t="array" aca="1" ref="I218" ca="1">IFERROR(INDIRECT("'" &amp;$C218&amp; "'!" &amp;"f18"),0)</f>
        <v>0</v>
      </c>
      <c r="J218" s="55">
        <f t="array" aca="1" ref="J218" ca="1">IFERROR(INDIRECT("'" &amp;$C218&amp; "'!" &amp;"f19"),0)</f>
        <v>0</v>
      </c>
      <c r="K218" s="55">
        <f t="array" aca="1" ref="K218" ca="1">IFERROR(INDIRECT("'" &amp;$C218&amp; "'!" &amp;"f20"),0)</f>
        <v>0</v>
      </c>
      <c r="L218" s="55">
        <f t="array" aca="1" ref="L218" ca="1">IFERROR(INDIRECT("'" &amp;$C218&amp; "'!" &amp;"f21"),0)</f>
        <v>0</v>
      </c>
      <c r="M218" s="55">
        <f t="array" aca="1" ref="M218" ca="1">IFERROR(INDIRECT("'" &amp;$C218&amp; "'!" &amp;"f22"),0)</f>
        <v>0</v>
      </c>
      <c r="N218" s="55">
        <f t="shared" ca="1" si="323"/>
        <v>0</v>
      </c>
      <c r="O218" s="55">
        <f t="shared" ca="1" si="323"/>
        <v>0</v>
      </c>
      <c r="P218" s="55">
        <f t="shared" ca="1" si="323"/>
        <v>0</v>
      </c>
      <c r="Q218" s="55">
        <f t="shared" ca="1" si="323"/>
        <v>0</v>
      </c>
      <c r="R218" s="55">
        <f t="shared" ca="1" si="323"/>
        <v>0</v>
      </c>
      <c r="S218" s="55">
        <f t="shared" ca="1" si="323"/>
        <v>0</v>
      </c>
      <c r="T218" s="55">
        <f t="shared" ca="1" si="323"/>
        <v>0</v>
      </c>
      <c r="U218" s="55">
        <f t="shared" ca="1" si="323"/>
        <v>0</v>
      </c>
      <c r="V218" s="55">
        <f t="shared" ca="1" si="323"/>
        <v>0</v>
      </c>
      <c r="W218" s="55">
        <f t="shared" ca="1" si="323"/>
        <v>0</v>
      </c>
      <c r="X218" s="55">
        <f t="shared" ca="1" si="323"/>
        <v>0</v>
      </c>
      <c r="Y218" s="55">
        <f t="shared" ca="1" si="323"/>
        <v>0</v>
      </c>
      <c r="Z218" s="55">
        <f t="shared" ca="1" si="323"/>
        <v>0</v>
      </c>
      <c r="AA218" s="55">
        <f t="shared" ca="1" si="323"/>
        <v>0</v>
      </c>
      <c r="AB218" s="55">
        <f t="shared" ca="1" si="323"/>
        <v>0</v>
      </c>
      <c r="AC218" s="55">
        <f t="shared" ca="1" si="323"/>
        <v>0</v>
      </c>
      <c r="AD218" s="55">
        <f t="shared" ca="1" si="323"/>
        <v>0</v>
      </c>
      <c r="AE218" s="55">
        <f t="shared" ca="1" si="323"/>
        <v>0</v>
      </c>
      <c r="AF218" s="55">
        <f t="shared" ca="1" si="323"/>
        <v>0</v>
      </c>
      <c r="AG218" s="55">
        <f t="shared" ca="1" si="323"/>
        <v>0</v>
      </c>
      <c r="AH218" s="55">
        <f t="shared" ca="1" si="323"/>
        <v>0</v>
      </c>
      <c r="AI218" s="55">
        <f t="shared" ca="1" si="323"/>
        <v>0</v>
      </c>
      <c r="AJ218" s="55">
        <f t="shared" ca="1" si="323"/>
        <v>0</v>
      </c>
      <c r="AK218" s="55">
        <f t="shared" ca="1" si="323"/>
        <v>0</v>
      </c>
      <c r="AL218" s="55">
        <f t="shared" ca="1" si="323"/>
        <v>0</v>
      </c>
      <c r="AM218" s="55">
        <f t="shared" ca="1" si="323"/>
        <v>0</v>
      </c>
      <c r="AN218" s="55">
        <f t="shared" ca="1" si="317"/>
        <v>0</v>
      </c>
      <c r="AO218" s="55">
        <f t="shared" ca="1" si="318"/>
        <v>0</v>
      </c>
      <c r="AP218" s="55">
        <f t="shared" ca="1" si="319"/>
        <v>0</v>
      </c>
      <c r="AQ218" s="55">
        <f t="shared" ca="1" si="250"/>
        <v>0</v>
      </c>
      <c r="AR218" s="55">
        <f t="shared" ca="1" si="251"/>
        <v>0</v>
      </c>
      <c r="AS218" s="55">
        <f t="shared" ca="1" si="252"/>
        <v>0</v>
      </c>
      <c r="AT218" s="55">
        <f t="shared" ca="1" si="253"/>
        <v>0</v>
      </c>
      <c r="AU218" s="55">
        <f t="shared" ca="1" si="254"/>
        <v>0</v>
      </c>
      <c r="AV218" s="55">
        <f t="shared" ca="1" si="255"/>
        <v>0</v>
      </c>
      <c r="AW218" s="55">
        <f t="shared" ca="1" si="256"/>
        <v>0</v>
      </c>
      <c r="AX218" s="55">
        <f t="shared" ca="1" si="257"/>
        <v>0</v>
      </c>
      <c r="AY218" s="55">
        <f t="shared" ca="1" si="258"/>
        <v>0</v>
      </c>
      <c r="AZ218" s="55">
        <f t="shared" ca="1" si="259"/>
        <v>0</v>
      </c>
      <c r="BA218" s="55">
        <f t="shared" ca="1" si="260"/>
        <v>0</v>
      </c>
      <c r="BB218" s="55">
        <f t="shared" ca="1" si="261"/>
        <v>0</v>
      </c>
      <c r="BC218" s="55">
        <f t="shared" ca="1" si="262"/>
        <v>0</v>
      </c>
      <c r="BD218" s="55">
        <f t="shared" ca="1" si="263"/>
        <v>0</v>
      </c>
      <c r="BE218" s="55">
        <f t="shared" ca="1" si="264"/>
        <v>0</v>
      </c>
      <c r="BF218" s="55">
        <f t="shared" ca="1" si="265"/>
        <v>0</v>
      </c>
      <c r="BG218" s="55">
        <f t="shared" ca="1" si="266"/>
        <v>0</v>
      </c>
      <c r="BH218" s="55">
        <f t="shared" ca="1" si="267"/>
        <v>0</v>
      </c>
      <c r="BI218" s="55">
        <f t="shared" ca="1" si="268"/>
        <v>0</v>
      </c>
      <c r="BJ218" s="55">
        <f t="shared" ca="1" si="269"/>
        <v>0</v>
      </c>
      <c r="BK218" s="55">
        <f t="shared" ca="1" si="270"/>
        <v>0</v>
      </c>
      <c r="BL218" s="55">
        <f t="shared" ca="1" si="271"/>
        <v>0</v>
      </c>
      <c r="BM218" s="55">
        <f t="shared" ca="1" si="272"/>
        <v>0</v>
      </c>
      <c r="BN218" s="55">
        <f t="shared" ca="1" si="273"/>
        <v>0</v>
      </c>
      <c r="BO218" s="55">
        <f t="shared" ca="1" si="274"/>
        <v>0</v>
      </c>
      <c r="BP218" s="55">
        <f t="shared" ca="1" si="275"/>
        <v>0</v>
      </c>
      <c r="BQ218" s="55">
        <f t="shared" ca="1" si="276"/>
        <v>0</v>
      </c>
      <c r="BR218" s="55">
        <f t="shared" ca="1" si="277"/>
        <v>0</v>
      </c>
      <c r="BS218" s="55">
        <f t="shared" ca="1" si="278"/>
        <v>0</v>
      </c>
      <c r="BT218" s="55">
        <f t="shared" ca="1" si="279"/>
        <v>0</v>
      </c>
      <c r="BU218" s="55">
        <f t="shared" ca="1" si="280"/>
        <v>0</v>
      </c>
      <c r="BV218" s="55">
        <f t="shared" ca="1" si="281"/>
        <v>0</v>
      </c>
      <c r="BW218" s="55">
        <f t="shared" ca="1" si="282"/>
        <v>0</v>
      </c>
      <c r="BX218" s="55">
        <f t="shared" ca="1" si="283"/>
        <v>0</v>
      </c>
      <c r="BY218" s="55">
        <f t="shared" ca="1" si="284"/>
        <v>0</v>
      </c>
      <c r="BZ218" s="55">
        <f t="shared" ca="1" si="285"/>
        <v>0</v>
      </c>
      <c r="CA218" s="55">
        <f t="shared" ca="1" si="286"/>
        <v>0</v>
      </c>
      <c r="CB218" s="55">
        <f t="shared" ca="1" si="287"/>
        <v>0</v>
      </c>
      <c r="CC218" s="55">
        <f t="shared" ca="1" si="288"/>
        <v>0</v>
      </c>
      <c r="CD218" s="55">
        <f t="shared" ca="1" si="289"/>
        <v>0</v>
      </c>
      <c r="CE218" s="55">
        <f t="shared" ca="1" si="290"/>
        <v>0</v>
      </c>
      <c r="CF218" s="55">
        <f t="shared" ca="1" si="291"/>
        <v>0</v>
      </c>
      <c r="CG218" s="55">
        <f t="shared" ca="1" si="292"/>
        <v>0</v>
      </c>
      <c r="CH218" s="55">
        <f t="shared" ca="1" si="293"/>
        <v>0</v>
      </c>
      <c r="CI218" s="55">
        <f t="shared" ca="1" si="294"/>
        <v>0</v>
      </c>
      <c r="CJ218" s="55">
        <f t="shared" ca="1" si="295"/>
        <v>0</v>
      </c>
      <c r="CK218" s="55">
        <f t="shared" ca="1" si="296"/>
        <v>0</v>
      </c>
      <c r="CL218" s="55">
        <f t="shared" ca="1" si="297"/>
        <v>0</v>
      </c>
      <c r="CM218" s="55">
        <f t="shared" ca="1" si="298"/>
        <v>0</v>
      </c>
      <c r="CN218" s="55">
        <f t="shared" ca="1" si="299"/>
        <v>0</v>
      </c>
      <c r="CO218" s="55">
        <f t="shared" ca="1" si="300"/>
        <v>0</v>
      </c>
      <c r="CP218" s="55">
        <f t="shared" ca="1" si="301"/>
        <v>0</v>
      </c>
      <c r="CQ218" s="55">
        <f t="shared" ca="1" si="302"/>
        <v>0</v>
      </c>
      <c r="CR218" s="55">
        <f t="shared" ca="1" si="303"/>
        <v>0</v>
      </c>
      <c r="CS218" s="55">
        <f t="shared" ca="1" si="304"/>
        <v>0</v>
      </c>
      <c r="CT218" s="55">
        <f t="shared" ca="1" si="305"/>
        <v>0</v>
      </c>
      <c r="CU218" s="55">
        <f t="shared" ca="1" si="306"/>
        <v>0</v>
      </c>
      <c r="CV218" s="55">
        <f t="shared" ca="1" si="307"/>
        <v>0</v>
      </c>
      <c r="CW218" s="55">
        <f t="shared" ca="1" si="308"/>
        <v>0</v>
      </c>
      <c r="CX218" s="55">
        <f t="shared" ca="1" si="309"/>
        <v>0</v>
      </c>
      <c r="CY218" s="59">
        <f t="shared" ca="1" si="310"/>
        <v>0</v>
      </c>
      <c r="CZ218" s="55">
        <f t="shared" ca="1" si="311"/>
        <v>0</v>
      </c>
      <c r="DA218" s="55">
        <f t="shared" ca="1" si="312"/>
        <v>0</v>
      </c>
      <c r="DB218" s="55">
        <f t="shared" ca="1" si="313"/>
        <v>0</v>
      </c>
      <c r="DC218" s="55">
        <f t="shared" ca="1" si="314"/>
        <v>0</v>
      </c>
      <c r="DD218" s="55">
        <f t="shared" ca="1" si="315"/>
        <v>0</v>
      </c>
      <c r="DE218" s="55">
        <f t="shared" ca="1" si="316"/>
        <v>0</v>
      </c>
    </row>
    <row r="219" spans="1:109" ht="19.5" customHeight="1">
      <c r="A219" s="45"/>
      <c r="B219" s="61" t="str">
        <f t="array" aca="1" ref="B219" ca="1">IF(C219=0,"",IFERROR(INDIRECT("'"&amp;$C219&amp;"'!"&amp;"D5"),"Некорректное название листа"))</f>
        <v/>
      </c>
      <c r="C219" s="62"/>
      <c r="D219" s="55">
        <f t="array" aca="1" ref="D219" ca="1">IFERROR(INDIRECT("'"&amp;$C219&amp;"'!"&amp;"d18"),0)</f>
        <v>0</v>
      </c>
      <c r="E219" s="55">
        <f t="array" aca="1" ref="E219" ca="1">IFERROR(INDIRECT("'" &amp;$C219&amp; "'!" &amp;"d19"),0)</f>
        <v>0</v>
      </c>
      <c r="F219" s="55">
        <f t="array" aca="1" ref="F219" ca="1">IFERROR(INDIRECT("'" &amp;$C219&amp; "'!" &amp;"d20"),0)</f>
        <v>0</v>
      </c>
      <c r="G219" s="55">
        <f t="array" aca="1" ref="G219" ca="1">IFERROR(INDIRECT("'" &amp;$C219&amp; "'!" &amp;"d21"),0)</f>
        <v>0</v>
      </c>
      <c r="H219" s="55">
        <f t="array" aca="1" ref="H219" ca="1">IFERROR(INDIRECT("'" &amp;$C219&amp; "'!" &amp;"d22"),0)</f>
        <v>0</v>
      </c>
      <c r="I219" s="55">
        <f t="array" aca="1" ref="I219" ca="1">IFERROR(INDIRECT("'" &amp;$C219&amp; "'!" &amp;"f18"),0)</f>
        <v>0</v>
      </c>
      <c r="J219" s="55">
        <f t="array" aca="1" ref="J219" ca="1">IFERROR(INDIRECT("'" &amp;$C219&amp; "'!" &amp;"f19"),0)</f>
        <v>0</v>
      </c>
      <c r="K219" s="55">
        <f t="array" aca="1" ref="K219" ca="1">IFERROR(INDIRECT("'" &amp;$C219&amp; "'!" &amp;"f20"),0)</f>
        <v>0</v>
      </c>
      <c r="L219" s="55">
        <f t="array" aca="1" ref="L219" ca="1">IFERROR(INDIRECT("'" &amp;$C219&amp; "'!" &amp;"f21"),0)</f>
        <v>0</v>
      </c>
      <c r="M219" s="55">
        <f t="array" aca="1" ref="M219" ca="1">IFERROR(INDIRECT("'" &amp;$C219&amp; "'!" &amp;"f22"),0)</f>
        <v>0</v>
      </c>
      <c r="N219" s="55">
        <f t="shared" ca="1" si="323"/>
        <v>0</v>
      </c>
      <c r="O219" s="55">
        <f t="shared" ca="1" si="323"/>
        <v>0</v>
      </c>
      <c r="P219" s="55">
        <f t="shared" ca="1" si="323"/>
        <v>0</v>
      </c>
      <c r="Q219" s="55">
        <f t="shared" ca="1" si="323"/>
        <v>0</v>
      </c>
      <c r="R219" s="55">
        <f t="shared" ca="1" si="323"/>
        <v>0</v>
      </c>
      <c r="S219" s="55">
        <f t="shared" ca="1" si="323"/>
        <v>0</v>
      </c>
      <c r="T219" s="55">
        <f t="shared" ca="1" si="323"/>
        <v>0</v>
      </c>
      <c r="U219" s="55">
        <f t="shared" ca="1" si="323"/>
        <v>0</v>
      </c>
      <c r="V219" s="55">
        <f t="shared" ca="1" si="323"/>
        <v>0</v>
      </c>
      <c r="W219" s="55">
        <f t="shared" ca="1" si="323"/>
        <v>0</v>
      </c>
      <c r="X219" s="55">
        <f t="shared" ca="1" si="323"/>
        <v>0</v>
      </c>
      <c r="Y219" s="55">
        <f t="shared" ca="1" si="323"/>
        <v>0</v>
      </c>
      <c r="Z219" s="55">
        <f t="shared" ca="1" si="323"/>
        <v>0</v>
      </c>
      <c r="AA219" s="55">
        <f t="shared" ca="1" si="323"/>
        <v>0</v>
      </c>
      <c r="AB219" s="55">
        <f t="shared" ca="1" si="323"/>
        <v>0</v>
      </c>
      <c r="AC219" s="55">
        <f t="shared" ca="1" si="323"/>
        <v>0</v>
      </c>
      <c r="AD219" s="55">
        <f t="shared" ca="1" si="323"/>
        <v>0</v>
      </c>
      <c r="AE219" s="55">
        <f t="shared" ca="1" si="323"/>
        <v>0</v>
      </c>
      <c r="AF219" s="55">
        <f t="shared" ca="1" si="323"/>
        <v>0</v>
      </c>
      <c r="AG219" s="55">
        <f t="shared" ca="1" si="323"/>
        <v>0</v>
      </c>
      <c r="AH219" s="55">
        <f t="shared" ca="1" si="323"/>
        <v>0</v>
      </c>
      <c r="AI219" s="55">
        <f t="shared" ca="1" si="323"/>
        <v>0</v>
      </c>
      <c r="AJ219" s="55">
        <f t="shared" ca="1" si="323"/>
        <v>0</v>
      </c>
      <c r="AK219" s="55">
        <f t="shared" ca="1" si="323"/>
        <v>0</v>
      </c>
      <c r="AL219" s="55">
        <f t="shared" ca="1" si="323"/>
        <v>0</v>
      </c>
      <c r="AM219" s="55">
        <f t="shared" ca="1" si="323"/>
        <v>0</v>
      </c>
      <c r="AN219" s="55">
        <f t="shared" ca="1" si="317"/>
        <v>0</v>
      </c>
      <c r="AO219" s="55">
        <f t="shared" ca="1" si="318"/>
        <v>0</v>
      </c>
      <c r="AP219" s="55">
        <f t="shared" ca="1" si="319"/>
        <v>0</v>
      </c>
      <c r="AQ219" s="55">
        <f t="shared" ca="1" si="250"/>
        <v>0</v>
      </c>
      <c r="AR219" s="55">
        <f t="shared" ca="1" si="251"/>
        <v>0</v>
      </c>
      <c r="AS219" s="55">
        <f t="shared" ca="1" si="252"/>
        <v>0</v>
      </c>
      <c r="AT219" s="55">
        <f t="shared" ca="1" si="253"/>
        <v>0</v>
      </c>
      <c r="AU219" s="55">
        <f t="shared" ca="1" si="254"/>
        <v>0</v>
      </c>
      <c r="AV219" s="55">
        <f t="shared" ca="1" si="255"/>
        <v>0</v>
      </c>
      <c r="AW219" s="55">
        <f t="shared" ca="1" si="256"/>
        <v>0</v>
      </c>
      <c r="AX219" s="55">
        <f t="shared" ca="1" si="257"/>
        <v>0</v>
      </c>
      <c r="AY219" s="55">
        <f t="shared" ca="1" si="258"/>
        <v>0</v>
      </c>
      <c r="AZ219" s="55">
        <f t="shared" ca="1" si="259"/>
        <v>0</v>
      </c>
      <c r="BA219" s="55">
        <f t="shared" ca="1" si="260"/>
        <v>0</v>
      </c>
      <c r="BB219" s="55">
        <f t="shared" ca="1" si="261"/>
        <v>0</v>
      </c>
      <c r="BC219" s="55">
        <f t="shared" ca="1" si="262"/>
        <v>0</v>
      </c>
      <c r="BD219" s="55">
        <f t="shared" ca="1" si="263"/>
        <v>0</v>
      </c>
      <c r="BE219" s="55">
        <f t="shared" ca="1" si="264"/>
        <v>0</v>
      </c>
      <c r="BF219" s="55">
        <f t="shared" ca="1" si="265"/>
        <v>0</v>
      </c>
      <c r="BG219" s="55">
        <f t="shared" ca="1" si="266"/>
        <v>0</v>
      </c>
      <c r="BH219" s="55">
        <f t="shared" ca="1" si="267"/>
        <v>0</v>
      </c>
      <c r="BI219" s="55">
        <f t="shared" ca="1" si="268"/>
        <v>0</v>
      </c>
      <c r="BJ219" s="55">
        <f t="shared" ca="1" si="269"/>
        <v>0</v>
      </c>
      <c r="BK219" s="55">
        <f t="shared" ca="1" si="270"/>
        <v>0</v>
      </c>
      <c r="BL219" s="55">
        <f t="shared" ca="1" si="271"/>
        <v>0</v>
      </c>
      <c r="BM219" s="55">
        <f t="shared" ca="1" si="272"/>
        <v>0</v>
      </c>
      <c r="BN219" s="55">
        <f t="shared" ca="1" si="273"/>
        <v>0</v>
      </c>
      <c r="BO219" s="55">
        <f t="shared" ca="1" si="274"/>
        <v>0</v>
      </c>
      <c r="BP219" s="55">
        <f t="shared" ca="1" si="275"/>
        <v>0</v>
      </c>
      <c r="BQ219" s="55">
        <f t="shared" ca="1" si="276"/>
        <v>0</v>
      </c>
      <c r="BR219" s="55">
        <f t="shared" ca="1" si="277"/>
        <v>0</v>
      </c>
      <c r="BS219" s="55">
        <f t="shared" ca="1" si="278"/>
        <v>0</v>
      </c>
      <c r="BT219" s="55">
        <f t="shared" ca="1" si="279"/>
        <v>0</v>
      </c>
      <c r="BU219" s="55">
        <f t="shared" ca="1" si="280"/>
        <v>0</v>
      </c>
      <c r="BV219" s="55">
        <f t="shared" ca="1" si="281"/>
        <v>0</v>
      </c>
      <c r="BW219" s="55">
        <f t="shared" ca="1" si="282"/>
        <v>0</v>
      </c>
      <c r="BX219" s="55">
        <f t="shared" ca="1" si="283"/>
        <v>0</v>
      </c>
      <c r="BY219" s="55">
        <f t="shared" ca="1" si="284"/>
        <v>0</v>
      </c>
      <c r="BZ219" s="55">
        <f t="shared" ca="1" si="285"/>
        <v>0</v>
      </c>
      <c r="CA219" s="55">
        <f t="shared" ca="1" si="286"/>
        <v>0</v>
      </c>
      <c r="CB219" s="55">
        <f t="shared" ca="1" si="287"/>
        <v>0</v>
      </c>
      <c r="CC219" s="55">
        <f t="shared" ca="1" si="288"/>
        <v>0</v>
      </c>
      <c r="CD219" s="55">
        <f t="shared" ca="1" si="289"/>
        <v>0</v>
      </c>
      <c r="CE219" s="55">
        <f t="shared" ca="1" si="290"/>
        <v>0</v>
      </c>
      <c r="CF219" s="55">
        <f t="shared" ca="1" si="291"/>
        <v>0</v>
      </c>
      <c r="CG219" s="55">
        <f t="shared" ca="1" si="292"/>
        <v>0</v>
      </c>
      <c r="CH219" s="55">
        <f t="shared" ca="1" si="293"/>
        <v>0</v>
      </c>
      <c r="CI219" s="55">
        <f t="shared" ca="1" si="294"/>
        <v>0</v>
      </c>
      <c r="CJ219" s="55">
        <f t="shared" ca="1" si="295"/>
        <v>0</v>
      </c>
      <c r="CK219" s="55">
        <f t="shared" ca="1" si="296"/>
        <v>0</v>
      </c>
      <c r="CL219" s="55">
        <f t="shared" ca="1" si="297"/>
        <v>0</v>
      </c>
      <c r="CM219" s="55">
        <f t="shared" ca="1" si="298"/>
        <v>0</v>
      </c>
      <c r="CN219" s="55">
        <f t="shared" ca="1" si="299"/>
        <v>0</v>
      </c>
      <c r="CO219" s="55">
        <f t="shared" ca="1" si="300"/>
        <v>0</v>
      </c>
      <c r="CP219" s="55">
        <f t="shared" ca="1" si="301"/>
        <v>0</v>
      </c>
      <c r="CQ219" s="55">
        <f t="shared" ca="1" si="302"/>
        <v>0</v>
      </c>
      <c r="CR219" s="55">
        <f t="shared" ca="1" si="303"/>
        <v>0</v>
      </c>
      <c r="CS219" s="55">
        <f t="shared" ca="1" si="304"/>
        <v>0</v>
      </c>
      <c r="CT219" s="55">
        <f t="shared" ca="1" si="305"/>
        <v>0</v>
      </c>
      <c r="CU219" s="55">
        <f t="shared" ca="1" si="306"/>
        <v>0</v>
      </c>
      <c r="CV219" s="55">
        <f t="shared" ca="1" si="307"/>
        <v>0</v>
      </c>
      <c r="CW219" s="55">
        <f t="shared" ca="1" si="308"/>
        <v>0</v>
      </c>
      <c r="CX219" s="55">
        <f t="shared" ca="1" si="309"/>
        <v>0</v>
      </c>
      <c r="CY219" s="59">
        <f t="shared" ca="1" si="310"/>
        <v>0</v>
      </c>
      <c r="CZ219" s="55">
        <f t="shared" ca="1" si="311"/>
        <v>0</v>
      </c>
      <c r="DA219" s="55">
        <f t="shared" ca="1" si="312"/>
        <v>0</v>
      </c>
      <c r="DB219" s="55">
        <f t="shared" ca="1" si="313"/>
        <v>0</v>
      </c>
      <c r="DC219" s="55">
        <f t="shared" ca="1" si="314"/>
        <v>0</v>
      </c>
      <c r="DD219" s="55">
        <f t="shared" ca="1" si="315"/>
        <v>0</v>
      </c>
      <c r="DE219" s="55">
        <f t="shared" ca="1" si="316"/>
        <v>0</v>
      </c>
    </row>
    <row r="220" spans="1:109" ht="19.5" customHeight="1">
      <c r="A220" s="45"/>
      <c r="B220" s="61" t="str">
        <f t="array" aca="1" ref="B220" ca="1">IF(C220=0,"",IFERROR(INDIRECT("'"&amp;$C220&amp;"'!"&amp;"D5"),"Некорректное название листа"))</f>
        <v/>
      </c>
      <c r="C220" s="62"/>
      <c r="D220" s="55">
        <f t="array" aca="1" ref="D220" ca="1">IFERROR(INDIRECT("'"&amp;$C220&amp;"'!"&amp;"d18"),0)</f>
        <v>0</v>
      </c>
      <c r="E220" s="55">
        <f t="array" aca="1" ref="E220" ca="1">IFERROR(INDIRECT("'" &amp;$C220&amp; "'!" &amp;"d19"),0)</f>
        <v>0</v>
      </c>
      <c r="F220" s="55">
        <f t="array" aca="1" ref="F220" ca="1">IFERROR(INDIRECT("'" &amp;$C220&amp; "'!" &amp;"d20"),0)</f>
        <v>0</v>
      </c>
      <c r="G220" s="55">
        <f t="array" aca="1" ref="G220" ca="1">IFERROR(INDIRECT("'" &amp;$C220&amp; "'!" &amp;"d21"),0)</f>
        <v>0</v>
      </c>
      <c r="H220" s="55">
        <f t="array" aca="1" ref="H220" ca="1">IFERROR(INDIRECT("'" &amp;$C220&amp; "'!" &amp;"d22"),0)</f>
        <v>0</v>
      </c>
      <c r="I220" s="55">
        <f t="array" aca="1" ref="I220" ca="1">IFERROR(INDIRECT("'" &amp;$C220&amp; "'!" &amp;"f18"),0)</f>
        <v>0</v>
      </c>
      <c r="J220" s="55">
        <f t="array" aca="1" ref="J220" ca="1">IFERROR(INDIRECT("'" &amp;$C220&amp; "'!" &amp;"f19"),0)</f>
        <v>0</v>
      </c>
      <c r="K220" s="55">
        <f t="array" aca="1" ref="K220" ca="1">IFERROR(INDIRECT("'" &amp;$C220&amp; "'!" &amp;"f20"),0)</f>
        <v>0</v>
      </c>
      <c r="L220" s="55">
        <f t="array" aca="1" ref="L220" ca="1">IFERROR(INDIRECT("'" &amp;$C220&amp; "'!" &amp;"f21"),0)</f>
        <v>0</v>
      </c>
      <c r="M220" s="55">
        <f t="array" aca="1" ref="M220" ca="1">IFERROR(INDIRECT("'" &amp;$C220&amp; "'!" &amp;"f22"),0)</f>
        <v>0</v>
      </c>
      <c r="N220" s="55">
        <f t="shared" ca="1" si="323"/>
        <v>0</v>
      </c>
      <c r="O220" s="55">
        <f t="shared" ca="1" si="323"/>
        <v>0</v>
      </c>
      <c r="P220" s="55">
        <f t="shared" ca="1" si="323"/>
        <v>0</v>
      </c>
      <c r="Q220" s="55">
        <f t="shared" ca="1" si="323"/>
        <v>0</v>
      </c>
      <c r="R220" s="55">
        <f t="shared" ca="1" si="323"/>
        <v>0</v>
      </c>
      <c r="S220" s="55">
        <f t="shared" ca="1" si="323"/>
        <v>0</v>
      </c>
      <c r="T220" s="55">
        <f t="shared" ca="1" si="323"/>
        <v>0</v>
      </c>
      <c r="U220" s="55">
        <f t="shared" ca="1" si="323"/>
        <v>0</v>
      </c>
      <c r="V220" s="55">
        <f t="shared" ca="1" si="323"/>
        <v>0</v>
      </c>
      <c r="W220" s="55">
        <f t="shared" ca="1" si="323"/>
        <v>0</v>
      </c>
      <c r="X220" s="55">
        <f t="shared" ca="1" si="323"/>
        <v>0</v>
      </c>
      <c r="Y220" s="55">
        <f t="shared" ca="1" si="323"/>
        <v>0</v>
      </c>
      <c r="Z220" s="55">
        <f t="shared" ca="1" si="323"/>
        <v>0</v>
      </c>
      <c r="AA220" s="55">
        <f t="shared" ca="1" si="323"/>
        <v>0</v>
      </c>
      <c r="AB220" s="55">
        <f t="shared" ca="1" si="323"/>
        <v>0</v>
      </c>
      <c r="AC220" s="55">
        <f t="shared" ca="1" si="323"/>
        <v>0</v>
      </c>
      <c r="AD220" s="55">
        <f t="shared" ca="1" si="323"/>
        <v>0</v>
      </c>
      <c r="AE220" s="55">
        <f t="shared" ca="1" si="323"/>
        <v>0</v>
      </c>
      <c r="AF220" s="55">
        <f t="shared" ca="1" si="323"/>
        <v>0</v>
      </c>
      <c r="AG220" s="55">
        <f t="shared" ca="1" si="323"/>
        <v>0</v>
      </c>
      <c r="AH220" s="55">
        <f t="shared" ca="1" si="323"/>
        <v>0</v>
      </c>
      <c r="AI220" s="55">
        <f t="shared" ca="1" si="323"/>
        <v>0</v>
      </c>
      <c r="AJ220" s="55">
        <f t="shared" ca="1" si="323"/>
        <v>0</v>
      </c>
      <c r="AK220" s="55">
        <f t="shared" ca="1" si="323"/>
        <v>0</v>
      </c>
      <c r="AL220" s="55">
        <f t="shared" ca="1" si="323"/>
        <v>0</v>
      </c>
      <c r="AM220" s="55">
        <f t="shared" ca="1" si="323"/>
        <v>0</v>
      </c>
      <c r="AN220" s="55">
        <f t="shared" ca="1" si="317"/>
        <v>0</v>
      </c>
      <c r="AO220" s="55">
        <f t="shared" ca="1" si="318"/>
        <v>0</v>
      </c>
      <c r="AP220" s="55">
        <f t="shared" ca="1" si="319"/>
        <v>0</v>
      </c>
      <c r="AQ220" s="55">
        <f t="shared" ca="1" si="250"/>
        <v>0</v>
      </c>
      <c r="AR220" s="55">
        <f t="shared" ca="1" si="251"/>
        <v>0</v>
      </c>
      <c r="AS220" s="55">
        <f t="shared" ca="1" si="252"/>
        <v>0</v>
      </c>
      <c r="AT220" s="55">
        <f t="shared" ca="1" si="253"/>
        <v>0</v>
      </c>
      <c r="AU220" s="55">
        <f t="shared" ca="1" si="254"/>
        <v>0</v>
      </c>
      <c r="AV220" s="55">
        <f t="shared" ca="1" si="255"/>
        <v>0</v>
      </c>
      <c r="AW220" s="55">
        <f t="shared" ca="1" si="256"/>
        <v>0</v>
      </c>
      <c r="AX220" s="55">
        <f t="shared" ca="1" si="257"/>
        <v>0</v>
      </c>
      <c r="AY220" s="55">
        <f t="shared" ca="1" si="258"/>
        <v>0</v>
      </c>
      <c r="AZ220" s="55">
        <f t="shared" ca="1" si="259"/>
        <v>0</v>
      </c>
      <c r="BA220" s="55">
        <f t="shared" ca="1" si="260"/>
        <v>0</v>
      </c>
      <c r="BB220" s="55">
        <f t="shared" ca="1" si="261"/>
        <v>0</v>
      </c>
      <c r="BC220" s="55">
        <f t="shared" ca="1" si="262"/>
        <v>0</v>
      </c>
      <c r="BD220" s="55">
        <f t="shared" ca="1" si="263"/>
        <v>0</v>
      </c>
      <c r="BE220" s="55">
        <f t="shared" ca="1" si="264"/>
        <v>0</v>
      </c>
      <c r="BF220" s="55">
        <f t="shared" ca="1" si="265"/>
        <v>0</v>
      </c>
      <c r="BG220" s="55">
        <f t="shared" ca="1" si="266"/>
        <v>0</v>
      </c>
      <c r="BH220" s="55">
        <f t="shared" ca="1" si="267"/>
        <v>0</v>
      </c>
      <c r="BI220" s="55">
        <f t="shared" ca="1" si="268"/>
        <v>0</v>
      </c>
      <c r="BJ220" s="55">
        <f t="shared" ca="1" si="269"/>
        <v>0</v>
      </c>
      <c r="BK220" s="55">
        <f t="shared" ca="1" si="270"/>
        <v>0</v>
      </c>
      <c r="BL220" s="55">
        <f t="shared" ca="1" si="271"/>
        <v>0</v>
      </c>
      <c r="BM220" s="55">
        <f t="shared" ca="1" si="272"/>
        <v>0</v>
      </c>
      <c r="BN220" s="55">
        <f t="shared" ca="1" si="273"/>
        <v>0</v>
      </c>
      <c r="BO220" s="55">
        <f t="shared" ca="1" si="274"/>
        <v>0</v>
      </c>
      <c r="BP220" s="55">
        <f t="shared" ca="1" si="275"/>
        <v>0</v>
      </c>
      <c r="BQ220" s="55">
        <f t="shared" ca="1" si="276"/>
        <v>0</v>
      </c>
      <c r="BR220" s="55">
        <f t="shared" ca="1" si="277"/>
        <v>0</v>
      </c>
      <c r="BS220" s="55">
        <f t="shared" ca="1" si="278"/>
        <v>0</v>
      </c>
      <c r="BT220" s="55">
        <f t="shared" ca="1" si="279"/>
        <v>0</v>
      </c>
      <c r="BU220" s="55">
        <f t="shared" ca="1" si="280"/>
        <v>0</v>
      </c>
      <c r="BV220" s="55">
        <f t="shared" ca="1" si="281"/>
        <v>0</v>
      </c>
      <c r="BW220" s="55">
        <f t="shared" ca="1" si="282"/>
        <v>0</v>
      </c>
      <c r="BX220" s="55">
        <f t="shared" ca="1" si="283"/>
        <v>0</v>
      </c>
      <c r="BY220" s="55">
        <f t="shared" ca="1" si="284"/>
        <v>0</v>
      </c>
      <c r="BZ220" s="55">
        <f t="shared" ca="1" si="285"/>
        <v>0</v>
      </c>
      <c r="CA220" s="55">
        <f t="shared" ca="1" si="286"/>
        <v>0</v>
      </c>
      <c r="CB220" s="55">
        <f t="shared" ca="1" si="287"/>
        <v>0</v>
      </c>
      <c r="CC220" s="55">
        <f t="shared" ca="1" si="288"/>
        <v>0</v>
      </c>
      <c r="CD220" s="55">
        <f t="shared" ca="1" si="289"/>
        <v>0</v>
      </c>
      <c r="CE220" s="55">
        <f t="shared" ca="1" si="290"/>
        <v>0</v>
      </c>
      <c r="CF220" s="55">
        <f t="shared" ca="1" si="291"/>
        <v>0</v>
      </c>
      <c r="CG220" s="55">
        <f t="shared" ca="1" si="292"/>
        <v>0</v>
      </c>
      <c r="CH220" s="55">
        <f t="shared" ca="1" si="293"/>
        <v>0</v>
      </c>
      <c r="CI220" s="55">
        <f t="shared" ca="1" si="294"/>
        <v>0</v>
      </c>
      <c r="CJ220" s="55">
        <f t="shared" ca="1" si="295"/>
        <v>0</v>
      </c>
      <c r="CK220" s="55">
        <f t="shared" ca="1" si="296"/>
        <v>0</v>
      </c>
      <c r="CL220" s="55">
        <f t="shared" ca="1" si="297"/>
        <v>0</v>
      </c>
      <c r="CM220" s="55">
        <f t="shared" ca="1" si="298"/>
        <v>0</v>
      </c>
      <c r="CN220" s="55">
        <f t="shared" ca="1" si="299"/>
        <v>0</v>
      </c>
      <c r="CO220" s="55">
        <f t="shared" ca="1" si="300"/>
        <v>0</v>
      </c>
      <c r="CP220" s="55">
        <f t="shared" ca="1" si="301"/>
        <v>0</v>
      </c>
      <c r="CQ220" s="55">
        <f t="shared" ca="1" si="302"/>
        <v>0</v>
      </c>
      <c r="CR220" s="55">
        <f t="shared" ca="1" si="303"/>
        <v>0</v>
      </c>
      <c r="CS220" s="55">
        <f t="shared" ca="1" si="304"/>
        <v>0</v>
      </c>
      <c r="CT220" s="55">
        <f t="shared" ca="1" si="305"/>
        <v>0</v>
      </c>
      <c r="CU220" s="55">
        <f t="shared" ca="1" si="306"/>
        <v>0</v>
      </c>
      <c r="CV220" s="55">
        <f t="shared" ca="1" si="307"/>
        <v>0</v>
      </c>
      <c r="CW220" s="55">
        <f t="shared" ca="1" si="308"/>
        <v>0</v>
      </c>
      <c r="CX220" s="55">
        <f t="shared" ca="1" si="309"/>
        <v>0</v>
      </c>
      <c r="CY220" s="59">
        <f t="shared" ca="1" si="310"/>
        <v>0</v>
      </c>
      <c r="CZ220" s="55">
        <f t="shared" ca="1" si="311"/>
        <v>0</v>
      </c>
      <c r="DA220" s="55">
        <f t="shared" ca="1" si="312"/>
        <v>0</v>
      </c>
      <c r="DB220" s="55">
        <f t="shared" ca="1" si="313"/>
        <v>0</v>
      </c>
      <c r="DC220" s="55">
        <f t="shared" ca="1" si="314"/>
        <v>0</v>
      </c>
      <c r="DD220" s="55">
        <f t="shared" ca="1" si="315"/>
        <v>0</v>
      </c>
      <c r="DE220" s="55">
        <f t="shared" ca="1" si="316"/>
        <v>0</v>
      </c>
    </row>
    <row r="221" spans="1:109" ht="19.5" customHeight="1">
      <c r="A221" s="45"/>
      <c r="B221" s="61" t="str">
        <f t="array" aca="1" ref="B221" ca="1">IF(C221=0,"",IFERROR(INDIRECT("'"&amp;$C221&amp;"'!"&amp;"D5"),"Некорректное название листа"))</f>
        <v/>
      </c>
      <c r="C221" s="62"/>
      <c r="D221" s="55">
        <f t="array" aca="1" ref="D221" ca="1">IFERROR(INDIRECT("'"&amp;$C221&amp;"'!"&amp;"d18"),0)</f>
        <v>0</v>
      </c>
      <c r="E221" s="55">
        <f t="array" aca="1" ref="E221" ca="1">IFERROR(INDIRECT("'" &amp;$C221&amp; "'!" &amp;"d19"),0)</f>
        <v>0</v>
      </c>
      <c r="F221" s="55">
        <f t="array" aca="1" ref="F221" ca="1">IFERROR(INDIRECT("'" &amp;$C221&amp; "'!" &amp;"d20"),0)</f>
        <v>0</v>
      </c>
      <c r="G221" s="55">
        <f t="array" aca="1" ref="G221" ca="1">IFERROR(INDIRECT("'" &amp;$C221&amp; "'!" &amp;"d21"),0)</f>
        <v>0</v>
      </c>
      <c r="H221" s="55">
        <f t="array" aca="1" ref="H221" ca="1">IFERROR(INDIRECT("'" &amp;$C221&amp; "'!" &amp;"d22"),0)</f>
        <v>0</v>
      </c>
      <c r="I221" s="55">
        <f t="array" aca="1" ref="I221" ca="1">IFERROR(INDIRECT("'" &amp;$C221&amp; "'!" &amp;"f18"),0)</f>
        <v>0</v>
      </c>
      <c r="J221" s="55">
        <f t="array" aca="1" ref="J221" ca="1">IFERROR(INDIRECT("'" &amp;$C221&amp; "'!" &amp;"f19"),0)</f>
        <v>0</v>
      </c>
      <c r="K221" s="55">
        <f t="array" aca="1" ref="K221" ca="1">IFERROR(INDIRECT("'" &amp;$C221&amp; "'!" &amp;"f20"),0)</f>
        <v>0</v>
      </c>
      <c r="L221" s="55">
        <f t="array" aca="1" ref="L221" ca="1">IFERROR(INDIRECT("'" &amp;$C221&amp; "'!" &amp;"f21"),0)</f>
        <v>0</v>
      </c>
      <c r="M221" s="55">
        <f t="array" aca="1" ref="M221" ca="1">IFERROR(INDIRECT("'" &amp;$C221&amp; "'!" &amp;"f22"),0)</f>
        <v>0</v>
      </c>
      <c r="N221" s="55">
        <f t="shared" ca="1" si="323"/>
        <v>0</v>
      </c>
      <c r="O221" s="55">
        <f t="shared" ca="1" si="323"/>
        <v>0</v>
      </c>
      <c r="P221" s="55">
        <f t="shared" ca="1" si="323"/>
        <v>0</v>
      </c>
      <c r="Q221" s="55">
        <f t="shared" ca="1" si="323"/>
        <v>0</v>
      </c>
      <c r="R221" s="55">
        <f t="shared" ca="1" si="323"/>
        <v>0</v>
      </c>
      <c r="S221" s="55">
        <f t="shared" ca="1" si="323"/>
        <v>0</v>
      </c>
      <c r="T221" s="55">
        <f t="shared" ca="1" si="323"/>
        <v>0</v>
      </c>
      <c r="U221" s="55">
        <f t="shared" ca="1" si="323"/>
        <v>0</v>
      </c>
      <c r="V221" s="55">
        <f t="shared" ca="1" si="323"/>
        <v>0</v>
      </c>
      <c r="W221" s="55">
        <f t="shared" ca="1" si="323"/>
        <v>0</v>
      </c>
      <c r="X221" s="55">
        <f t="shared" ca="1" si="323"/>
        <v>0</v>
      </c>
      <c r="Y221" s="55">
        <f t="shared" ca="1" si="323"/>
        <v>0</v>
      </c>
      <c r="Z221" s="55">
        <f t="shared" ca="1" si="323"/>
        <v>0</v>
      </c>
      <c r="AA221" s="55">
        <f t="shared" ca="1" si="323"/>
        <v>0</v>
      </c>
      <c r="AB221" s="55">
        <f t="shared" ca="1" si="323"/>
        <v>0</v>
      </c>
      <c r="AC221" s="55">
        <f t="shared" ca="1" si="323"/>
        <v>0</v>
      </c>
      <c r="AD221" s="55">
        <f t="shared" ca="1" si="323"/>
        <v>0</v>
      </c>
      <c r="AE221" s="55">
        <f t="shared" ca="1" si="323"/>
        <v>0</v>
      </c>
      <c r="AF221" s="55">
        <f t="shared" ca="1" si="323"/>
        <v>0</v>
      </c>
      <c r="AG221" s="55">
        <f t="shared" ca="1" si="323"/>
        <v>0</v>
      </c>
      <c r="AH221" s="55">
        <f t="shared" ca="1" si="323"/>
        <v>0</v>
      </c>
      <c r="AI221" s="55">
        <f t="shared" ca="1" si="323"/>
        <v>0</v>
      </c>
      <c r="AJ221" s="55">
        <f t="shared" ca="1" si="323"/>
        <v>0</v>
      </c>
      <c r="AK221" s="55">
        <f t="shared" ca="1" si="323"/>
        <v>0</v>
      </c>
      <c r="AL221" s="55">
        <f t="shared" ca="1" si="323"/>
        <v>0</v>
      </c>
      <c r="AM221" s="55">
        <f t="shared" ca="1" si="323"/>
        <v>0</v>
      </c>
      <c r="AN221" s="55">
        <f t="shared" ca="1" si="317"/>
        <v>0</v>
      </c>
      <c r="AO221" s="55">
        <f t="shared" ca="1" si="318"/>
        <v>0</v>
      </c>
      <c r="AP221" s="55">
        <f t="shared" ca="1" si="319"/>
        <v>0</v>
      </c>
      <c r="AQ221" s="55">
        <f t="shared" ca="1" si="250"/>
        <v>0</v>
      </c>
      <c r="AR221" s="55">
        <f t="shared" ca="1" si="251"/>
        <v>0</v>
      </c>
      <c r="AS221" s="55">
        <f t="shared" ca="1" si="252"/>
        <v>0</v>
      </c>
      <c r="AT221" s="55">
        <f t="shared" ca="1" si="253"/>
        <v>0</v>
      </c>
      <c r="AU221" s="55">
        <f t="shared" ca="1" si="254"/>
        <v>0</v>
      </c>
      <c r="AV221" s="55">
        <f t="shared" ca="1" si="255"/>
        <v>0</v>
      </c>
      <c r="AW221" s="55">
        <f t="shared" ca="1" si="256"/>
        <v>0</v>
      </c>
      <c r="AX221" s="55">
        <f t="shared" ca="1" si="257"/>
        <v>0</v>
      </c>
      <c r="AY221" s="55">
        <f t="shared" ca="1" si="258"/>
        <v>0</v>
      </c>
      <c r="AZ221" s="55">
        <f t="shared" ca="1" si="259"/>
        <v>0</v>
      </c>
      <c r="BA221" s="55">
        <f t="shared" ca="1" si="260"/>
        <v>0</v>
      </c>
      <c r="BB221" s="55">
        <f t="shared" ca="1" si="261"/>
        <v>0</v>
      </c>
      <c r="BC221" s="55">
        <f t="shared" ca="1" si="262"/>
        <v>0</v>
      </c>
      <c r="BD221" s="55">
        <f t="shared" ca="1" si="263"/>
        <v>0</v>
      </c>
      <c r="BE221" s="55">
        <f t="shared" ca="1" si="264"/>
        <v>0</v>
      </c>
      <c r="BF221" s="55">
        <f t="shared" ca="1" si="265"/>
        <v>0</v>
      </c>
      <c r="BG221" s="55">
        <f t="shared" ca="1" si="266"/>
        <v>0</v>
      </c>
      <c r="BH221" s="55">
        <f t="shared" ca="1" si="267"/>
        <v>0</v>
      </c>
      <c r="BI221" s="55">
        <f t="shared" ca="1" si="268"/>
        <v>0</v>
      </c>
      <c r="BJ221" s="55">
        <f t="shared" ca="1" si="269"/>
        <v>0</v>
      </c>
      <c r="BK221" s="55">
        <f t="shared" ca="1" si="270"/>
        <v>0</v>
      </c>
      <c r="BL221" s="55">
        <f t="shared" ca="1" si="271"/>
        <v>0</v>
      </c>
      <c r="BM221" s="55">
        <f t="shared" ca="1" si="272"/>
        <v>0</v>
      </c>
      <c r="BN221" s="55">
        <f t="shared" ca="1" si="273"/>
        <v>0</v>
      </c>
      <c r="BO221" s="55">
        <f t="shared" ca="1" si="274"/>
        <v>0</v>
      </c>
      <c r="BP221" s="55">
        <f t="shared" ca="1" si="275"/>
        <v>0</v>
      </c>
      <c r="BQ221" s="55">
        <f t="shared" ca="1" si="276"/>
        <v>0</v>
      </c>
      <c r="BR221" s="55">
        <f t="shared" ca="1" si="277"/>
        <v>0</v>
      </c>
      <c r="BS221" s="55">
        <f t="shared" ca="1" si="278"/>
        <v>0</v>
      </c>
      <c r="BT221" s="55">
        <f t="shared" ca="1" si="279"/>
        <v>0</v>
      </c>
      <c r="BU221" s="55">
        <f t="shared" ca="1" si="280"/>
        <v>0</v>
      </c>
      <c r="BV221" s="55">
        <f t="shared" ca="1" si="281"/>
        <v>0</v>
      </c>
      <c r="BW221" s="55">
        <f t="shared" ca="1" si="282"/>
        <v>0</v>
      </c>
      <c r="BX221" s="55">
        <f t="shared" ca="1" si="283"/>
        <v>0</v>
      </c>
      <c r="BY221" s="55">
        <f t="shared" ca="1" si="284"/>
        <v>0</v>
      </c>
      <c r="BZ221" s="55">
        <f t="shared" ca="1" si="285"/>
        <v>0</v>
      </c>
      <c r="CA221" s="55">
        <f t="shared" ca="1" si="286"/>
        <v>0</v>
      </c>
      <c r="CB221" s="55">
        <f t="shared" ca="1" si="287"/>
        <v>0</v>
      </c>
      <c r="CC221" s="55">
        <f t="shared" ca="1" si="288"/>
        <v>0</v>
      </c>
      <c r="CD221" s="55">
        <f t="shared" ca="1" si="289"/>
        <v>0</v>
      </c>
      <c r="CE221" s="55">
        <f t="shared" ca="1" si="290"/>
        <v>0</v>
      </c>
      <c r="CF221" s="55">
        <f t="shared" ca="1" si="291"/>
        <v>0</v>
      </c>
      <c r="CG221" s="55">
        <f t="shared" ca="1" si="292"/>
        <v>0</v>
      </c>
      <c r="CH221" s="55">
        <f t="shared" ca="1" si="293"/>
        <v>0</v>
      </c>
      <c r="CI221" s="55">
        <f t="shared" ca="1" si="294"/>
        <v>0</v>
      </c>
      <c r="CJ221" s="55">
        <f t="shared" ca="1" si="295"/>
        <v>0</v>
      </c>
      <c r="CK221" s="55">
        <f t="shared" ca="1" si="296"/>
        <v>0</v>
      </c>
      <c r="CL221" s="55">
        <f t="shared" ca="1" si="297"/>
        <v>0</v>
      </c>
      <c r="CM221" s="55">
        <f t="shared" ca="1" si="298"/>
        <v>0</v>
      </c>
      <c r="CN221" s="55">
        <f t="shared" ca="1" si="299"/>
        <v>0</v>
      </c>
      <c r="CO221" s="55">
        <f t="shared" ca="1" si="300"/>
        <v>0</v>
      </c>
      <c r="CP221" s="55">
        <f t="shared" ca="1" si="301"/>
        <v>0</v>
      </c>
      <c r="CQ221" s="55">
        <f t="shared" ca="1" si="302"/>
        <v>0</v>
      </c>
      <c r="CR221" s="55">
        <f t="shared" ca="1" si="303"/>
        <v>0</v>
      </c>
      <c r="CS221" s="55">
        <f t="shared" ca="1" si="304"/>
        <v>0</v>
      </c>
      <c r="CT221" s="55">
        <f t="shared" ca="1" si="305"/>
        <v>0</v>
      </c>
      <c r="CU221" s="55">
        <f t="shared" ca="1" si="306"/>
        <v>0</v>
      </c>
      <c r="CV221" s="55">
        <f t="shared" ca="1" si="307"/>
        <v>0</v>
      </c>
      <c r="CW221" s="55">
        <f t="shared" ca="1" si="308"/>
        <v>0</v>
      </c>
      <c r="CX221" s="55">
        <f t="shared" ca="1" si="309"/>
        <v>0</v>
      </c>
      <c r="CY221" s="59">
        <f t="shared" ca="1" si="310"/>
        <v>0</v>
      </c>
      <c r="CZ221" s="55">
        <f t="shared" ca="1" si="311"/>
        <v>0</v>
      </c>
      <c r="DA221" s="55">
        <f t="shared" ca="1" si="312"/>
        <v>0</v>
      </c>
      <c r="DB221" s="55">
        <f t="shared" ca="1" si="313"/>
        <v>0</v>
      </c>
      <c r="DC221" s="55">
        <f t="shared" ca="1" si="314"/>
        <v>0</v>
      </c>
      <c r="DD221" s="55">
        <f t="shared" ca="1" si="315"/>
        <v>0</v>
      </c>
      <c r="DE221" s="55">
        <f t="shared" ca="1" si="316"/>
        <v>0</v>
      </c>
    </row>
    <row r="222" spans="1:109" ht="19.5" customHeight="1">
      <c r="A222" s="45"/>
      <c r="B222" s="61" t="str">
        <f t="array" aca="1" ref="B222" ca="1">IF(C222=0,"",IFERROR(INDIRECT("'"&amp;$C222&amp;"'!"&amp;"D5"),"Некорректное название листа"))</f>
        <v/>
      </c>
      <c r="C222" s="62"/>
      <c r="D222" s="55">
        <f t="array" aca="1" ref="D222" ca="1">IFERROR(INDIRECT("'"&amp;$C222&amp;"'!"&amp;"d18"),0)</f>
        <v>0</v>
      </c>
      <c r="E222" s="55">
        <f t="array" aca="1" ref="E222" ca="1">IFERROR(INDIRECT("'" &amp;$C222&amp; "'!" &amp;"d19"),0)</f>
        <v>0</v>
      </c>
      <c r="F222" s="55">
        <f t="array" aca="1" ref="F222" ca="1">IFERROR(INDIRECT("'" &amp;$C222&amp; "'!" &amp;"d20"),0)</f>
        <v>0</v>
      </c>
      <c r="G222" s="55">
        <f t="array" aca="1" ref="G222" ca="1">IFERROR(INDIRECT("'" &amp;$C222&amp; "'!" &amp;"d21"),0)</f>
        <v>0</v>
      </c>
      <c r="H222" s="55">
        <f t="array" aca="1" ref="H222" ca="1">IFERROR(INDIRECT("'" &amp;$C222&amp; "'!" &amp;"d22"),0)</f>
        <v>0</v>
      </c>
      <c r="I222" s="55">
        <f t="array" aca="1" ref="I222" ca="1">IFERROR(INDIRECT("'" &amp;$C222&amp; "'!" &amp;"f18"),0)</f>
        <v>0</v>
      </c>
      <c r="J222" s="55">
        <f t="array" aca="1" ref="J222" ca="1">IFERROR(INDIRECT("'" &amp;$C222&amp; "'!" &amp;"f19"),0)</f>
        <v>0</v>
      </c>
      <c r="K222" s="55">
        <f t="array" aca="1" ref="K222" ca="1">IFERROR(INDIRECT("'" &amp;$C222&amp; "'!" &amp;"f20"),0)</f>
        <v>0</v>
      </c>
      <c r="L222" s="55">
        <f t="array" aca="1" ref="L222" ca="1">IFERROR(INDIRECT("'" &amp;$C222&amp; "'!" &amp;"f21"),0)</f>
        <v>0</v>
      </c>
      <c r="M222" s="55">
        <f t="array" aca="1" ref="M222" ca="1">IFERROR(INDIRECT("'" &amp;$C222&amp; "'!" &amp;"f22"),0)</f>
        <v>0</v>
      </c>
      <c r="N222" s="55">
        <f t="shared" ca="1" si="323"/>
        <v>0</v>
      </c>
      <c r="O222" s="55">
        <f t="shared" ca="1" si="323"/>
        <v>0</v>
      </c>
      <c r="P222" s="55">
        <f t="shared" ca="1" si="323"/>
        <v>0</v>
      </c>
      <c r="Q222" s="55">
        <f t="shared" ca="1" si="323"/>
        <v>0</v>
      </c>
      <c r="R222" s="55">
        <f t="shared" ca="1" si="323"/>
        <v>0</v>
      </c>
      <c r="S222" s="55">
        <f t="shared" ca="1" si="323"/>
        <v>0</v>
      </c>
      <c r="T222" s="55">
        <f t="shared" ca="1" si="323"/>
        <v>0</v>
      </c>
      <c r="U222" s="55">
        <f t="shared" ca="1" si="323"/>
        <v>0</v>
      </c>
      <c r="V222" s="55">
        <f t="shared" ca="1" si="323"/>
        <v>0</v>
      </c>
      <c r="W222" s="55">
        <f t="shared" ca="1" si="323"/>
        <v>0</v>
      </c>
      <c r="X222" s="55">
        <f t="shared" ca="1" si="323"/>
        <v>0</v>
      </c>
      <c r="Y222" s="55">
        <f t="shared" ca="1" si="323"/>
        <v>0</v>
      </c>
      <c r="Z222" s="55">
        <f t="shared" ca="1" si="323"/>
        <v>0</v>
      </c>
      <c r="AA222" s="55">
        <f t="shared" ca="1" si="323"/>
        <v>0</v>
      </c>
      <c r="AB222" s="55">
        <f t="shared" ca="1" si="323"/>
        <v>0</v>
      </c>
      <c r="AC222" s="55">
        <f t="shared" ca="1" si="323"/>
        <v>0</v>
      </c>
      <c r="AD222" s="55">
        <f t="shared" ca="1" si="323"/>
        <v>0</v>
      </c>
      <c r="AE222" s="55">
        <f t="shared" ca="1" si="323"/>
        <v>0</v>
      </c>
      <c r="AF222" s="55">
        <f t="shared" ca="1" si="323"/>
        <v>0</v>
      </c>
      <c r="AG222" s="55">
        <f t="shared" ca="1" si="323"/>
        <v>0</v>
      </c>
      <c r="AH222" s="55">
        <f t="shared" ca="1" si="323"/>
        <v>0</v>
      </c>
      <c r="AI222" s="55">
        <f t="shared" ca="1" si="323"/>
        <v>0</v>
      </c>
      <c r="AJ222" s="55">
        <f t="shared" ca="1" si="323"/>
        <v>0</v>
      </c>
      <c r="AK222" s="55">
        <f t="shared" ca="1" si="323"/>
        <v>0</v>
      </c>
      <c r="AL222" s="55">
        <f t="shared" ca="1" si="323"/>
        <v>0</v>
      </c>
      <c r="AM222" s="55">
        <f t="shared" ca="1" si="323"/>
        <v>0</v>
      </c>
      <c r="AN222" s="55">
        <f t="shared" ca="1" si="317"/>
        <v>0</v>
      </c>
      <c r="AO222" s="55">
        <f t="shared" ca="1" si="318"/>
        <v>0</v>
      </c>
      <c r="AP222" s="55">
        <f t="shared" ca="1" si="319"/>
        <v>0</v>
      </c>
      <c r="AQ222" s="55">
        <f t="shared" ca="1" si="250"/>
        <v>0</v>
      </c>
      <c r="AR222" s="55">
        <f t="shared" ca="1" si="251"/>
        <v>0</v>
      </c>
      <c r="AS222" s="55">
        <f t="shared" ca="1" si="252"/>
        <v>0</v>
      </c>
      <c r="AT222" s="55">
        <f t="shared" ca="1" si="253"/>
        <v>0</v>
      </c>
      <c r="AU222" s="55">
        <f t="shared" ca="1" si="254"/>
        <v>0</v>
      </c>
      <c r="AV222" s="55">
        <f t="shared" ca="1" si="255"/>
        <v>0</v>
      </c>
      <c r="AW222" s="55">
        <f t="shared" ca="1" si="256"/>
        <v>0</v>
      </c>
      <c r="AX222" s="55">
        <f t="shared" ca="1" si="257"/>
        <v>0</v>
      </c>
      <c r="AY222" s="55">
        <f t="shared" ca="1" si="258"/>
        <v>0</v>
      </c>
      <c r="AZ222" s="55">
        <f t="shared" ca="1" si="259"/>
        <v>0</v>
      </c>
      <c r="BA222" s="55">
        <f t="shared" ca="1" si="260"/>
        <v>0</v>
      </c>
      <c r="BB222" s="55">
        <f t="shared" ca="1" si="261"/>
        <v>0</v>
      </c>
      <c r="BC222" s="55">
        <f t="shared" ca="1" si="262"/>
        <v>0</v>
      </c>
      <c r="BD222" s="55">
        <f t="shared" ca="1" si="263"/>
        <v>0</v>
      </c>
      <c r="BE222" s="55">
        <f t="shared" ca="1" si="264"/>
        <v>0</v>
      </c>
      <c r="BF222" s="55">
        <f t="shared" ca="1" si="265"/>
        <v>0</v>
      </c>
      <c r="BG222" s="55">
        <f t="shared" ca="1" si="266"/>
        <v>0</v>
      </c>
      <c r="BH222" s="55">
        <f t="shared" ca="1" si="267"/>
        <v>0</v>
      </c>
      <c r="BI222" s="55">
        <f t="shared" ca="1" si="268"/>
        <v>0</v>
      </c>
      <c r="BJ222" s="55">
        <f t="shared" ca="1" si="269"/>
        <v>0</v>
      </c>
      <c r="BK222" s="55">
        <f t="shared" ca="1" si="270"/>
        <v>0</v>
      </c>
      <c r="BL222" s="55">
        <f t="shared" ca="1" si="271"/>
        <v>0</v>
      </c>
      <c r="BM222" s="55">
        <f t="shared" ca="1" si="272"/>
        <v>0</v>
      </c>
      <c r="BN222" s="55">
        <f t="shared" ca="1" si="273"/>
        <v>0</v>
      </c>
      <c r="BO222" s="55">
        <f t="shared" ca="1" si="274"/>
        <v>0</v>
      </c>
      <c r="BP222" s="55">
        <f t="shared" ca="1" si="275"/>
        <v>0</v>
      </c>
      <c r="BQ222" s="55">
        <f t="shared" ca="1" si="276"/>
        <v>0</v>
      </c>
      <c r="BR222" s="55">
        <f t="shared" ca="1" si="277"/>
        <v>0</v>
      </c>
      <c r="BS222" s="55">
        <f t="shared" ca="1" si="278"/>
        <v>0</v>
      </c>
      <c r="BT222" s="55">
        <f t="shared" ca="1" si="279"/>
        <v>0</v>
      </c>
      <c r="BU222" s="55">
        <f t="shared" ca="1" si="280"/>
        <v>0</v>
      </c>
      <c r="BV222" s="55">
        <f t="shared" ca="1" si="281"/>
        <v>0</v>
      </c>
      <c r="BW222" s="55">
        <f t="shared" ca="1" si="282"/>
        <v>0</v>
      </c>
      <c r="BX222" s="55">
        <f t="shared" ca="1" si="283"/>
        <v>0</v>
      </c>
      <c r="BY222" s="55">
        <f t="shared" ca="1" si="284"/>
        <v>0</v>
      </c>
      <c r="BZ222" s="55">
        <f t="shared" ca="1" si="285"/>
        <v>0</v>
      </c>
      <c r="CA222" s="55">
        <f t="shared" ca="1" si="286"/>
        <v>0</v>
      </c>
      <c r="CB222" s="55">
        <f t="shared" ca="1" si="287"/>
        <v>0</v>
      </c>
      <c r="CC222" s="55">
        <f t="shared" ca="1" si="288"/>
        <v>0</v>
      </c>
      <c r="CD222" s="55">
        <f t="shared" ca="1" si="289"/>
        <v>0</v>
      </c>
      <c r="CE222" s="55">
        <f t="shared" ca="1" si="290"/>
        <v>0</v>
      </c>
      <c r="CF222" s="55">
        <f t="shared" ca="1" si="291"/>
        <v>0</v>
      </c>
      <c r="CG222" s="55">
        <f t="shared" ca="1" si="292"/>
        <v>0</v>
      </c>
      <c r="CH222" s="55">
        <f t="shared" ca="1" si="293"/>
        <v>0</v>
      </c>
      <c r="CI222" s="55">
        <f t="shared" ca="1" si="294"/>
        <v>0</v>
      </c>
      <c r="CJ222" s="55">
        <f t="shared" ca="1" si="295"/>
        <v>0</v>
      </c>
      <c r="CK222" s="55">
        <f t="shared" ca="1" si="296"/>
        <v>0</v>
      </c>
      <c r="CL222" s="55">
        <f t="shared" ca="1" si="297"/>
        <v>0</v>
      </c>
      <c r="CM222" s="55">
        <f t="shared" ca="1" si="298"/>
        <v>0</v>
      </c>
      <c r="CN222" s="55">
        <f t="shared" ca="1" si="299"/>
        <v>0</v>
      </c>
      <c r="CO222" s="55">
        <f t="shared" ca="1" si="300"/>
        <v>0</v>
      </c>
      <c r="CP222" s="55">
        <f t="shared" ca="1" si="301"/>
        <v>0</v>
      </c>
      <c r="CQ222" s="55">
        <f t="shared" ca="1" si="302"/>
        <v>0</v>
      </c>
      <c r="CR222" s="55">
        <f t="shared" ca="1" si="303"/>
        <v>0</v>
      </c>
      <c r="CS222" s="55">
        <f t="shared" ca="1" si="304"/>
        <v>0</v>
      </c>
      <c r="CT222" s="55">
        <f t="shared" ca="1" si="305"/>
        <v>0</v>
      </c>
      <c r="CU222" s="55">
        <f t="shared" ca="1" si="306"/>
        <v>0</v>
      </c>
      <c r="CV222" s="55">
        <f t="shared" ca="1" si="307"/>
        <v>0</v>
      </c>
      <c r="CW222" s="55">
        <f t="shared" ca="1" si="308"/>
        <v>0</v>
      </c>
      <c r="CX222" s="55">
        <f t="shared" ca="1" si="309"/>
        <v>0</v>
      </c>
      <c r="CY222" s="59">
        <f t="shared" ca="1" si="310"/>
        <v>0</v>
      </c>
      <c r="CZ222" s="55">
        <f t="shared" ca="1" si="311"/>
        <v>0</v>
      </c>
      <c r="DA222" s="55">
        <f t="shared" ca="1" si="312"/>
        <v>0</v>
      </c>
      <c r="DB222" s="55">
        <f t="shared" ca="1" si="313"/>
        <v>0</v>
      </c>
      <c r="DC222" s="55">
        <f t="shared" ca="1" si="314"/>
        <v>0</v>
      </c>
      <c r="DD222" s="55">
        <f t="shared" ca="1" si="315"/>
        <v>0</v>
      </c>
      <c r="DE222" s="55">
        <f t="shared" ca="1" si="316"/>
        <v>0</v>
      </c>
    </row>
    <row r="223" spans="1:109" ht="19.5" customHeight="1">
      <c r="A223" s="45"/>
      <c r="B223" s="61" t="str">
        <f t="array" aca="1" ref="B223" ca="1">IF(C223=0,"",IFERROR(INDIRECT("'"&amp;$C223&amp;"'!"&amp;"D5"),"Некорректное название листа"))</f>
        <v/>
      </c>
      <c r="C223" s="62"/>
      <c r="D223" s="55">
        <f t="array" aca="1" ref="D223" ca="1">IFERROR(INDIRECT("'"&amp;$C223&amp;"'!"&amp;"d18"),0)</f>
        <v>0</v>
      </c>
      <c r="E223" s="55">
        <f t="array" aca="1" ref="E223" ca="1">IFERROR(INDIRECT("'" &amp;$C223&amp; "'!" &amp;"d19"),0)</f>
        <v>0</v>
      </c>
      <c r="F223" s="55">
        <f t="array" aca="1" ref="F223" ca="1">IFERROR(INDIRECT("'" &amp;$C223&amp; "'!" &amp;"d20"),0)</f>
        <v>0</v>
      </c>
      <c r="G223" s="55">
        <f t="array" aca="1" ref="G223" ca="1">IFERROR(INDIRECT("'" &amp;$C223&amp; "'!" &amp;"d21"),0)</f>
        <v>0</v>
      </c>
      <c r="H223" s="55">
        <f t="array" aca="1" ref="H223" ca="1">IFERROR(INDIRECT("'" &amp;$C223&amp; "'!" &amp;"d22"),0)</f>
        <v>0</v>
      </c>
      <c r="I223" s="55">
        <f t="array" aca="1" ref="I223" ca="1">IFERROR(INDIRECT("'" &amp;$C223&amp; "'!" &amp;"f18"),0)</f>
        <v>0</v>
      </c>
      <c r="J223" s="55">
        <f t="array" aca="1" ref="J223" ca="1">IFERROR(INDIRECT("'" &amp;$C223&amp; "'!" &amp;"f19"),0)</f>
        <v>0</v>
      </c>
      <c r="K223" s="55">
        <f t="array" aca="1" ref="K223" ca="1">IFERROR(INDIRECT("'" &amp;$C223&amp; "'!" &amp;"f20"),0)</f>
        <v>0</v>
      </c>
      <c r="L223" s="55">
        <f t="array" aca="1" ref="L223" ca="1">IFERROR(INDIRECT("'" &amp;$C223&amp; "'!" &amp;"f21"),0)</f>
        <v>0</v>
      </c>
      <c r="M223" s="55">
        <f t="array" aca="1" ref="M223" ca="1">IFERROR(INDIRECT("'" &amp;$C223&amp; "'!" &amp;"f22"),0)</f>
        <v>0</v>
      </c>
      <c r="N223" s="55">
        <f t="shared" ca="1" si="323"/>
        <v>0</v>
      </c>
      <c r="O223" s="55">
        <f t="shared" ca="1" si="323"/>
        <v>0</v>
      </c>
      <c r="P223" s="55">
        <f t="shared" ca="1" si="323"/>
        <v>0</v>
      </c>
      <c r="Q223" s="55">
        <f t="shared" ca="1" si="323"/>
        <v>0</v>
      </c>
      <c r="R223" s="55">
        <f t="shared" ca="1" si="323"/>
        <v>0</v>
      </c>
      <c r="S223" s="55">
        <f t="shared" ca="1" si="323"/>
        <v>0</v>
      </c>
      <c r="T223" s="55">
        <f t="shared" ca="1" si="323"/>
        <v>0</v>
      </c>
      <c r="U223" s="55">
        <f t="shared" ca="1" si="323"/>
        <v>0</v>
      </c>
      <c r="V223" s="55">
        <f t="shared" ca="1" si="323"/>
        <v>0</v>
      </c>
      <c r="W223" s="55">
        <f t="shared" ca="1" si="323"/>
        <v>0</v>
      </c>
      <c r="X223" s="55">
        <f t="shared" ca="1" si="323"/>
        <v>0</v>
      </c>
      <c r="Y223" s="55">
        <f t="shared" ca="1" si="323"/>
        <v>0</v>
      </c>
      <c r="Z223" s="55">
        <f t="shared" ca="1" si="323"/>
        <v>0</v>
      </c>
      <c r="AA223" s="55">
        <f t="shared" ca="1" si="323"/>
        <v>0</v>
      </c>
      <c r="AB223" s="55">
        <f t="shared" ca="1" si="323"/>
        <v>0</v>
      </c>
      <c r="AC223" s="55">
        <f t="shared" ca="1" si="323"/>
        <v>0</v>
      </c>
      <c r="AD223" s="55">
        <f t="shared" ca="1" si="323"/>
        <v>0</v>
      </c>
      <c r="AE223" s="55">
        <f t="shared" ca="1" si="323"/>
        <v>0</v>
      </c>
      <c r="AF223" s="55">
        <f t="shared" ca="1" si="323"/>
        <v>0</v>
      </c>
      <c r="AG223" s="55">
        <f t="shared" ca="1" si="323"/>
        <v>0</v>
      </c>
      <c r="AH223" s="55">
        <f t="shared" ca="1" si="323"/>
        <v>0</v>
      </c>
      <c r="AI223" s="55">
        <f t="shared" ref="AI223:AM223" ca="1" si="324">IFERROR(INDEX(INDIRECT("'" &amp;$C223&amp; "'!" &amp;"E:E"),MATCH(AI$3,INDIRECT("'" &amp;$C223&amp; "'!" &amp;"C:C"),0),1),0)</f>
        <v>0</v>
      </c>
      <c r="AJ223" s="55">
        <f t="shared" ca="1" si="324"/>
        <v>0</v>
      </c>
      <c r="AK223" s="55">
        <f t="shared" ca="1" si="324"/>
        <v>0</v>
      </c>
      <c r="AL223" s="55">
        <f t="shared" ca="1" si="324"/>
        <v>0</v>
      </c>
      <c r="AM223" s="55">
        <f t="shared" ca="1" si="324"/>
        <v>0</v>
      </c>
      <c r="AN223" s="55">
        <f t="shared" ca="1" si="317"/>
        <v>0</v>
      </c>
      <c r="AO223" s="55">
        <f t="shared" ca="1" si="318"/>
        <v>0</v>
      </c>
      <c r="AP223" s="55">
        <f t="shared" ca="1" si="319"/>
        <v>0</v>
      </c>
      <c r="AQ223" s="55">
        <f t="shared" ca="1" si="250"/>
        <v>0</v>
      </c>
      <c r="AR223" s="55">
        <f t="shared" ca="1" si="251"/>
        <v>0</v>
      </c>
      <c r="AS223" s="55">
        <f t="shared" ca="1" si="252"/>
        <v>0</v>
      </c>
      <c r="AT223" s="55">
        <f t="shared" ca="1" si="253"/>
        <v>0</v>
      </c>
      <c r="AU223" s="55">
        <f t="shared" ca="1" si="254"/>
        <v>0</v>
      </c>
      <c r="AV223" s="55">
        <f t="shared" ca="1" si="255"/>
        <v>0</v>
      </c>
      <c r="AW223" s="55">
        <f t="shared" ca="1" si="256"/>
        <v>0</v>
      </c>
      <c r="AX223" s="55">
        <f t="shared" ca="1" si="257"/>
        <v>0</v>
      </c>
      <c r="AY223" s="55">
        <f t="shared" ca="1" si="258"/>
        <v>0</v>
      </c>
      <c r="AZ223" s="55">
        <f t="shared" ca="1" si="259"/>
        <v>0</v>
      </c>
      <c r="BA223" s="55">
        <f t="shared" ca="1" si="260"/>
        <v>0</v>
      </c>
      <c r="BB223" s="55">
        <f t="shared" ca="1" si="261"/>
        <v>0</v>
      </c>
      <c r="BC223" s="55">
        <f t="shared" ca="1" si="262"/>
        <v>0</v>
      </c>
      <c r="BD223" s="55">
        <f t="shared" ca="1" si="263"/>
        <v>0</v>
      </c>
      <c r="BE223" s="55">
        <f t="shared" ca="1" si="264"/>
        <v>0</v>
      </c>
      <c r="BF223" s="55">
        <f t="shared" ca="1" si="265"/>
        <v>0</v>
      </c>
      <c r="BG223" s="55">
        <f t="shared" ca="1" si="266"/>
        <v>0</v>
      </c>
      <c r="BH223" s="55">
        <f t="shared" ca="1" si="267"/>
        <v>0</v>
      </c>
      <c r="BI223" s="55">
        <f t="shared" ca="1" si="268"/>
        <v>0</v>
      </c>
      <c r="BJ223" s="55">
        <f t="shared" ca="1" si="269"/>
        <v>0</v>
      </c>
      <c r="BK223" s="55">
        <f t="shared" ca="1" si="270"/>
        <v>0</v>
      </c>
      <c r="BL223" s="55">
        <f t="shared" ca="1" si="271"/>
        <v>0</v>
      </c>
      <c r="BM223" s="55">
        <f t="shared" ca="1" si="272"/>
        <v>0</v>
      </c>
      <c r="BN223" s="55">
        <f t="shared" ca="1" si="273"/>
        <v>0</v>
      </c>
      <c r="BO223" s="55">
        <f t="shared" ca="1" si="274"/>
        <v>0</v>
      </c>
      <c r="BP223" s="55">
        <f t="shared" ca="1" si="275"/>
        <v>0</v>
      </c>
      <c r="BQ223" s="55">
        <f t="shared" ca="1" si="276"/>
        <v>0</v>
      </c>
      <c r="BR223" s="55">
        <f t="shared" ca="1" si="277"/>
        <v>0</v>
      </c>
      <c r="BS223" s="55">
        <f t="shared" ca="1" si="278"/>
        <v>0</v>
      </c>
      <c r="BT223" s="55">
        <f t="shared" ca="1" si="279"/>
        <v>0</v>
      </c>
      <c r="BU223" s="55">
        <f t="shared" ca="1" si="280"/>
        <v>0</v>
      </c>
      <c r="BV223" s="55">
        <f t="shared" ca="1" si="281"/>
        <v>0</v>
      </c>
      <c r="BW223" s="55">
        <f t="shared" ca="1" si="282"/>
        <v>0</v>
      </c>
      <c r="BX223" s="55">
        <f t="shared" ca="1" si="283"/>
        <v>0</v>
      </c>
      <c r="BY223" s="55">
        <f t="shared" ca="1" si="284"/>
        <v>0</v>
      </c>
      <c r="BZ223" s="55">
        <f t="shared" ca="1" si="285"/>
        <v>0</v>
      </c>
      <c r="CA223" s="55">
        <f t="shared" ca="1" si="286"/>
        <v>0</v>
      </c>
      <c r="CB223" s="55">
        <f t="shared" ca="1" si="287"/>
        <v>0</v>
      </c>
      <c r="CC223" s="55">
        <f t="shared" ca="1" si="288"/>
        <v>0</v>
      </c>
      <c r="CD223" s="55">
        <f t="shared" ca="1" si="289"/>
        <v>0</v>
      </c>
      <c r="CE223" s="55">
        <f t="shared" ca="1" si="290"/>
        <v>0</v>
      </c>
      <c r="CF223" s="55">
        <f t="shared" ca="1" si="291"/>
        <v>0</v>
      </c>
      <c r="CG223" s="55">
        <f t="shared" ca="1" si="292"/>
        <v>0</v>
      </c>
      <c r="CH223" s="55">
        <f t="shared" ca="1" si="293"/>
        <v>0</v>
      </c>
      <c r="CI223" s="55">
        <f t="shared" ca="1" si="294"/>
        <v>0</v>
      </c>
      <c r="CJ223" s="55">
        <f t="shared" ca="1" si="295"/>
        <v>0</v>
      </c>
      <c r="CK223" s="55">
        <f t="shared" ca="1" si="296"/>
        <v>0</v>
      </c>
      <c r="CL223" s="55">
        <f t="shared" ca="1" si="297"/>
        <v>0</v>
      </c>
      <c r="CM223" s="55">
        <f t="shared" ca="1" si="298"/>
        <v>0</v>
      </c>
      <c r="CN223" s="55">
        <f t="shared" ca="1" si="299"/>
        <v>0</v>
      </c>
      <c r="CO223" s="55">
        <f t="shared" ca="1" si="300"/>
        <v>0</v>
      </c>
      <c r="CP223" s="55">
        <f t="shared" ca="1" si="301"/>
        <v>0</v>
      </c>
      <c r="CQ223" s="55">
        <f t="shared" ca="1" si="302"/>
        <v>0</v>
      </c>
      <c r="CR223" s="55">
        <f t="shared" ca="1" si="303"/>
        <v>0</v>
      </c>
      <c r="CS223" s="55">
        <f t="shared" ca="1" si="304"/>
        <v>0</v>
      </c>
      <c r="CT223" s="55">
        <f t="shared" ca="1" si="305"/>
        <v>0</v>
      </c>
      <c r="CU223" s="55">
        <f t="shared" ca="1" si="306"/>
        <v>0</v>
      </c>
      <c r="CV223" s="55">
        <f t="shared" ca="1" si="307"/>
        <v>0</v>
      </c>
      <c r="CW223" s="55">
        <f t="shared" ca="1" si="308"/>
        <v>0</v>
      </c>
      <c r="CX223" s="55">
        <f t="shared" ca="1" si="309"/>
        <v>0</v>
      </c>
      <c r="CY223" s="59">
        <f t="shared" ca="1" si="310"/>
        <v>0</v>
      </c>
      <c r="CZ223" s="55">
        <f t="shared" ca="1" si="311"/>
        <v>0</v>
      </c>
      <c r="DA223" s="55">
        <f t="shared" ca="1" si="312"/>
        <v>0</v>
      </c>
      <c r="DB223" s="55">
        <f t="shared" ca="1" si="313"/>
        <v>0</v>
      </c>
      <c r="DC223" s="55">
        <f t="shared" ca="1" si="314"/>
        <v>0</v>
      </c>
      <c r="DD223" s="55">
        <f t="shared" ca="1" si="315"/>
        <v>0</v>
      </c>
      <c r="DE223" s="55">
        <f t="shared" ca="1" si="316"/>
        <v>0</v>
      </c>
    </row>
    <row r="224" spans="1:109" ht="19.5" customHeight="1">
      <c r="A224" s="45"/>
      <c r="B224" s="61" t="str">
        <f t="array" aca="1" ref="B224" ca="1">IF(C224=0,"",IFERROR(INDIRECT("'"&amp;$C224&amp;"'!"&amp;"D5"),"Некорректное название листа"))</f>
        <v/>
      </c>
      <c r="C224" s="62"/>
      <c r="D224" s="55">
        <f t="array" aca="1" ref="D224" ca="1">IFERROR(INDIRECT("'"&amp;$C224&amp;"'!"&amp;"d18"),0)</f>
        <v>0</v>
      </c>
      <c r="E224" s="55">
        <f t="array" aca="1" ref="E224" ca="1">IFERROR(INDIRECT("'" &amp;$C224&amp; "'!" &amp;"d19"),0)</f>
        <v>0</v>
      </c>
      <c r="F224" s="55">
        <f t="array" aca="1" ref="F224" ca="1">IFERROR(INDIRECT("'" &amp;$C224&amp; "'!" &amp;"d20"),0)</f>
        <v>0</v>
      </c>
      <c r="G224" s="55">
        <f t="array" aca="1" ref="G224" ca="1">IFERROR(INDIRECT("'" &amp;$C224&amp; "'!" &amp;"d21"),0)</f>
        <v>0</v>
      </c>
      <c r="H224" s="55">
        <f t="array" aca="1" ref="H224" ca="1">IFERROR(INDIRECT("'" &amp;$C224&amp; "'!" &amp;"d22"),0)</f>
        <v>0</v>
      </c>
      <c r="I224" s="55">
        <f t="array" aca="1" ref="I224" ca="1">IFERROR(INDIRECT("'" &amp;$C224&amp; "'!" &amp;"f18"),0)</f>
        <v>0</v>
      </c>
      <c r="J224" s="55">
        <f t="array" aca="1" ref="J224" ca="1">IFERROR(INDIRECT("'" &amp;$C224&amp; "'!" &amp;"f19"),0)</f>
        <v>0</v>
      </c>
      <c r="K224" s="55">
        <f t="array" aca="1" ref="K224" ca="1">IFERROR(INDIRECT("'" &amp;$C224&amp; "'!" &amp;"f20"),0)</f>
        <v>0</v>
      </c>
      <c r="L224" s="55">
        <f t="array" aca="1" ref="L224" ca="1">IFERROR(INDIRECT("'" &amp;$C224&amp; "'!" &amp;"f21"),0)</f>
        <v>0</v>
      </c>
      <c r="M224" s="55">
        <f t="array" aca="1" ref="M224" ca="1">IFERROR(INDIRECT("'" &amp;$C224&amp; "'!" &amp;"f22"),0)</f>
        <v>0</v>
      </c>
      <c r="N224" s="55">
        <f t="shared" ref="N224:AM230" ca="1" si="325">IFERROR(INDEX(INDIRECT("'" &amp;$C224&amp; "'!" &amp;"E:E"),MATCH(N$3,INDIRECT("'" &amp;$C224&amp; "'!" &amp;"C:C"),0),1),0)</f>
        <v>0</v>
      </c>
      <c r="O224" s="55">
        <f t="shared" ca="1" si="325"/>
        <v>0</v>
      </c>
      <c r="P224" s="55">
        <f t="shared" ca="1" si="325"/>
        <v>0</v>
      </c>
      <c r="Q224" s="55">
        <f t="shared" ca="1" si="325"/>
        <v>0</v>
      </c>
      <c r="R224" s="55">
        <f t="shared" ca="1" si="325"/>
        <v>0</v>
      </c>
      <c r="S224" s="55">
        <f t="shared" ca="1" si="325"/>
        <v>0</v>
      </c>
      <c r="T224" s="55">
        <f t="shared" ca="1" si="325"/>
        <v>0</v>
      </c>
      <c r="U224" s="55">
        <f t="shared" ca="1" si="325"/>
        <v>0</v>
      </c>
      <c r="V224" s="55">
        <f t="shared" ca="1" si="325"/>
        <v>0</v>
      </c>
      <c r="W224" s="55">
        <f t="shared" ca="1" si="325"/>
        <v>0</v>
      </c>
      <c r="X224" s="55">
        <f t="shared" ca="1" si="325"/>
        <v>0</v>
      </c>
      <c r="Y224" s="55">
        <f t="shared" ca="1" si="325"/>
        <v>0</v>
      </c>
      <c r="Z224" s="55">
        <f t="shared" ca="1" si="325"/>
        <v>0</v>
      </c>
      <c r="AA224" s="55">
        <f t="shared" ca="1" si="325"/>
        <v>0</v>
      </c>
      <c r="AB224" s="55">
        <f t="shared" ca="1" si="325"/>
        <v>0</v>
      </c>
      <c r="AC224" s="55">
        <f t="shared" ca="1" si="325"/>
        <v>0</v>
      </c>
      <c r="AD224" s="55">
        <f t="shared" ca="1" si="325"/>
        <v>0</v>
      </c>
      <c r="AE224" s="55">
        <f t="shared" ca="1" si="325"/>
        <v>0</v>
      </c>
      <c r="AF224" s="55">
        <f t="shared" ca="1" si="325"/>
        <v>0</v>
      </c>
      <c r="AG224" s="55">
        <f t="shared" ca="1" si="325"/>
        <v>0</v>
      </c>
      <c r="AH224" s="55">
        <f t="shared" ca="1" si="325"/>
        <v>0</v>
      </c>
      <c r="AI224" s="55">
        <f t="shared" ca="1" si="325"/>
        <v>0</v>
      </c>
      <c r="AJ224" s="55">
        <f t="shared" ca="1" si="325"/>
        <v>0</v>
      </c>
      <c r="AK224" s="55">
        <f t="shared" ca="1" si="325"/>
        <v>0</v>
      </c>
      <c r="AL224" s="55">
        <f t="shared" ca="1" si="325"/>
        <v>0</v>
      </c>
      <c r="AM224" s="55">
        <f t="shared" ca="1" si="325"/>
        <v>0</v>
      </c>
      <c r="AN224" s="55">
        <f t="shared" ca="1" si="317"/>
        <v>0</v>
      </c>
      <c r="AO224" s="55">
        <f t="shared" ca="1" si="318"/>
        <v>0</v>
      </c>
      <c r="AP224" s="55">
        <f t="shared" ca="1" si="319"/>
        <v>0</v>
      </c>
      <c r="AQ224" s="55">
        <f t="shared" ca="1" si="250"/>
        <v>0</v>
      </c>
      <c r="AR224" s="55">
        <f t="shared" ca="1" si="251"/>
        <v>0</v>
      </c>
      <c r="AS224" s="55">
        <f t="shared" ca="1" si="252"/>
        <v>0</v>
      </c>
      <c r="AT224" s="55">
        <f t="shared" ca="1" si="253"/>
        <v>0</v>
      </c>
      <c r="AU224" s="55">
        <f t="shared" ca="1" si="254"/>
        <v>0</v>
      </c>
      <c r="AV224" s="55">
        <f t="shared" ca="1" si="255"/>
        <v>0</v>
      </c>
      <c r="AW224" s="55">
        <f t="shared" ca="1" si="256"/>
        <v>0</v>
      </c>
      <c r="AX224" s="55">
        <f t="shared" ca="1" si="257"/>
        <v>0</v>
      </c>
      <c r="AY224" s="55">
        <f t="shared" ca="1" si="258"/>
        <v>0</v>
      </c>
      <c r="AZ224" s="55">
        <f t="shared" ca="1" si="259"/>
        <v>0</v>
      </c>
      <c r="BA224" s="55">
        <f t="shared" ca="1" si="260"/>
        <v>0</v>
      </c>
      <c r="BB224" s="55">
        <f t="shared" ca="1" si="261"/>
        <v>0</v>
      </c>
      <c r="BC224" s="55">
        <f t="shared" ca="1" si="262"/>
        <v>0</v>
      </c>
      <c r="BD224" s="55">
        <f t="shared" ca="1" si="263"/>
        <v>0</v>
      </c>
      <c r="BE224" s="55">
        <f t="shared" ca="1" si="264"/>
        <v>0</v>
      </c>
      <c r="BF224" s="55">
        <f t="shared" ca="1" si="265"/>
        <v>0</v>
      </c>
      <c r="BG224" s="55">
        <f t="shared" ca="1" si="266"/>
        <v>0</v>
      </c>
      <c r="BH224" s="55">
        <f t="shared" ca="1" si="267"/>
        <v>0</v>
      </c>
      <c r="BI224" s="55">
        <f t="shared" ca="1" si="268"/>
        <v>0</v>
      </c>
      <c r="BJ224" s="55">
        <f t="shared" ca="1" si="269"/>
        <v>0</v>
      </c>
      <c r="BK224" s="55">
        <f t="shared" ca="1" si="270"/>
        <v>0</v>
      </c>
      <c r="BL224" s="55">
        <f t="shared" ca="1" si="271"/>
        <v>0</v>
      </c>
      <c r="BM224" s="55">
        <f t="shared" ca="1" si="272"/>
        <v>0</v>
      </c>
      <c r="BN224" s="55">
        <f t="shared" ca="1" si="273"/>
        <v>0</v>
      </c>
      <c r="BO224" s="55">
        <f t="shared" ca="1" si="274"/>
        <v>0</v>
      </c>
      <c r="BP224" s="55">
        <f t="shared" ca="1" si="275"/>
        <v>0</v>
      </c>
      <c r="BQ224" s="55">
        <f t="shared" ca="1" si="276"/>
        <v>0</v>
      </c>
      <c r="BR224" s="55">
        <f t="shared" ca="1" si="277"/>
        <v>0</v>
      </c>
      <c r="BS224" s="55">
        <f t="shared" ca="1" si="278"/>
        <v>0</v>
      </c>
      <c r="BT224" s="55">
        <f t="shared" ca="1" si="279"/>
        <v>0</v>
      </c>
      <c r="BU224" s="55">
        <f t="shared" ca="1" si="280"/>
        <v>0</v>
      </c>
      <c r="BV224" s="55">
        <f t="shared" ca="1" si="281"/>
        <v>0</v>
      </c>
      <c r="BW224" s="55">
        <f t="shared" ca="1" si="282"/>
        <v>0</v>
      </c>
      <c r="BX224" s="55">
        <f t="shared" ca="1" si="283"/>
        <v>0</v>
      </c>
      <c r="BY224" s="55">
        <f t="shared" ca="1" si="284"/>
        <v>0</v>
      </c>
      <c r="BZ224" s="55">
        <f t="shared" ca="1" si="285"/>
        <v>0</v>
      </c>
      <c r="CA224" s="55">
        <f t="shared" ca="1" si="286"/>
        <v>0</v>
      </c>
      <c r="CB224" s="55">
        <f t="shared" ca="1" si="287"/>
        <v>0</v>
      </c>
      <c r="CC224" s="55">
        <f t="shared" ca="1" si="288"/>
        <v>0</v>
      </c>
      <c r="CD224" s="55">
        <f t="shared" ca="1" si="289"/>
        <v>0</v>
      </c>
      <c r="CE224" s="55">
        <f t="shared" ca="1" si="290"/>
        <v>0</v>
      </c>
      <c r="CF224" s="55">
        <f t="shared" ca="1" si="291"/>
        <v>0</v>
      </c>
      <c r="CG224" s="55">
        <f t="shared" ca="1" si="292"/>
        <v>0</v>
      </c>
      <c r="CH224" s="55">
        <f t="shared" ca="1" si="293"/>
        <v>0</v>
      </c>
      <c r="CI224" s="55">
        <f t="shared" ca="1" si="294"/>
        <v>0</v>
      </c>
      <c r="CJ224" s="55">
        <f t="shared" ca="1" si="295"/>
        <v>0</v>
      </c>
      <c r="CK224" s="55">
        <f t="shared" ca="1" si="296"/>
        <v>0</v>
      </c>
      <c r="CL224" s="55">
        <f t="shared" ca="1" si="297"/>
        <v>0</v>
      </c>
      <c r="CM224" s="55">
        <f t="shared" ca="1" si="298"/>
        <v>0</v>
      </c>
      <c r="CN224" s="55">
        <f t="shared" ca="1" si="299"/>
        <v>0</v>
      </c>
      <c r="CO224" s="55">
        <f t="shared" ca="1" si="300"/>
        <v>0</v>
      </c>
      <c r="CP224" s="55">
        <f t="shared" ca="1" si="301"/>
        <v>0</v>
      </c>
      <c r="CQ224" s="55">
        <f t="shared" ca="1" si="302"/>
        <v>0</v>
      </c>
      <c r="CR224" s="55">
        <f t="shared" ca="1" si="303"/>
        <v>0</v>
      </c>
      <c r="CS224" s="55">
        <f t="shared" ca="1" si="304"/>
        <v>0</v>
      </c>
      <c r="CT224" s="55">
        <f t="shared" ca="1" si="305"/>
        <v>0</v>
      </c>
      <c r="CU224" s="55">
        <f t="shared" ca="1" si="306"/>
        <v>0</v>
      </c>
      <c r="CV224" s="55">
        <f t="shared" ca="1" si="307"/>
        <v>0</v>
      </c>
      <c r="CW224" s="55">
        <f t="shared" ca="1" si="308"/>
        <v>0</v>
      </c>
      <c r="CX224" s="55">
        <f t="shared" ca="1" si="309"/>
        <v>0</v>
      </c>
      <c r="CY224" s="59">
        <f t="shared" ca="1" si="310"/>
        <v>0</v>
      </c>
      <c r="CZ224" s="55">
        <f t="shared" ca="1" si="311"/>
        <v>0</v>
      </c>
      <c r="DA224" s="55">
        <f t="shared" ca="1" si="312"/>
        <v>0</v>
      </c>
      <c r="DB224" s="55">
        <f t="shared" ca="1" si="313"/>
        <v>0</v>
      </c>
      <c r="DC224" s="55">
        <f t="shared" ca="1" si="314"/>
        <v>0</v>
      </c>
      <c r="DD224" s="55">
        <f t="shared" ca="1" si="315"/>
        <v>0</v>
      </c>
      <c r="DE224" s="55">
        <f t="shared" ca="1" si="316"/>
        <v>0</v>
      </c>
    </row>
    <row r="225" spans="1:109" ht="19.5" customHeight="1">
      <c r="A225" s="45"/>
      <c r="B225" s="61" t="str">
        <f t="array" aca="1" ref="B225" ca="1">IF(C225=0,"",IFERROR(INDIRECT("'"&amp;$C225&amp;"'!"&amp;"D5"),"Некорректное название листа"))</f>
        <v/>
      </c>
      <c r="C225" s="62"/>
      <c r="D225" s="55">
        <f t="array" aca="1" ref="D225" ca="1">IFERROR(INDIRECT("'"&amp;$C225&amp;"'!"&amp;"d18"),0)</f>
        <v>0</v>
      </c>
      <c r="E225" s="55">
        <f t="array" aca="1" ref="E225" ca="1">IFERROR(INDIRECT("'" &amp;$C225&amp; "'!" &amp;"d19"),0)</f>
        <v>0</v>
      </c>
      <c r="F225" s="55">
        <f t="array" aca="1" ref="F225" ca="1">IFERROR(INDIRECT("'" &amp;$C225&amp; "'!" &amp;"d20"),0)</f>
        <v>0</v>
      </c>
      <c r="G225" s="55">
        <f t="array" aca="1" ref="G225" ca="1">IFERROR(INDIRECT("'" &amp;$C225&amp; "'!" &amp;"d21"),0)</f>
        <v>0</v>
      </c>
      <c r="H225" s="55">
        <f t="array" aca="1" ref="H225" ca="1">IFERROR(INDIRECT("'" &amp;$C225&amp; "'!" &amp;"d22"),0)</f>
        <v>0</v>
      </c>
      <c r="I225" s="55">
        <f t="array" aca="1" ref="I225" ca="1">IFERROR(INDIRECT("'" &amp;$C225&amp; "'!" &amp;"f18"),0)</f>
        <v>0</v>
      </c>
      <c r="J225" s="55">
        <f t="array" aca="1" ref="J225" ca="1">IFERROR(INDIRECT("'" &amp;$C225&amp; "'!" &amp;"f19"),0)</f>
        <v>0</v>
      </c>
      <c r="K225" s="55">
        <f t="array" aca="1" ref="K225" ca="1">IFERROR(INDIRECT("'" &amp;$C225&amp; "'!" &amp;"f20"),0)</f>
        <v>0</v>
      </c>
      <c r="L225" s="55">
        <f t="array" aca="1" ref="L225" ca="1">IFERROR(INDIRECT("'" &amp;$C225&amp; "'!" &amp;"f21"),0)</f>
        <v>0</v>
      </c>
      <c r="M225" s="55">
        <f t="array" aca="1" ref="M225" ca="1">IFERROR(INDIRECT("'" &amp;$C225&amp; "'!" &amp;"f22"),0)</f>
        <v>0</v>
      </c>
      <c r="N225" s="55">
        <f t="shared" ca="1" si="325"/>
        <v>0</v>
      </c>
      <c r="O225" s="55">
        <f t="shared" ca="1" si="325"/>
        <v>0</v>
      </c>
      <c r="P225" s="55">
        <f t="shared" ca="1" si="325"/>
        <v>0</v>
      </c>
      <c r="Q225" s="55">
        <f t="shared" ca="1" si="325"/>
        <v>0</v>
      </c>
      <c r="R225" s="55">
        <f t="shared" ca="1" si="325"/>
        <v>0</v>
      </c>
      <c r="S225" s="55">
        <f t="shared" ca="1" si="325"/>
        <v>0</v>
      </c>
      <c r="T225" s="55">
        <f t="shared" ca="1" si="325"/>
        <v>0</v>
      </c>
      <c r="U225" s="55">
        <f t="shared" ca="1" si="325"/>
        <v>0</v>
      </c>
      <c r="V225" s="55">
        <f t="shared" ca="1" si="325"/>
        <v>0</v>
      </c>
      <c r="W225" s="55">
        <f t="shared" ca="1" si="325"/>
        <v>0</v>
      </c>
      <c r="X225" s="55">
        <f t="shared" ca="1" si="325"/>
        <v>0</v>
      </c>
      <c r="Y225" s="55">
        <f t="shared" ca="1" si="325"/>
        <v>0</v>
      </c>
      <c r="Z225" s="55">
        <f t="shared" ca="1" si="325"/>
        <v>0</v>
      </c>
      <c r="AA225" s="55">
        <f t="shared" ca="1" si="325"/>
        <v>0</v>
      </c>
      <c r="AB225" s="55">
        <f t="shared" ca="1" si="325"/>
        <v>0</v>
      </c>
      <c r="AC225" s="55">
        <f t="shared" ca="1" si="325"/>
        <v>0</v>
      </c>
      <c r="AD225" s="55">
        <f t="shared" ca="1" si="325"/>
        <v>0</v>
      </c>
      <c r="AE225" s="55">
        <f t="shared" ca="1" si="325"/>
        <v>0</v>
      </c>
      <c r="AF225" s="55">
        <f t="shared" ca="1" si="325"/>
        <v>0</v>
      </c>
      <c r="AG225" s="55">
        <f t="shared" ca="1" si="325"/>
        <v>0</v>
      </c>
      <c r="AH225" s="55">
        <f t="shared" ca="1" si="325"/>
        <v>0</v>
      </c>
      <c r="AI225" s="55">
        <f t="shared" ca="1" si="325"/>
        <v>0</v>
      </c>
      <c r="AJ225" s="55">
        <f t="shared" ca="1" si="325"/>
        <v>0</v>
      </c>
      <c r="AK225" s="55">
        <f t="shared" ca="1" si="325"/>
        <v>0</v>
      </c>
      <c r="AL225" s="55">
        <f t="shared" ca="1" si="325"/>
        <v>0</v>
      </c>
      <c r="AM225" s="55">
        <f t="shared" ca="1" si="325"/>
        <v>0</v>
      </c>
      <c r="AN225" s="55">
        <f t="shared" ca="1" si="317"/>
        <v>0</v>
      </c>
      <c r="AO225" s="55">
        <f t="shared" ca="1" si="318"/>
        <v>0</v>
      </c>
      <c r="AP225" s="55">
        <f t="shared" ca="1" si="319"/>
        <v>0</v>
      </c>
      <c r="AQ225" s="55">
        <f t="shared" ca="1" si="250"/>
        <v>0</v>
      </c>
      <c r="AR225" s="55">
        <f t="shared" ca="1" si="251"/>
        <v>0</v>
      </c>
      <c r="AS225" s="55">
        <f t="shared" ca="1" si="252"/>
        <v>0</v>
      </c>
      <c r="AT225" s="55">
        <f t="shared" ca="1" si="253"/>
        <v>0</v>
      </c>
      <c r="AU225" s="55">
        <f t="shared" ca="1" si="254"/>
        <v>0</v>
      </c>
      <c r="AV225" s="55">
        <f t="shared" ca="1" si="255"/>
        <v>0</v>
      </c>
      <c r="AW225" s="55">
        <f t="shared" ca="1" si="256"/>
        <v>0</v>
      </c>
      <c r="AX225" s="55">
        <f t="shared" ca="1" si="257"/>
        <v>0</v>
      </c>
      <c r="AY225" s="55">
        <f t="shared" ca="1" si="258"/>
        <v>0</v>
      </c>
      <c r="AZ225" s="55">
        <f t="shared" ca="1" si="259"/>
        <v>0</v>
      </c>
      <c r="BA225" s="55">
        <f t="shared" ca="1" si="260"/>
        <v>0</v>
      </c>
      <c r="BB225" s="55">
        <f t="shared" ca="1" si="261"/>
        <v>0</v>
      </c>
      <c r="BC225" s="55">
        <f t="shared" ca="1" si="262"/>
        <v>0</v>
      </c>
      <c r="BD225" s="55">
        <f t="shared" ca="1" si="263"/>
        <v>0</v>
      </c>
      <c r="BE225" s="55">
        <f t="shared" ca="1" si="264"/>
        <v>0</v>
      </c>
      <c r="BF225" s="55">
        <f t="shared" ca="1" si="265"/>
        <v>0</v>
      </c>
      <c r="BG225" s="55">
        <f t="shared" ca="1" si="266"/>
        <v>0</v>
      </c>
      <c r="BH225" s="55">
        <f t="shared" ca="1" si="267"/>
        <v>0</v>
      </c>
      <c r="BI225" s="55">
        <f t="shared" ca="1" si="268"/>
        <v>0</v>
      </c>
      <c r="BJ225" s="55">
        <f t="shared" ca="1" si="269"/>
        <v>0</v>
      </c>
      <c r="BK225" s="55">
        <f t="shared" ca="1" si="270"/>
        <v>0</v>
      </c>
      <c r="BL225" s="55">
        <f t="shared" ca="1" si="271"/>
        <v>0</v>
      </c>
      <c r="BM225" s="55">
        <f t="shared" ca="1" si="272"/>
        <v>0</v>
      </c>
      <c r="BN225" s="55">
        <f t="shared" ca="1" si="273"/>
        <v>0</v>
      </c>
      <c r="BO225" s="55">
        <f t="shared" ca="1" si="274"/>
        <v>0</v>
      </c>
      <c r="BP225" s="55">
        <f t="shared" ca="1" si="275"/>
        <v>0</v>
      </c>
      <c r="BQ225" s="55">
        <f t="shared" ca="1" si="276"/>
        <v>0</v>
      </c>
      <c r="BR225" s="55">
        <f t="shared" ca="1" si="277"/>
        <v>0</v>
      </c>
      <c r="BS225" s="55">
        <f t="shared" ca="1" si="278"/>
        <v>0</v>
      </c>
      <c r="BT225" s="55">
        <f t="shared" ca="1" si="279"/>
        <v>0</v>
      </c>
      <c r="BU225" s="55">
        <f t="shared" ca="1" si="280"/>
        <v>0</v>
      </c>
      <c r="BV225" s="55">
        <f t="shared" ca="1" si="281"/>
        <v>0</v>
      </c>
      <c r="BW225" s="55">
        <f t="shared" ca="1" si="282"/>
        <v>0</v>
      </c>
      <c r="BX225" s="55">
        <f t="shared" ca="1" si="283"/>
        <v>0</v>
      </c>
      <c r="BY225" s="55">
        <f t="shared" ca="1" si="284"/>
        <v>0</v>
      </c>
      <c r="BZ225" s="55">
        <f t="shared" ca="1" si="285"/>
        <v>0</v>
      </c>
      <c r="CA225" s="55">
        <f t="shared" ca="1" si="286"/>
        <v>0</v>
      </c>
      <c r="CB225" s="55">
        <f t="shared" ca="1" si="287"/>
        <v>0</v>
      </c>
      <c r="CC225" s="55">
        <f t="shared" ca="1" si="288"/>
        <v>0</v>
      </c>
      <c r="CD225" s="55">
        <f t="shared" ca="1" si="289"/>
        <v>0</v>
      </c>
      <c r="CE225" s="55">
        <f t="shared" ca="1" si="290"/>
        <v>0</v>
      </c>
      <c r="CF225" s="55">
        <f t="shared" ca="1" si="291"/>
        <v>0</v>
      </c>
      <c r="CG225" s="55">
        <f t="shared" ca="1" si="292"/>
        <v>0</v>
      </c>
      <c r="CH225" s="55">
        <f t="shared" ca="1" si="293"/>
        <v>0</v>
      </c>
      <c r="CI225" s="55">
        <f t="shared" ca="1" si="294"/>
        <v>0</v>
      </c>
      <c r="CJ225" s="55">
        <f t="shared" ca="1" si="295"/>
        <v>0</v>
      </c>
      <c r="CK225" s="55">
        <f t="shared" ca="1" si="296"/>
        <v>0</v>
      </c>
      <c r="CL225" s="55">
        <f t="shared" ca="1" si="297"/>
        <v>0</v>
      </c>
      <c r="CM225" s="55">
        <f t="shared" ca="1" si="298"/>
        <v>0</v>
      </c>
      <c r="CN225" s="55">
        <f t="shared" ca="1" si="299"/>
        <v>0</v>
      </c>
      <c r="CO225" s="55">
        <f t="shared" ca="1" si="300"/>
        <v>0</v>
      </c>
      <c r="CP225" s="55">
        <f t="shared" ca="1" si="301"/>
        <v>0</v>
      </c>
      <c r="CQ225" s="55">
        <f t="shared" ca="1" si="302"/>
        <v>0</v>
      </c>
      <c r="CR225" s="55">
        <f t="shared" ca="1" si="303"/>
        <v>0</v>
      </c>
      <c r="CS225" s="55">
        <f t="shared" ca="1" si="304"/>
        <v>0</v>
      </c>
      <c r="CT225" s="55">
        <f t="shared" ca="1" si="305"/>
        <v>0</v>
      </c>
      <c r="CU225" s="55">
        <f t="shared" ca="1" si="306"/>
        <v>0</v>
      </c>
      <c r="CV225" s="55">
        <f t="shared" ca="1" si="307"/>
        <v>0</v>
      </c>
      <c r="CW225" s="55">
        <f t="shared" ca="1" si="308"/>
        <v>0</v>
      </c>
      <c r="CX225" s="55">
        <f t="shared" ca="1" si="309"/>
        <v>0</v>
      </c>
      <c r="CY225" s="59">
        <f t="shared" ca="1" si="310"/>
        <v>0</v>
      </c>
      <c r="CZ225" s="55">
        <f t="shared" ca="1" si="311"/>
        <v>0</v>
      </c>
      <c r="DA225" s="55">
        <f t="shared" ca="1" si="312"/>
        <v>0</v>
      </c>
      <c r="DB225" s="55">
        <f t="shared" ca="1" si="313"/>
        <v>0</v>
      </c>
      <c r="DC225" s="55">
        <f t="shared" ca="1" si="314"/>
        <v>0</v>
      </c>
      <c r="DD225" s="55">
        <f t="shared" ca="1" si="315"/>
        <v>0</v>
      </c>
      <c r="DE225" s="55">
        <f t="shared" ca="1" si="316"/>
        <v>0</v>
      </c>
    </row>
    <row r="226" spans="1:109" ht="19.5" customHeight="1">
      <c r="A226" s="45"/>
      <c r="B226" s="61" t="str">
        <f t="array" aca="1" ref="B226" ca="1">IF(C226=0,"",IFERROR(INDIRECT("'"&amp;$C226&amp;"'!"&amp;"D5"),"Некорректное название листа"))</f>
        <v/>
      </c>
      <c r="C226" s="62"/>
      <c r="D226" s="55">
        <f t="array" aca="1" ref="D226" ca="1">IFERROR(INDIRECT("'"&amp;$C226&amp;"'!"&amp;"d18"),0)</f>
        <v>0</v>
      </c>
      <c r="E226" s="55">
        <f t="array" aca="1" ref="E226" ca="1">IFERROR(INDIRECT("'" &amp;$C226&amp; "'!" &amp;"d19"),0)</f>
        <v>0</v>
      </c>
      <c r="F226" s="55">
        <f t="array" aca="1" ref="F226" ca="1">IFERROR(INDIRECT("'" &amp;$C226&amp; "'!" &amp;"d20"),0)</f>
        <v>0</v>
      </c>
      <c r="G226" s="55">
        <f t="array" aca="1" ref="G226" ca="1">IFERROR(INDIRECT("'" &amp;$C226&amp; "'!" &amp;"d21"),0)</f>
        <v>0</v>
      </c>
      <c r="H226" s="55">
        <f t="array" aca="1" ref="H226" ca="1">IFERROR(INDIRECT("'" &amp;$C226&amp; "'!" &amp;"d22"),0)</f>
        <v>0</v>
      </c>
      <c r="I226" s="55">
        <f t="array" aca="1" ref="I226" ca="1">IFERROR(INDIRECT("'" &amp;$C226&amp; "'!" &amp;"f18"),0)</f>
        <v>0</v>
      </c>
      <c r="J226" s="55">
        <f t="array" aca="1" ref="J226" ca="1">IFERROR(INDIRECT("'" &amp;$C226&amp; "'!" &amp;"f19"),0)</f>
        <v>0</v>
      </c>
      <c r="K226" s="55">
        <f t="array" aca="1" ref="K226" ca="1">IFERROR(INDIRECT("'" &amp;$C226&amp; "'!" &amp;"f20"),0)</f>
        <v>0</v>
      </c>
      <c r="L226" s="55">
        <f t="array" aca="1" ref="L226" ca="1">IFERROR(INDIRECT("'" &amp;$C226&amp; "'!" &amp;"f21"),0)</f>
        <v>0</v>
      </c>
      <c r="M226" s="55">
        <f t="array" aca="1" ref="M226" ca="1">IFERROR(INDIRECT("'" &amp;$C226&amp; "'!" &amp;"f22"),0)</f>
        <v>0</v>
      </c>
      <c r="N226" s="55">
        <f t="shared" ca="1" si="325"/>
        <v>0</v>
      </c>
      <c r="O226" s="55">
        <f t="shared" ca="1" si="325"/>
        <v>0</v>
      </c>
      <c r="P226" s="55">
        <f t="shared" ca="1" si="325"/>
        <v>0</v>
      </c>
      <c r="Q226" s="55">
        <f t="shared" ca="1" si="325"/>
        <v>0</v>
      </c>
      <c r="R226" s="55">
        <f t="shared" ca="1" si="325"/>
        <v>0</v>
      </c>
      <c r="S226" s="55">
        <f t="shared" ca="1" si="325"/>
        <v>0</v>
      </c>
      <c r="T226" s="55">
        <f t="shared" ca="1" si="325"/>
        <v>0</v>
      </c>
      <c r="U226" s="55">
        <f t="shared" ca="1" si="325"/>
        <v>0</v>
      </c>
      <c r="V226" s="55">
        <f t="shared" ca="1" si="325"/>
        <v>0</v>
      </c>
      <c r="W226" s="55">
        <f t="shared" ca="1" si="325"/>
        <v>0</v>
      </c>
      <c r="X226" s="55">
        <f t="shared" ca="1" si="325"/>
        <v>0</v>
      </c>
      <c r="Y226" s="55">
        <f t="shared" ca="1" si="325"/>
        <v>0</v>
      </c>
      <c r="Z226" s="55">
        <f t="shared" ca="1" si="325"/>
        <v>0</v>
      </c>
      <c r="AA226" s="55">
        <f t="shared" ca="1" si="325"/>
        <v>0</v>
      </c>
      <c r="AB226" s="55">
        <f t="shared" ca="1" si="325"/>
        <v>0</v>
      </c>
      <c r="AC226" s="55">
        <f t="shared" ca="1" si="325"/>
        <v>0</v>
      </c>
      <c r="AD226" s="55">
        <f t="shared" ca="1" si="325"/>
        <v>0</v>
      </c>
      <c r="AE226" s="55">
        <f t="shared" ca="1" si="325"/>
        <v>0</v>
      </c>
      <c r="AF226" s="55">
        <f t="shared" ca="1" si="325"/>
        <v>0</v>
      </c>
      <c r="AG226" s="55">
        <f t="shared" ca="1" si="325"/>
        <v>0</v>
      </c>
      <c r="AH226" s="55">
        <f t="shared" ca="1" si="325"/>
        <v>0</v>
      </c>
      <c r="AI226" s="55">
        <f t="shared" ca="1" si="325"/>
        <v>0</v>
      </c>
      <c r="AJ226" s="55">
        <f t="shared" ca="1" si="325"/>
        <v>0</v>
      </c>
      <c r="AK226" s="55">
        <f t="shared" ca="1" si="325"/>
        <v>0</v>
      </c>
      <c r="AL226" s="55">
        <f t="shared" ca="1" si="325"/>
        <v>0</v>
      </c>
      <c r="AM226" s="55">
        <f t="shared" ca="1" si="325"/>
        <v>0</v>
      </c>
      <c r="AN226" s="55">
        <f t="shared" ca="1" si="317"/>
        <v>0</v>
      </c>
      <c r="AO226" s="55">
        <f t="shared" ca="1" si="318"/>
        <v>0</v>
      </c>
      <c r="AP226" s="55">
        <f t="shared" ca="1" si="319"/>
        <v>0</v>
      </c>
      <c r="AQ226" s="55">
        <f t="shared" ca="1" si="250"/>
        <v>0</v>
      </c>
      <c r="AR226" s="55">
        <f t="shared" ca="1" si="251"/>
        <v>0</v>
      </c>
      <c r="AS226" s="55">
        <f t="shared" ca="1" si="252"/>
        <v>0</v>
      </c>
      <c r="AT226" s="55">
        <f t="shared" ca="1" si="253"/>
        <v>0</v>
      </c>
      <c r="AU226" s="55">
        <f t="shared" ca="1" si="254"/>
        <v>0</v>
      </c>
      <c r="AV226" s="55">
        <f t="shared" ca="1" si="255"/>
        <v>0</v>
      </c>
      <c r="AW226" s="55">
        <f t="shared" ca="1" si="256"/>
        <v>0</v>
      </c>
      <c r="AX226" s="55">
        <f t="shared" ca="1" si="257"/>
        <v>0</v>
      </c>
      <c r="AY226" s="55">
        <f t="shared" ca="1" si="258"/>
        <v>0</v>
      </c>
      <c r="AZ226" s="55">
        <f t="shared" ca="1" si="259"/>
        <v>0</v>
      </c>
      <c r="BA226" s="55">
        <f t="shared" ca="1" si="260"/>
        <v>0</v>
      </c>
      <c r="BB226" s="55">
        <f t="shared" ca="1" si="261"/>
        <v>0</v>
      </c>
      <c r="BC226" s="55">
        <f t="shared" ca="1" si="262"/>
        <v>0</v>
      </c>
      <c r="BD226" s="55">
        <f t="shared" ca="1" si="263"/>
        <v>0</v>
      </c>
      <c r="BE226" s="55">
        <f t="shared" ca="1" si="264"/>
        <v>0</v>
      </c>
      <c r="BF226" s="55">
        <f t="shared" ca="1" si="265"/>
        <v>0</v>
      </c>
      <c r="BG226" s="55">
        <f t="shared" ca="1" si="266"/>
        <v>0</v>
      </c>
      <c r="BH226" s="55">
        <f t="shared" ca="1" si="267"/>
        <v>0</v>
      </c>
      <c r="BI226" s="55">
        <f t="shared" ca="1" si="268"/>
        <v>0</v>
      </c>
      <c r="BJ226" s="55">
        <f t="shared" ca="1" si="269"/>
        <v>0</v>
      </c>
      <c r="BK226" s="55">
        <f t="shared" ca="1" si="270"/>
        <v>0</v>
      </c>
      <c r="BL226" s="55">
        <f t="shared" ca="1" si="271"/>
        <v>0</v>
      </c>
      <c r="BM226" s="55">
        <f t="shared" ca="1" si="272"/>
        <v>0</v>
      </c>
      <c r="BN226" s="55">
        <f t="shared" ca="1" si="273"/>
        <v>0</v>
      </c>
      <c r="BO226" s="55">
        <f t="shared" ca="1" si="274"/>
        <v>0</v>
      </c>
      <c r="BP226" s="55">
        <f t="shared" ca="1" si="275"/>
        <v>0</v>
      </c>
      <c r="BQ226" s="55">
        <f t="shared" ca="1" si="276"/>
        <v>0</v>
      </c>
      <c r="BR226" s="55">
        <f t="shared" ca="1" si="277"/>
        <v>0</v>
      </c>
      <c r="BS226" s="55">
        <f t="shared" ca="1" si="278"/>
        <v>0</v>
      </c>
      <c r="BT226" s="55">
        <f t="shared" ca="1" si="279"/>
        <v>0</v>
      </c>
      <c r="BU226" s="55">
        <f t="shared" ca="1" si="280"/>
        <v>0</v>
      </c>
      <c r="BV226" s="55">
        <f t="shared" ca="1" si="281"/>
        <v>0</v>
      </c>
      <c r="BW226" s="55">
        <f t="shared" ca="1" si="282"/>
        <v>0</v>
      </c>
      <c r="BX226" s="55">
        <f t="shared" ca="1" si="283"/>
        <v>0</v>
      </c>
      <c r="BY226" s="55">
        <f t="shared" ca="1" si="284"/>
        <v>0</v>
      </c>
      <c r="BZ226" s="55">
        <f t="shared" ca="1" si="285"/>
        <v>0</v>
      </c>
      <c r="CA226" s="55">
        <f t="shared" ca="1" si="286"/>
        <v>0</v>
      </c>
      <c r="CB226" s="55">
        <f t="shared" ca="1" si="287"/>
        <v>0</v>
      </c>
      <c r="CC226" s="55">
        <f t="shared" ca="1" si="288"/>
        <v>0</v>
      </c>
      <c r="CD226" s="55">
        <f t="shared" ca="1" si="289"/>
        <v>0</v>
      </c>
      <c r="CE226" s="55">
        <f t="shared" ca="1" si="290"/>
        <v>0</v>
      </c>
      <c r="CF226" s="55">
        <f t="shared" ca="1" si="291"/>
        <v>0</v>
      </c>
      <c r="CG226" s="55">
        <f t="shared" ca="1" si="292"/>
        <v>0</v>
      </c>
      <c r="CH226" s="55">
        <f t="shared" ca="1" si="293"/>
        <v>0</v>
      </c>
      <c r="CI226" s="55">
        <f t="shared" ca="1" si="294"/>
        <v>0</v>
      </c>
      <c r="CJ226" s="55">
        <f t="shared" ca="1" si="295"/>
        <v>0</v>
      </c>
      <c r="CK226" s="55">
        <f t="shared" ca="1" si="296"/>
        <v>0</v>
      </c>
      <c r="CL226" s="55">
        <f t="shared" ca="1" si="297"/>
        <v>0</v>
      </c>
      <c r="CM226" s="55">
        <f t="shared" ca="1" si="298"/>
        <v>0</v>
      </c>
      <c r="CN226" s="55">
        <f t="shared" ca="1" si="299"/>
        <v>0</v>
      </c>
      <c r="CO226" s="55">
        <f t="shared" ca="1" si="300"/>
        <v>0</v>
      </c>
      <c r="CP226" s="55">
        <f t="shared" ca="1" si="301"/>
        <v>0</v>
      </c>
      <c r="CQ226" s="55">
        <f t="shared" ca="1" si="302"/>
        <v>0</v>
      </c>
      <c r="CR226" s="55">
        <f t="shared" ca="1" si="303"/>
        <v>0</v>
      </c>
      <c r="CS226" s="55">
        <f t="shared" ca="1" si="304"/>
        <v>0</v>
      </c>
      <c r="CT226" s="55">
        <f t="shared" ca="1" si="305"/>
        <v>0</v>
      </c>
      <c r="CU226" s="55">
        <f t="shared" ca="1" si="306"/>
        <v>0</v>
      </c>
      <c r="CV226" s="55">
        <f t="shared" ca="1" si="307"/>
        <v>0</v>
      </c>
      <c r="CW226" s="55">
        <f t="shared" ca="1" si="308"/>
        <v>0</v>
      </c>
      <c r="CX226" s="55">
        <f t="shared" ca="1" si="309"/>
        <v>0</v>
      </c>
      <c r="CY226" s="59">
        <f t="shared" ca="1" si="310"/>
        <v>0</v>
      </c>
      <c r="CZ226" s="55">
        <f t="shared" ca="1" si="311"/>
        <v>0</v>
      </c>
      <c r="DA226" s="55">
        <f t="shared" ca="1" si="312"/>
        <v>0</v>
      </c>
      <c r="DB226" s="55">
        <f t="shared" ca="1" si="313"/>
        <v>0</v>
      </c>
      <c r="DC226" s="55">
        <f t="shared" ca="1" si="314"/>
        <v>0</v>
      </c>
      <c r="DD226" s="55">
        <f t="shared" ca="1" si="315"/>
        <v>0</v>
      </c>
      <c r="DE226" s="55">
        <f t="shared" ca="1" si="316"/>
        <v>0</v>
      </c>
    </row>
    <row r="227" spans="1:109" ht="19.5" customHeight="1">
      <c r="A227" s="45"/>
      <c r="B227" s="61" t="str">
        <f t="array" aca="1" ref="B227" ca="1">IF(C227=0,"",IFERROR(INDIRECT("'"&amp;$C227&amp;"'!"&amp;"D5"),"Некорректное название листа"))</f>
        <v/>
      </c>
      <c r="C227" s="62"/>
      <c r="D227" s="55">
        <f t="array" aca="1" ref="D227" ca="1">IFERROR(INDIRECT("'"&amp;$C227&amp;"'!"&amp;"d18"),0)</f>
        <v>0</v>
      </c>
      <c r="E227" s="55">
        <f t="array" aca="1" ref="E227" ca="1">IFERROR(INDIRECT("'" &amp;$C227&amp; "'!" &amp;"d19"),0)</f>
        <v>0</v>
      </c>
      <c r="F227" s="55">
        <f t="array" aca="1" ref="F227" ca="1">IFERROR(INDIRECT("'" &amp;$C227&amp; "'!" &amp;"d20"),0)</f>
        <v>0</v>
      </c>
      <c r="G227" s="55">
        <f t="array" aca="1" ref="G227" ca="1">IFERROR(INDIRECT("'" &amp;$C227&amp; "'!" &amp;"d21"),0)</f>
        <v>0</v>
      </c>
      <c r="H227" s="55">
        <f t="array" aca="1" ref="H227" ca="1">IFERROR(INDIRECT("'" &amp;$C227&amp; "'!" &amp;"d22"),0)</f>
        <v>0</v>
      </c>
      <c r="I227" s="55">
        <f t="array" aca="1" ref="I227" ca="1">IFERROR(INDIRECT("'" &amp;$C227&amp; "'!" &amp;"f18"),0)</f>
        <v>0</v>
      </c>
      <c r="J227" s="55">
        <f t="array" aca="1" ref="J227" ca="1">IFERROR(INDIRECT("'" &amp;$C227&amp; "'!" &amp;"f19"),0)</f>
        <v>0</v>
      </c>
      <c r="K227" s="55">
        <f t="array" aca="1" ref="K227" ca="1">IFERROR(INDIRECT("'" &amp;$C227&amp; "'!" &amp;"f20"),0)</f>
        <v>0</v>
      </c>
      <c r="L227" s="55">
        <f t="array" aca="1" ref="L227" ca="1">IFERROR(INDIRECT("'" &amp;$C227&amp; "'!" &amp;"f21"),0)</f>
        <v>0</v>
      </c>
      <c r="M227" s="55">
        <f t="array" aca="1" ref="M227" ca="1">IFERROR(INDIRECT("'" &amp;$C227&amp; "'!" &amp;"f22"),0)</f>
        <v>0</v>
      </c>
      <c r="N227" s="55">
        <f t="shared" ca="1" si="325"/>
        <v>0</v>
      </c>
      <c r="O227" s="55">
        <f t="shared" ca="1" si="325"/>
        <v>0</v>
      </c>
      <c r="P227" s="55">
        <f t="shared" ca="1" si="325"/>
        <v>0</v>
      </c>
      <c r="Q227" s="55">
        <f t="shared" ca="1" si="325"/>
        <v>0</v>
      </c>
      <c r="R227" s="55">
        <f t="shared" ca="1" si="325"/>
        <v>0</v>
      </c>
      <c r="S227" s="55">
        <f t="shared" ca="1" si="325"/>
        <v>0</v>
      </c>
      <c r="T227" s="55">
        <f t="shared" ca="1" si="325"/>
        <v>0</v>
      </c>
      <c r="U227" s="55">
        <f t="shared" ca="1" si="325"/>
        <v>0</v>
      </c>
      <c r="V227" s="55">
        <f t="shared" ca="1" si="325"/>
        <v>0</v>
      </c>
      <c r="W227" s="55">
        <f t="shared" ca="1" si="325"/>
        <v>0</v>
      </c>
      <c r="X227" s="55">
        <f t="shared" ca="1" si="325"/>
        <v>0</v>
      </c>
      <c r="Y227" s="55">
        <f t="shared" ca="1" si="325"/>
        <v>0</v>
      </c>
      <c r="Z227" s="55">
        <f t="shared" ca="1" si="325"/>
        <v>0</v>
      </c>
      <c r="AA227" s="55">
        <f t="shared" ca="1" si="325"/>
        <v>0</v>
      </c>
      <c r="AB227" s="55">
        <f t="shared" ca="1" si="325"/>
        <v>0</v>
      </c>
      <c r="AC227" s="55">
        <f t="shared" ca="1" si="325"/>
        <v>0</v>
      </c>
      <c r="AD227" s="55">
        <f t="shared" ca="1" si="325"/>
        <v>0</v>
      </c>
      <c r="AE227" s="55">
        <f t="shared" ca="1" si="325"/>
        <v>0</v>
      </c>
      <c r="AF227" s="55">
        <f t="shared" ca="1" si="325"/>
        <v>0</v>
      </c>
      <c r="AG227" s="55">
        <f t="shared" ca="1" si="325"/>
        <v>0</v>
      </c>
      <c r="AH227" s="55">
        <f t="shared" ca="1" si="325"/>
        <v>0</v>
      </c>
      <c r="AI227" s="55">
        <f t="shared" ca="1" si="325"/>
        <v>0</v>
      </c>
      <c r="AJ227" s="55">
        <f t="shared" ca="1" si="325"/>
        <v>0</v>
      </c>
      <c r="AK227" s="55">
        <f t="shared" ca="1" si="325"/>
        <v>0</v>
      </c>
      <c r="AL227" s="55">
        <f t="shared" ca="1" si="325"/>
        <v>0</v>
      </c>
      <c r="AM227" s="55">
        <f t="shared" ca="1" si="325"/>
        <v>0</v>
      </c>
      <c r="AN227" s="55">
        <f t="shared" ca="1" si="317"/>
        <v>0</v>
      </c>
      <c r="AO227" s="55">
        <f t="shared" ca="1" si="318"/>
        <v>0</v>
      </c>
      <c r="AP227" s="55">
        <f t="shared" ca="1" si="319"/>
        <v>0</v>
      </c>
      <c r="AQ227" s="55">
        <f t="shared" ca="1" si="250"/>
        <v>0</v>
      </c>
      <c r="AR227" s="55">
        <f t="shared" ca="1" si="251"/>
        <v>0</v>
      </c>
      <c r="AS227" s="55">
        <f t="shared" ca="1" si="252"/>
        <v>0</v>
      </c>
      <c r="AT227" s="55">
        <f t="shared" ca="1" si="253"/>
        <v>0</v>
      </c>
      <c r="AU227" s="55">
        <f t="shared" ca="1" si="254"/>
        <v>0</v>
      </c>
      <c r="AV227" s="55">
        <f t="shared" ca="1" si="255"/>
        <v>0</v>
      </c>
      <c r="AW227" s="55">
        <f t="shared" ca="1" si="256"/>
        <v>0</v>
      </c>
      <c r="AX227" s="55">
        <f t="shared" ca="1" si="257"/>
        <v>0</v>
      </c>
      <c r="AY227" s="55">
        <f t="shared" ca="1" si="258"/>
        <v>0</v>
      </c>
      <c r="AZ227" s="55">
        <f t="shared" ca="1" si="259"/>
        <v>0</v>
      </c>
      <c r="BA227" s="55">
        <f t="shared" ca="1" si="260"/>
        <v>0</v>
      </c>
      <c r="BB227" s="55">
        <f t="shared" ca="1" si="261"/>
        <v>0</v>
      </c>
      <c r="BC227" s="55">
        <f t="shared" ca="1" si="262"/>
        <v>0</v>
      </c>
      <c r="BD227" s="55">
        <f t="shared" ca="1" si="263"/>
        <v>0</v>
      </c>
      <c r="BE227" s="55">
        <f t="shared" ca="1" si="264"/>
        <v>0</v>
      </c>
      <c r="BF227" s="55">
        <f t="shared" ca="1" si="265"/>
        <v>0</v>
      </c>
      <c r="BG227" s="55">
        <f t="shared" ca="1" si="266"/>
        <v>0</v>
      </c>
      <c r="BH227" s="55">
        <f t="shared" ca="1" si="267"/>
        <v>0</v>
      </c>
      <c r="BI227" s="55">
        <f t="shared" ca="1" si="268"/>
        <v>0</v>
      </c>
      <c r="BJ227" s="55">
        <f t="shared" ca="1" si="269"/>
        <v>0</v>
      </c>
      <c r="BK227" s="55">
        <f t="shared" ca="1" si="270"/>
        <v>0</v>
      </c>
      <c r="BL227" s="55">
        <f t="shared" ca="1" si="271"/>
        <v>0</v>
      </c>
      <c r="BM227" s="55">
        <f t="shared" ca="1" si="272"/>
        <v>0</v>
      </c>
      <c r="BN227" s="55">
        <f t="shared" ca="1" si="273"/>
        <v>0</v>
      </c>
      <c r="BO227" s="55">
        <f t="shared" ca="1" si="274"/>
        <v>0</v>
      </c>
      <c r="BP227" s="55">
        <f t="shared" ca="1" si="275"/>
        <v>0</v>
      </c>
      <c r="BQ227" s="55">
        <f t="shared" ca="1" si="276"/>
        <v>0</v>
      </c>
      <c r="BR227" s="55">
        <f t="shared" ca="1" si="277"/>
        <v>0</v>
      </c>
      <c r="BS227" s="55">
        <f t="shared" ca="1" si="278"/>
        <v>0</v>
      </c>
      <c r="BT227" s="55">
        <f t="shared" ca="1" si="279"/>
        <v>0</v>
      </c>
      <c r="BU227" s="55">
        <f t="shared" ca="1" si="280"/>
        <v>0</v>
      </c>
      <c r="BV227" s="55">
        <f t="shared" ca="1" si="281"/>
        <v>0</v>
      </c>
      <c r="BW227" s="55">
        <f t="shared" ca="1" si="282"/>
        <v>0</v>
      </c>
      <c r="BX227" s="55">
        <f t="shared" ca="1" si="283"/>
        <v>0</v>
      </c>
      <c r="BY227" s="55">
        <f t="shared" ca="1" si="284"/>
        <v>0</v>
      </c>
      <c r="BZ227" s="55">
        <f t="shared" ca="1" si="285"/>
        <v>0</v>
      </c>
      <c r="CA227" s="55">
        <f t="shared" ca="1" si="286"/>
        <v>0</v>
      </c>
      <c r="CB227" s="55">
        <f t="shared" ca="1" si="287"/>
        <v>0</v>
      </c>
      <c r="CC227" s="55">
        <f t="shared" ca="1" si="288"/>
        <v>0</v>
      </c>
      <c r="CD227" s="55">
        <f t="shared" ca="1" si="289"/>
        <v>0</v>
      </c>
      <c r="CE227" s="55">
        <f t="shared" ca="1" si="290"/>
        <v>0</v>
      </c>
      <c r="CF227" s="55">
        <f t="shared" ca="1" si="291"/>
        <v>0</v>
      </c>
      <c r="CG227" s="55">
        <f t="shared" ca="1" si="292"/>
        <v>0</v>
      </c>
      <c r="CH227" s="55">
        <f t="shared" ca="1" si="293"/>
        <v>0</v>
      </c>
      <c r="CI227" s="55">
        <f t="shared" ca="1" si="294"/>
        <v>0</v>
      </c>
      <c r="CJ227" s="55">
        <f t="shared" ca="1" si="295"/>
        <v>0</v>
      </c>
      <c r="CK227" s="55">
        <f t="shared" ca="1" si="296"/>
        <v>0</v>
      </c>
      <c r="CL227" s="55">
        <f t="shared" ca="1" si="297"/>
        <v>0</v>
      </c>
      <c r="CM227" s="55">
        <f t="shared" ca="1" si="298"/>
        <v>0</v>
      </c>
      <c r="CN227" s="55">
        <f t="shared" ca="1" si="299"/>
        <v>0</v>
      </c>
      <c r="CO227" s="55">
        <f t="shared" ca="1" si="300"/>
        <v>0</v>
      </c>
      <c r="CP227" s="55">
        <f t="shared" ca="1" si="301"/>
        <v>0</v>
      </c>
      <c r="CQ227" s="55">
        <f t="shared" ca="1" si="302"/>
        <v>0</v>
      </c>
      <c r="CR227" s="55">
        <f t="shared" ca="1" si="303"/>
        <v>0</v>
      </c>
      <c r="CS227" s="55">
        <f t="shared" ca="1" si="304"/>
        <v>0</v>
      </c>
      <c r="CT227" s="55">
        <f t="shared" ca="1" si="305"/>
        <v>0</v>
      </c>
      <c r="CU227" s="55">
        <f t="shared" ca="1" si="306"/>
        <v>0</v>
      </c>
      <c r="CV227" s="55">
        <f t="shared" ca="1" si="307"/>
        <v>0</v>
      </c>
      <c r="CW227" s="55">
        <f t="shared" ca="1" si="308"/>
        <v>0</v>
      </c>
      <c r="CX227" s="55">
        <f t="shared" ca="1" si="309"/>
        <v>0</v>
      </c>
      <c r="CY227" s="59">
        <f t="shared" ca="1" si="310"/>
        <v>0</v>
      </c>
      <c r="CZ227" s="55">
        <f t="shared" ca="1" si="311"/>
        <v>0</v>
      </c>
      <c r="DA227" s="55">
        <f t="shared" ca="1" si="312"/>
        <v>0</v>
      </c>
      <c r="DB227" s="55">
        <f t="shared" ca="1" si="313"/>
        <v>0</v>
      </c>
      <c r="DC227" s="55">
        <f t="shared" ca="1" si="314"/>
        <v>0</v>
      </c>
      <c r="DD227" s="55">
        <f t="shared" ca="1" si="315"/>
        <v>0</v>
      </c>
      <c r="DE227" s="55">
        <f t="shared" ca="1" si="316"/>
        <v>0</v>
      </c>
    </row>
    <row r="228" spans="1:109" ht="19.5" customHeight="1">
      <c r="A228" s="45"/>
      <c r="B228" s="61" t="str">
        <f t="array" aca="1" ref="B228" ca="1">IF(C228=0,"",IFERROR(INDIRECT("'"&amp;$C228&amp;"'!"&amp;"D5"),"Некорректное название листа"))</f>
        <v/>
      </c>
      <c r="C228" s="62"/>
      <c r="D228" s="55">
        <f t="array" aca="1" ref="D228" ca="1">IFERROR(INDIRECT("'"&amp;$C228&amp;"'!"&amp;"d18"),0)</f>
        <v>0</v>
      </c>
      <c r="E228" s="55">
        <f t="array" aca="1" ref="E228" ca="1">IFERROR(INDIRECT("'" &amp;$C228&amp; "'!" &amp;"d19"),0)</f>
        <v>0</v>
      </c>
      <c r="F228" s="55">
        <f t="array" aca="1" ref="F228" ca="1">IFERROR(INDIRECT("'" &amp;$C228&amp; "'!" &amp;"d20"),0)</f>
        <v>0</v>
      </c>
      <c r="G228" s="55">
        <f t="array" aca="1" ref="G228" ca="1">IFERROR(INDIRECT("'" &amp;$C228&amp; "'!" &amp;"d21"),0)</f>
        <v>0</v>
      </c>
      <c r="H228" s="55">
        <f t="array" aca="1" ref="H228" ca="1">IFERROR(INDIRECT("'" &amp;$C228&amp; "'!" &amp;"d22"),0)</f>
        <v>0</v>
      </c>
      <c r="I228" s="55">
        <f t="array" aca="1" ref="I228" ca="1">IFERROR(INDIRECT("'" &amp;$C228&amp; "'!" &amp;"f18"),0)</f>
        <v>0</v>
      </c>
      <c r="J228" s="55">
        <f t="array" aca="1" ref="J228" ca="1">IFERROR(INDIRECT("'" &amp;$C228&amp; "'!" &amp;"f19"),0)</f>
        <v>0</v>
      </c>
      <c r="K228" s="55">
        <f t="array" aca="1" ref="K228" ca="1">IFERROR(INDIRECT("'" &amp;$C228&amp; "'!" &amp;"f20"),0)</f>
        <v>0</v>
      </c>
      <c r="L228" s="55">
        <f t="array" aca="1" ref="L228" ca="1">IFERROR(INDIRECT("'" &amp;$C228&amp; "'!" &amp;"f21"),0)</f>
        <v>0</v>
      </c>
      <c r="M228" s="55">
        <f t="array" aca="1" ref="M228" ca="1">IFERROR(INDIRECT("'" &amp;$C228&amp; "'!" &amp;"f22"),0)</f>
        <v>0</v>
      </c>
      <c r="N228" s="55">
        <f t="shared" ca="1" si="325"/>
        <v>0</v>
      </c>
      <c r="O228" s="55">
        <f t="shared" ca="1" si="325"/>
        <v>0</v>
      </c>
      <c r="P228" s="55">
        <f t="shared" ca="1" si="325"/>
        <v>0</v>
      </c>
      <c r="Q228" s="55">
        <f t="shared" ca="1" si="325"/>
        <v>0</v>
      </c>
      <c r="R228" s="55">
        <f t="shared" ca="1" si="325"/>
        <v>0</v>
      </c>
      <c r="S228" s="55">
        <f t="shared" ca="1" si="325"/>
        <v>0</v>
      </c>
      <c r="T228" s="55">
        <f t="shared" ca="1" si="325"/>
        <v>0</v>
      </c>
      <c r="U228" s="55">
        <f t="shared" ca="1" si="325"/>
        <v>0</v>
      </c>
      <c r="V228" s="55">
        <f t="shared" ca="1" si="325"/>
        <v>0</v>
      </c>
      <c r="W228" s="55">
        <f t="shared" ca="1" si="325"/>
        <v>0</v>
      </c>
      <c r="X228" s="55">
        <f t="shared" ca="1" si="325"/>
        <v>0</v>
      </c>
      <c r="Y228" s="55">
        <f t="shared" ca="1" si="325"/>
        <v>0</v>
      </c>
      <c r="Z228" s="55">
        <f t="shared" ca="1" si="325"/>
        <v>0</v>
      </c>
      <c r="AA228" s="55">
        <f t="shared" ca="1" si="325"/>
        <v>0</v>
      </c>
      <c r="AB228" s="55">
        <f t="shared" ca="1" si="325"/>
        <v>0</v>
      </c>
      <c r="AC228" s="55">
        <f t="shared" ca="1" si="325"/>
        <v>0</v>
      </c>
      <c r="AD228" s="55">
        <f t="shared" ca="1" si="325"/>
        <v>0</v>
      </c>
      <c r="AE228" s="55">
        <f t="shared" ca="1" si="325"/>
        <v>0</v>
      </c>
      <c r="AF228" s="55">
        <f t="shared" ca="1" si="325"/>
        <v>0</v>
      </c>
      <c r="AG228" s="55">
        <f t="shared" ca="1" si="325"/>
        <v>0</v>
      </c>
      <c r="AH228" s="55">
        <f t="shared" ca="1" si="325"/>
        <v>0</v>
      </c>
      <c r="AI228" s="55">
        <f t="shared" ca="1" si="325"/>
        <v>0</v>
      </c>
      <c r="AJ228" s="55">
        <f t="shared" ca="1" si="325"/>
        <v>0</v>
      </c>
      <c r="AK228" s="55">
        <f t="shared" ca="1" si="325"/>
        <v>0</v>
      </c>
      <c r="AL228" s="55">
        <f t="shared" ca="1" si="325"/>
        <v>0</v>
      </c>
      <c r="AM228" s="55">
        <f t="shared" ca="1" si="325"/>
        <v>0</v>
      </c>
      <c r="AN228" s="55">
        <f t="shared" ca="1" si="317"/>
        <v>0</v>
      </c>
      <c r="AO228" s="55">
        <f t="shared" ca="1" si="318"/>
        <v>0</v>
      </c>
      <c r="AP228" s="55">
        <f t="shared" ca="1" si="319"/>
        <v>0</v>
      </c>
      <c r="AQ228" s="55">
        <f t="shared" ca="1" si="250"/>
        <v>0</v>
      </c>
      <c r="AR228" s="55">
        <f t="shared" ca="1" si="251"/>
        <v>0</v>
      </c>
      <c r="AS228" s="55">
        <f t="shared" ca="1" si="252"/>
        <v>0</v>
      </c>
      <c r="AT228" s="55">
        <f t="shared" ca="1" si="253"/>
        <v>0</v>
      </c>
      <c r="AU228" s="55">
        <f t="shared" ca="1" si="254"/>
        <v>0</v>
      </c>
      <c r="AV228" s="55">
        <f t="shared" ca="1" si="255"/>
        <v>0</v>
      </c>
      <c r="AW228" s="55">
        <f t="shared" ca="1" si="256"/>
        <v>0</v>
      </c>
      <c r="AX228" s="55">
        <f t="shared" ca="1" si="257"/>
        <v>0</v>
      </c>
      <c r="AY228" s="55">
        <f t="shared" ca="1" si="258"/>
        <v>0</v>
      </c>
      <c r="AZ228" s="55">
        <f t="shared" ca="1" si="259"/>
        <v>0</v>
      </c>
      <c r="BA228" s="55">
        <f t="shared" ca="1" si="260"/>
        <v>0</v>
      </c>
      <c r="BB228" s="55">
        <f t="shared" ca="1" si="261"/>
        <v>0</v>
      </c>
      <c r="BC228" s="55">
        <f t="shared" ca="1" si="262"/>
        <v>0</v>
      </c>
      <c r="BD228" s="55">
        <f t="shared" ca="1" si="263"/>
        <v>0</v>
      </c>
      <c r="BE228" s="55">
        <f t="shared" ca="1" si="264"/>
        <v>0</v>
      </c>
      <c r="BF228" s="55">
        <f t="shared" ca="1" si="265"/>
        <v>0</v>
      </c>
      <c r="BG228" s="55">
        <f t="shared" ca="1" si="266"/>
        <v>0</v>
      </c>
      <c r="BH228" s="55">
        <f t="shared" ca="1" si="267"/>
        <v>0</v>
      </c>
      <c r="BI228" s="55">
        <f t="shared" ca="1" si="268"/>
        <v>0</v>
      </c>
      <c r="BJ228" s="55">
        <f t="shared" ca="1" si="269"/>
        <v>0</v>
      </c>
      <c r="BK228" s="55">
        <f t="shared" ca="1" si="270"/>
        <v>0</v>
      </c>
      <c r="BL228" s="55">
        <f t="shared" ca="1" si="271"/>
        <v>0</v>
      </c>
      <c r="BM228" s="55">
        <f t="shared" ca="1" si="272"/>
        <v>0</v>
      </c>
      <c r="BN228" s="55">
        <f t="shared" ca="1" si="273"/>
        <v>0</v>
      </c>
      <c r="BO228" s="55">
        <f t="shared" ca="1" si="274"/>
        <v>0</v>
      </c>
      <c r="BP228" s="55">
        <f t="shared" ca="1" si="275"/>
        <v>0</v>
      </c>
      <c r="BQ228" s="55">
        <f t="shared" ca="1" si="276"/>
        <v>0</v>
      </c>
      <c r="BR228" s="55">
        <f t="shared" ca="1" si="277"/>
        <v>0</v>
      </c>
      <c r="BS228" s="55">
        <f t="shared" ca="1" si="278"/>
        <v>0</v>
      </c>
      <c r="BT228" s="55">
        <f t="shared" ca="1" si="279"/>
        <v>0</v>
      </c>
      <c r="BU228" s="55">
        <f t="shared" ca="1" si="280"/>
        <v>0</v>
      </c>
      <c r="BV228" s="55">
        <f t="shared" ca="1" si="281"/>
        <v>0</v>
      </c>
      <c r="BW228" s="55">
        <f t="shared" ca="1" si="282"/>
        <v>0</v>
      </c>
      <c r="BX228" s="55">
        <f t="shared" ca="1" si="283"/>
        <v>0</v>
      </c>
      <c r="BY228" s="55">
        <f t="shared" ca="1" si="284"/>
        <v>0</v>
      </c>
      <c r="BZ228" s="55">
        <f t="shared" ca="1" si="285"/>
        <v>0</v>
      </c>
      <c r="CA228" s="55">
        <f t="shared" ca="1" si="286"/>
        <v>0</v>
      </c>
      <c r="CB228" s="55">
        <f t="shared" ca="1" si="287"/>
        <v>0</v>
      </c>
      <c r="CC228" s="55">
        <f t="shared" ca="1" si="288"/>
        <v>0</v>
      </c>
      <c r="CD228" s="55">
        <f t="shared" ca="1" si="289"/>
        <v>0</v>
      </c>
      <c r="CE228" s="55">
        <f t="shared" ca="1" si="290"/>
        <v>0</v>
      </c>
      <c r="CF228" s="55">
        <f t="shared" ca="1" si="291"/>
        <v>0</v>
      </c>
      <c r="CG228" s="55">
        <f t="shared" ca="1" si="292"/>
        <v>0</v>
      </c>
      <c r="CH228" s="55">
        <f t="shared" ca="1" si="293"/>
        <v>0</v>
      </c>
      <c r="CI228" s="55">
        <f t="shared" ca="1" si="294"/>
        <v>0</v>
      </c>
      <c r="CJ228" s="55">
        <f t="shared" ca="1" si="295"/>
        <v>0</v>
      </c>
      <c r="CK228" s="55">
        <f t="shared" ca="1" si="296"/>
        <v>0</v>
      </c>
      <c r="CL228" s="55">
        <f t="shared" ca="1" si="297"/>
        <v>0</v>
      </c>
      <c r="CM228" s="55">
        <f t="shared" ca="1" si="298"/>
        <v>0</v>
      </c>
      <c r="CN228" s="55">
        <f t="shared" ca="1" si="299"/>
        <v>0</v>
      </c>
      <c r="CO228" s="55">
        <f t="shared" ca="1" si="300"/>
        <v>0</v>
      </c>
      <c r="CP228" s="55">
        <f t="shared" ca="1" si="301"/>
        <v>0</v>
      </c>
      <c r="CQ228" s="55">
        <f t="shared" ca="1" si="302"/>
        <v>0</v>
      </c>
      <c r="CR228" s="55">
        <f t="shared" ca="1" si="303"/>
        <v>0</v>
      </c>
      <c r="CS228" s="55">
        <f t="shared" ca="1" si="304"/>
        <v>0</v>
      </c>
      <c r="CT228" s="55">
        <f t="shared" ca="1" si="305"/>
        <v>0</v>
      </c>
      <c r="CU228" s="55">
        <f t="shared" ca="1" si="306"/>
        <v>0</v>
      </c>
      <c r="CV228" s="55">
        <f t="shared" ca="1" si="307"/>
        <v>0</v>
      </c>
      <c r="CW228" s="55">
        <f t="shared" ca="1" si="308"/>
        <v>0</v>
      </c>
      <c r="CX228" s="55">
        <f t="shared" ca="1" si="309"/>
        <v>0</v>
      </c>
      <c r="CY228" s="59">
        <f t="shared" ca="1" si="310"/>
        <v>0</v>
      </c>
      <c r="CZ228" s="55">
        <f t="shared" ca="1" si="311"/>
        <v>0</v>
      </c>
      <c r="DA228" s="55">
        <f t="shared" ca="1" si="312"/>
        <v>0</v>
      </c>
      <c r="DB228" s="55">
        <f t="shared" ca="1" si="313"/>
        <v>0</v>
      </c>
      <c r="DC228" s="55">
        <f t="shared" ca="1" si="314"/>
        <v>0</v>
      </c>
      <c r="DD228" s="55">
        <f t="shared" ca="1" si="315"/>
        <v>0</v>
      </c>
      <c r="DE228" s="55">
        <f t="shared" ca="1" si="316"/>
        <v>0</v>
      </c>
    </row>
    <row r="229" spans="1:109" ht="19.5" customHeight="1">
      <c r="A229" s="45"/>
      <c r="B229" s="61" t="str">
        <f t="array" aca="1" ref="B229" ca="1">IF(C229=0,"",IFERROR(INDIRECT("'"&amp;$C229&amp;"'!"&amp;"D5"),"Некорректное название листа"))</f>
        <v/>
      </c>
      <c r="C229" s="62"/>
      <c r="D229" s="55">
        <f t="array" aca="1" ref="D229" ca="1">IFERROR(INDIRECT("'"&amp;$C229&amp;"'!"&amp;"d18"),0)</f>
        <v>0</v>
      </c>
      <c r="E229" s="55">
        <f t="array" aca="1" ref="E229" ca="1">IFERROR(INDIRECT("'" &amp;$C229&amp; "'!" &amp;"d19"),0)</f>
        <v>0</v>
      </c>
      <c r="F229" s="55">
        <f t="array" aca="1" ref="F229" ca="1">IFERROR(INDIRECT("'" &amp;$C229&amp; "'!" &amp;"d20"),0)</f>
        <v>0</v>
      </c>
      <c r="G229" s="55">
        <f t="array" aca="1" ref="G229" ca="1">IFERROR(INDIRECT("'" &amp;$C229&amp; "'!" &amp;"d21"),0)</f>
        <v>0</v>
      </c>
      <c r="H229" s="55">
        <f t="array" aca="1" ref="H229" ca="1">IFERROR(INDIRECT("'" &amp;$C229&amp; "'!" &amp;"d22"),0)</f>
        <v>0</v>
      </c>
      <c r="I229" s="55">
        <f t="array" aca="1" ref="I229" ca="1">IFERROR(INDIRECT("'" &amp;$C229&amp; "'!" &amp;"f18"),0)</f>
        <v>0</v>
      </c>
      <c r="J229" s="55">
        <f t="array" aca="1" ref="J229" ca="1">IFERROR(INDIRECT("'" &amp;$C229&amp; "'!" &amp;"f19"),0)</f>
        <v>0</v>
      </c>
      <c r="K229" s="55">
        <f t="array" aca="1" ref="K229" ca="1">IFERROR(INDIRECT("'" &amp;$C229&amp; "'!" &amp;"f20"),0)</f>
        <v>0</v>
      </c>
      <c r="L229" s="55">
        <f t="array" aca="1" ref="L229" ca="1">IFERROR(INDIRECT("'" &amp;$C229&amp; "'!" &amp;"f21"),0)</f>
        <v>0</v>
      </c>
      <c r="M229" s="55">
        <f t="array" aca="1" ref="M229" ca="1">IFERROR(INDIRECT("'" &amp;$C229&amp; "'!" &amp;"f22"),0)</f>
        <v>0</v>
      </c>
      <c r="N229" s="55">
        <f t="shared" ca="1" si="325"/>
        <v>0</v>
      </c>
      <c r="O229" s="55">
        <f t="shared" ca="1" si="325"/>
        <v>0</v>
      </c>
      <c r="P229" s="55">
        <f t="shared" ca="1" si="325"/>
        <v>0</v>
      </c>
      <c r="Q229" s="55">
        <f t="shared" ca="1" si="325"/>
        <v>0</v>
      </c>
      <c r="R229" s="55">
        <f t="shared" ca="1" si="325"/>
        <v>0</v>
      </c>
      <c r="S229" s="55">
        <f t="shared" ca="1" si="325"/>
        <v>0</v>
      </c>
      <c r="T229" s="55">
        <f t="shared" ca="1" si="325"/>
        <v>0</v>
      </c>
      <c r="U229" s="55">
        <f t="shared" ca="1" si="325"/>
        <v>0</v>
      </c>
      <c r="V229" s="55">
        <f t="shared" ca="1" si="325"/>
        <v>0</v>
      </c>
      <c r="W229" s="55">
        <f t="shared" ca="1" si="325"/>
        <v>0</v>
      </c>
      <c r="X229" s="55">
        <f t="shared" ca="1" si="325"/>
        <v>0</v>
      </c>
      <c r="Y229" s="55">
        <f t="shared" ca="1" si="325"/>
        <v>0</v>
      </c>
      <c r="Z229" s="55">
        <f t="shared" ca="1" si="325"/>
        <v>0</v>
      </c>
      <c r="AA229" s="55">
        <f t="shared" ca="1" si="325"/>
        <v>0</v>
      </c>
      <c r="AB229" s="55">
        <f t="shared" ca="1" si="325"/>
        <v>0</v>
      </c>
      <c r="AC229" s="55">
        <f t="shared" ca="1" si="325"/>
        <v>0</v>
      </c>
      <c r="AD229" s="55">
        <f t="shared" ca="1" si="325"/>
        <v>0</v>
      </c>
      <c r="AE229" s="55">
        <f t="shared" ca="1" si="325"/>
        <v>0</v>
      </c>
      <c r="AF229" s="55">
        <f t="shared" ca="1" si="325"/>
        <v>0</v>
      </c>
      <c r="AG229" s="55">
        <f t="shared" ca="1" si="325"/>
        <v>0</v>
      </c>
      <c r="AH229" s="55">
        <f t="shared" ca="1" si="325"/>
        <v>0</v>
      </c>
      <c r="AI229" s="55">
        <f t="shared" ca="1" si="325"/>
        <v>0</v>
      </c>
      <c r="AJ229" s="55">
        <f t="shared" ca="1" si="325"/>
        <v>0</v>
      </c>
      <c r="AK229" s="55">
        <f t="shared" ca="1" si="325"/>
        <v>0</v>
      </c>
      <c r="AL229" s="55">
        <f t="shared" ca="1" si="325"/>
        <v>0</v>
      </c>
      <c r="AM229" s="55">
        <f t="shared" ca="1" si="325"/>
        <v>0</v>
      </c>
      <c r="AN229" s="55">
        <f t="shared" ca="1" si="317"/>
        <v>0</v>
      </c>
      <c r="AO229" s="55">
        <f t="shared" ca="1" si="318"/>
        <v>0</v>
      </c>
      <c r="AP229" s="55">
        <f t="shared" ca="1" si="319"/>
        <v>0</v>
      </c>
      <c r="AQ229" s="55">
        <f t="shared" ca="1" si="250"/>
        <v>0</v>
      </c>
      <c r="AR229" s="55">
        <f t="shared" ca="1" si="251"/>
        <v>0</v>
      </c>
      <c r="AS229" s="55">
        <f t="shared" ca="1" si="252"/>
        <v>0</v>
      </c>
      <c r="AT229" s="55">
        <f t="shared" ca="1" si="253"/>
        <v>0</v>
      </c>
      <c r="AU229" s="55">
        <f t="shared" ca="1" si="254"/>
        <v>0</v>
      </c>
      <c r="AV229" s="55">
        <f t="shared" ca="1" si="255"/>
        <v>0</v>
      </c>
      <c r="AW229" s="55">
        <f t="shared" ca="1" si="256"/>
        <v>0</v>
      </c>
      <c r="AX229" s="55">
        <f t="shared" ca="1" si="257"/>
        <v>0</v>
      </c>
      <c r="AY229" s="55">
        <f t="shared" ca="1" si="258"/>
        <v>0</v>
      </c>
      <c r="AZ229" s="55">
        <f t="shared" ca="1" si="259"/>
        <v>0</v>
      </c>
      <c r="BA229" s="55">
        <f t="shared" ca="1" si="260"/>
        <v>0</v>
      </c>
      <c r="BB229" s="55">
        <f t="shared" ca="1" si="261"/>
        <v>0</v>
      </c>
      <c r="BC229" s="55">
        <f t="shared" ca="1" si="262"/>
        <v>0</v>
      </c>
      <c r="BD229" s="55">
        <f t="shared" ca="1" si="263"/>
        <v>0</v>
      </c>
      <c r="BE229" s="55">
        <f t="shared" ca="1" si="264"/>
        <v>0</v>
      </c>
      <c r="BF229" s="55">
        <f t="shared" ca="1" si="265"/>
        <v>0</v>
      </c>
      <c r="BG229" s="55">
        <f t="shared" ca="1" si="266"/>
        <v>0</v>
      </c>
      <c r="BH229" s="55">
        <f t="shared" ca="1" si="267"/>
        <v>0</v>
      </c>
      <c r="BI229" s="55">
        <f t="shared" ca="1" si="268"/>
        <v>0</v>
      </c>
      <c r="BJ229" s="55">
        <f t="shared" ca="1" si="269"/>
        <v>0</v>
      </c>
      <c r="BK229" s="55">
        <f t="shared" ca="1" si="270"/>
        <v>0</v>
      </c>
      <c r="BL229" s="55">
        <f t="shared" ca="1" si="271"/>
        <v>0</v>
      </c>
      <c r="BM229" s="55">
        <f t="shared" ca="1" si="272"/>
        <v>0</v>
      </c>
      <c r="BN229" s="55">
        <f t="shared" ca="1" si="273"/>
        <v>0</v>
      </c>
      <c r="BO229" s="55">
        <f t="shared" ca="1" si="274"/>
        <v>0</v>
      </c>
      <c r="BP229" s="55">
        <f t="shared" ca="1" si="275"/>
        <v>0</v>
      </c>
      <c r="BQ229" s="55">
        <f t="shared" ca="1" si="276"/>
        <v>0</v>
      </c>
      <c r="BR229" s="55">
        <f t="shared" ca="1" si="277"/>
        <v>0</v>
      </c>
      <c r="BS229" s="55">
        <f t="shared" ca="1" si="278"/>
        <v>0</v>
      </c>
      <c r="BT229" s="55">
        <f t="shared" ca="1" si="279"/>
        <v>0</v>
      </c>
      <c r="BU229" s="55">
        <f t="shared" ca="1" si="280"/>
        <v>0</v>
      </c>
      <c r="BV229" s="55">
        <f t="shared" ca="1" si="281"/>
        <v>0</v>
      </c>
      <c r="BW229" s="55">
        <f t="shared" ca="1" si="282"/>
        <v>0</v>
      </c>
      <c r="BX229" s="55">
        <f t="shared" ca="1" si="283"/>
        <v>0</v>
      </c>
      <c r="BY229" s="55">
        <f t="shared" ca="1" si="284"/>
        <v>0</v>
      </c>
      <c r="BZ229" s="55">
        <f t="shared" ca="1" si="285"/>
        <v>0</v>
      </c>
      <c r="CA229" s="55">
        <f t="shared" ca="1" si="286"/>
        <v>0</v>
      </c>
      <c r="CB229" s="55">
        <f t="shared" ca="1" si="287"/>
        <v>0</v>
      </c>
      <c r="CC229" s="55">
        <f t="shared" ca="1" si="288"/>
        <v>0</v>
      </c>
      <c r="CD229" s="55">
        <f t="shared" ca="1" si="289"/>
        <v>0</v>
      </c>
      <c r="CE229" s="55">
        <f t="shared" ca="1" si="290"/>
        <v>0</v>
      </c>
      <c r="CF229" s="55">
        <f t="shared" ca="1" si="291"/>
        <v>0</v>
      </c>
      <c r="CG229" s="55">
        <f t="shared" ca="1" si="292"/>
        <v>0</v>
      </c>
      <c r="CH229" s="55">
        <f t="shared" ca="1" si="293"/>
        <v>0</v>
      </c>
      <c r="CI229" s="55">
        <f t="shared" ca="1" si="294"/>
        <v>0</v>
      </c>
      <c r="CJ229" s="55">
        <f t="shared" ca="1" si="295"/>
        <v>0</v>
      </c>
      <c r="CK229" s="55">
        <f t="shared" ca="1" si="296"/>
        <v>0</v>
      </c>
      <c r="CL229" s="55">
        <f t="shared" ca="1" si="297"/>
        <v>0</v>
      </c>
      <c r="CM229" s="55">
        <f t="shared" ca="1" si="298"/>
        <v>0</v>
      </c>
      <c r="CN229" s="55">
        <f t="shared" ca="1" si="299"/>
        <v>0</v>
      </c>
      <c r="CO229" s="55">
        <f t="shared" ca="1" si="300"/>
        <v>0</v>
      </c>
      <c r="CP229" s="55">
        <f t="shared" ca="1" si="301"/>
        <v>0</v>
      </c>
      <c r="CQ229" s="55">
        <f t="shared" ca="1" si="302"/>
        <v>0</v>
      </c>
      <c r="CR229" s="55">
        <f t="shared" ca="1" si="303"/>
        <v>0</v>
      </c>
      <c r="CS229" s="55">
        <f t="shared" ca="1" si="304"/>
        <v>0</v>
      </c>
      <c r="CT229" s="55">
        <f t="shared" ca="1" si="305"/>
        <v>0</v>
      </c>
      <c r="CU229" s="55">
        <f t="shared" ca="1" si="306"/>
        <v>0</v>
      </c>
      <c r="CV229" s="55">
        <f t="shared" ca="1" si="307"/>
        <v>0</v>
      </c>
      <c r="CW229" s="55">
        <f t="shared" ca="1" si="308"/>
        <v>0</v>
      </c>
      <c r="CX229" s="55">
        <f t="shared" ca="1" si="309"/>
        <v>0</v>
      </c>
      <c r="CY229" s="59">
        <f t="shared" ca="1" si="310"/>
        <v>0</v>
      </c>
      <c r="CZ229" s="55">
        <f t="shared" ca="1" si="311"/>
        <v>0</v>
      </c>
      <c r="DA229" s="55">
        <f t="shared" ca="1" si="312"/>
        <v>0</v>
      </c>
      <c r="DB229" s="55">
        <f t="shared" ca="1" si="313"/>
        <v>0</v>
      </c>
      <c r="DC229" s="55">
        <f t="shared" ca="1" si="314"/>
        <v>0</v>
      </c>
      <c r="DD229" s="55">
        <f t="shared" ca="1" si="315"/>
        <v>0</v>
      </c>
      <c r="DE229" s="55">
        <f t="shared" ca="1" si="316"/>
        <v>0</v>
      </c>
    </row>
    <row r="230" spans="1:109" ht="19.5" customHeight="1">
      <c r="A230" s="45"/>
      <c r="B230" s="61" t="str">
        <f t="array" aca="1" ref="B230" ca="1">IF(C230=0,"",IFERROR(INDIRECT("'"&amp;$C230&amp;"'!"&amp;"D5"),"Некорректное название листа"))</f>
        <v/>
      </c>
      <c r="C230" s="62"/>
      <c r="D230" s="55">
        <f t="array" aca="1" ref="D230" ca="1">IFERROR(INDIRECT("'"&amp;$C230&amp;"'!"&amp;"d18"),0)</f>
        <v>0</v>
      </c>
      <c r="E230" s="55">
        <f t="array" aca="1" ref="E230" ca="1">IFERROR(INDIRECT("'" &amp;$C230&amp; "'!" &amp;"d19"),0)</f>
        <v>0</v>
      </c>
      <c r="F230" s="55">
        <f t="array" aca="1" ref="F230" ca="1">IFERROR(INDIRECT("'" &amp;$C230&amp; "'!" &amp;"d20"),0)</f>
        <v>0</v>
      </c>
      <c r="G230" s="55">
        <f t="array" aca="1" ref="G230" ca="1">IFERROR(INDIRECT("'" &amp;$C230&amp; "'!" &amp;"d21"),0)</f>
        <v>0</v>
      </c>
      <c r="H230" s="55">
        <f t="array" aca="1" ref="H230" ca="1">IFERROR(INDIRECT("'" &amp;$C230&amp; "'!" &amp;"d22"),0)</f>
        <v>0</v>
      </c>
      <c r="I230" s="55">
        <f t="array" aca="1" ref="I230" ca="1">IFERROR(INDIRECT("'" &amp;$C230&amp; "'!" &amp;"f18"),0)</f>
        <v>0</v>
      </c>
      <c r="J230" s="55">
        <f t="array" aca="1" ref="J230" ca="1">IFERROR(INDIRECT("'" &amp;$C230&amp; "'!" &amp;"f19"),0)</f>
        <v>0</v>
      </c>
      <c r="K230" s="55">
        <f t="array" aca="1" ref="K230" ca="1">IFERROR(INDIRECT("'" &amp;$C230&amp; "'!" &amp;"f20"),0)</f>
        <v>0</v>
      </c>
      <c r="L230" s="55">
        <f t="array" aca="1" ref="L230" ca="1">IFERROR(INDIRECT("'" &amp;$C230&amp; "'!" &amp;"f21"),0)</f>
        <v>0</v>
      </c>
      <c r="M230" s="55">
        <f t="array" aca="1" ref="M230" ca="1">IFERROR(INDIRECT("'" &amp;$C230&amp; "'!" &amp;"f22"),0)</f>
        <v>0</v>
      </c>
      <c r="N230" s="55">
        <f t="shared" ca="1" si="325"/>
        <v>0</v>
      </c>
      <c r="O230" s="55">
        <f t="shared" ca="1" si="325"/>
        <v>0</v>
      </c>
      <c r="P230" s="55">
        <f t="shared" ca="1" si="325"/>
        <v>0</v>
      </c>
      <c r="Q230" s="55">
        <f t="shared" ca="1" si="325"/>
        <v>0</v>
      </c>
      <c r="R230" s="55">
        <f t="shared" ca="1" si="325"/>
        <v>0</v>
      </c>
      <c r="S230" s="55">
        <f t="shared" ca="1" si="325"/>
        <v>0</v>
      </c>
      <c r="T230" s="55">
        <f t="shared" ca="1" si="325"/>
        <v>0</v>
      </c>
      <c r="U230" s="55">
        <f t="shared" ca="1" si="325"/>
        <v>0</v>
      </c>
      <c r="V230" s="55">
        <f t="shared" ca="1" si="325"/>
        <v>0</v>
      </c>
      <c r="W230" s="55">
        <f t="shared" ca="1" si="325"/>
        <v>0</v>
      </c>
      <c r="X230" s="55">
        <f t="shared" ca="1" si="325"/>
        <v>0</v>
      </c>
      <c r="Y230" s="55">
        <f t="shared" ca="1" si="325"/>
        <v>0</v>
      </c>
      <c r="Z230" s="55">
        <f t="shared" ca="1" si="325"/>
        <v>0</v>
      </c>
      <c r="AA230" s="55">
        <f t="shared" ca="1" si="325"/>
        <v>0</v>
      </c>
      <c r="AB230" s="55">
        <f t="shared" ca="1" si="325"/>
        <v>0</v>
      </c>
      <c r="AC230" s="55">
        <f t="shared" ca="1" si="325"/>
        <v>0</v>
      </c>
      <c r="AD230" s="55">
        <f t="shared" ca="1" si="325"/>
        <v>0</v>
      </c>
      <c r="AE230" s="55">
        <f t="shared" ca="1" si="325"/>
        <v>0</v>
      </c>
      <c r="AF230" s="55">
        <f t="shared" ca="1" si="325"/>
        <v>0</v>
      </c>
      <c r="AG230" s="55">
        <f t="shared" ca="1" si="325"/>
        <v>0</v>
      </c>
      <c r="AH230" s="55">
        <f t="shared" ca="1" si="325"/>
        <v>0</v>
      </c>
      <c r="AI230" s="55">
        <f t="shared" ca="1" si="325"/>
        <v>0</v>
      </c>
      <c r="AJ230" s="55">
        <f t="shared" ca="1" si="325"/>
        <v>0</v>
      </c>
      <c r="AK230" s="55">
        <f t="shared" ca="1" si="325"/>
        <v>0</v>
      </c>
      <c r="AL230" s="55">
        <f t="shared" ca="1" si="325"/>
        <v>0</v>
      </c>
      <c r="AM230" s="55">
        <f t="shared" ca="1" si="325"/>
        <v>0</v>
      </c>
      <c r="AN230" s="55">
        <f t="shared" ca="1" si="317"/>
        <v>0</v>
      </c>
      <c r="AO230" s="55">
        <f t="shared" ca="1" si="318"/>
        <v>0</v>
      </c>
      <c r="AP230" s="55">
        <f t="shared" ca="1" si="319"/>
        <v>0</v>
      </c>
      <c r="AQ230" s="55">
        <f t="shared" ca="1" si="250"/>
        <v>0</v>
      </c>
      <c r="AR230" s="55">
        <f t="shared" ca="1" si="251"/>
        <v>0</v>
      </c>
      <c r="AS230" s="55">
        <f t="shared" ca="1" si="252"/>
        <v>0</v>
      </c>
      <c r="AT230" s="55">
        <f t="shared" ca="1" si="253"/>
        <v>0</v>
      </c>
      <c r="AU230" s="55">
        <f t="shared" ca="1" si="254"/>
        <v>0</v>
      </c>
      <c r="AV230" s="55">
        <f t="shared" ca="1" si="255"/>
        <v>0</v>
      </c>
      <c r="AW230" s="55">
        <f t="shared" ca="1" si="256"/>
        <v>0</v>
      </c>
      <c r="AX230" s="55">
        <f t="shared" ca="1" si="257"/>
        <v>0</v>
      </c>
      <c r="AY230" s="55">
        <f t="shared" ca="1" si="258"/>
        <v>0</v>
      </c>
      <c r="AZ230" s="55">
        <f t="shared" ca="1" si="259"/>
        <v>0</v>
      </c>
      <c r="BA230" s="55">
        <f t="shared" ca="1" si="260"/>
        <v>0</v>
      </c>
      <c r="BB230" s="55">
        <f t="shared" ca="1" si="261"/>
        <v>0</v>
      </c>
      <c r="BC230" s="55">
        <f t="shared" ca="1" si="262"/>
        <v>0</v>
      </c>
      <c r="BD230" s="55">
        <f t="shared" ca="1" si="263"/>
        <v>0</v>
      </c>
      <c r="BE230" s="55">
        <f t="shared" ca="1" si="264"/>
        <v>0</v>
      </c>
      <c r="BF230" s="55">
        <f t="shared" ca="1" si="265"/>
        <v>0</v>
      </c>
      <c r="BG230" s="55">
        <f t="shared" ca="1" si="266"/>
        <v>0</v>
      </c>
      <c r="BH230" s="55">
        <f t="shared" ca="1" si="267"/>
        <v>0</v>
      </c>
      <c r="BI230" s="55">
        <f t="shared" ca="1" si="268"/>
        <v>0</v>
      </c>
      <c r="BJ230" s="55">
        <f t="shared" ca="1" si="269"/>
        <v>0</v>
      </c>
      <c r="BK230" s="55">
        <f t="shared" ca="1" si="270"/>
        <v>0</v>
      </c>
      <c r="BL230" s="55">
        <f t="shared" ca="1" si="271"/>
        <v>0</v>
      </c>
      <c r="BM230" s="55">
        <f t="shared" ca="1" si="272"/>
        <v>0</v>
      </c>
      <c r="BN230" s="55">
        <f t="shared" ca="1" si="273"/>
        <v>0</v>
      </c>
      <c r="BO230" s="55">
        <f t="shared" ca="1" si="274"/>
        <v>0</v>
      </c>
      <c r="BP230" s="55">
        <f t="shared" ca="1" si="275"/>
        <v>0</v>
      </c>
      <c r="BQ230" s="55">
        <f t="shared" ca="1" si="276"/>
        <v>0</v>
      </c>
      <c r="BR230" s="55">
        <f t="shared" ca="1" si="277"/>
        <v>0</v>
      </c>
      <c r="BS230" s="55">
        <f t="shared" ca="1" si="278"/>
        <v>0</v>
      </c>
      <c r="BT230" s="55">
        <f t="shared" ca="1" si="279"/>
        <v>0</v>
      </c>
      <c r="BU230" s="55">
        <f t="shared" ca="1" si="280"/>
        <v>0</v>
      </c>
      <c r="BV230" s="55">
        <f t="shared" ca="1" si="281"/>
        <v>0</v>
      </c>
      <c r="BW230" s="55">
        <f t="shared" ca="1" si="282"/>
        <v>0</v>
      </c>
      <c r="BX230" s="55">
        <f t="shared" ca="1" si="283"/>
        <v>0</v>
      </c>
      <c r="BY230" s="55">
        <f t="shared" ca="1" si="284"/>
        <v>0</v>
      </c>
      <c r="BZ230" s="55">
        <f t="shared" ca="1" si="285"/>
        <v>0</v>
      </c>
      <c r="CA230" s="55">
        <f t="shared" ca="1" si="286"/>
        <v>0</v>
      </c>
      <c r="CB230" s="55">
        <f t="shared" ca="1" si="287"/>
        <v>0</v>
      </c>
      <c r="CC230" s="55">
        <f t="shared" ca="1" si="288"/>
        <v>0</v>
      </c>
      <c r="CD230" s="55">
        <f t="shared" ca="1" si="289"/>
        <v>0</v>
      </c>
      <c r="CE230" s="55">
        <f t="shared" ca="1" si="290"/>
        <v>0</v>
      </c>
      <c r="CF230" s="55">
        <f t="shared" ca="1" si="291"/>
        <v>0</v>
      </c>
      <c r="CG230" s="55">
        <f t="shared" ca="1" si="292"/>
        <v>0</v>
      </c>
      <c r="CH230" s="55">
        <f t="shared" ca="1" si="293"/>
        <v>0</v>
      </c>
      <c r="CI230" s="55">
        <f t="shared" ca="1" si="294"/>
        <v>0</v>
      </c>
      <c r="CJ230" s="55">
        <f t="shared" ca="1" si="295"/>
        <v>0</v>
      </c>
      <c r="CK230" s="55">
        <f t="shared" ca="1" si="296"/>
        <v>0</v>
      </c>
      <c r="CL230" s="55">
        <f t="shared" ca="1" si="297"/>
        <v>0</v>
      </c>
      <c r="CM230" s="55">
        <f t="shared" ca="1" si="298"/>
        <v>0</v>
      </c>
      <c r="CN230" s="55">
        <f t="shared" ca="1" si="299"/>
        <v>0</v>
      </c>
      <c r="CO230" s="55">
        <f t="shared" ca="1" si="300"/>
        <v>0</v>
      </c>
      <c r="CP230" s="55">
        <f t="shared" ca="1" si="301"/>
        <v>0</v>
      </c>
      <c r="CQ230" s="55">
        <f t="shared" ca="1" si="302"/>
        <v>0</v>
      </c>
      <c r="CR230" s="55">
        <f t="shared" ca="1" si="303"/>
        <v>0</v>
      </c>
      <c r="CS230" s="55">
        <f t="shared" ca="1" si="304"/>
        <v>0</v>
      </c>
      <c r="CT230" s="55">
        <f t="shared" ca="1" si="305"/>
        <v>0</v>
      </c>
      <c r="CU230" s="55">
        <f t="shared" ca="1" si="306"/>
        <v>0</v>
      </c>
      <c r="CV230" s="55">
        <f t="shared" ca="1" si="307"/>
        <v>0</v>
      </c>
      <c r="CW230" s="55">
        <f t="shared" ca="1" si="308"/>
        <v>0</v>
      </c>
      <c r="CX230" s="55">
        <f t="shared" ca="1" si="309"/>
        <v>0</v>
      </c>
      <c r="CY230" s="59">
        <f t="shared" ca="1" si="310"/>
        <v>0</v>
      </c>
      <c r="CZ230" s="55">
        <f t="shared" ca="1" si="311"/>
        <v>0</v>
      </c>
      <c r="DA230" s="55">
        <f t="shared" ca="1" si="312"/>
        <v>0</v>
      </c>
      <c r="DB230" s="55">
        <f t="shared" ca="1" si="313"/>
        <v>0</v>
      </c>
      <c r="DC230" s="55">
        <f t="shared" ca="1" si="314"/>
        <v>0</v>
      </c>
      <c r="DD230" s="55">
        <f t="shared" ca="1" si="315"/>
        <v>0</v>
      </c>
      <c r="DE230" s="55">
        <f t="shared" ca="1" si="316"/>
        <v>0</v>
      </c>
    </row>
    <row r="231" spans="1:109" ht="15.75" customHeight="1">
      <c r="A231" s="45"/>
      <c r="B231" s="45"/>
      <c r="C231" s="45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71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2"/>
      <c r="CI231" s="52"/>
      <c r="CJ231" s="52"/>
      <c r="CK231" s="52"/>
      <c r="CL231" s="52"/>
      <c r="CM231" s="52"/>
      <c r="CN231" s="52"/>
      <c r="CO231" s="52"/>
      <c r="CP231" s="52"/>
      <c r="CQ231" s="52"/>
      <c r="CR231" s="52"/>
      <c r="CS231" s="52"/>
      <c r="CT231" s="52"/>
      <c r="CU231" s="52"/>
      <c r="CV231" s="52"/>
      <c r="CW231" s="52"/>
      <c r="CX231" s="52"/>
      <c r="CY231" s="52"/>
      <c r="CZ231" s="52"/>
      <c r="DA231" s="52"/>
      <c r="DB231" s="52"/>
      <c r="DC231" s="52"/>
      <c r="DD231" s="52"/>
      <c r="DE231" s="52"/>
    </row>
    <row r="232" spans="1:109" ht="15.75" customHeight="1">
      <c r="A232" s="45"/>
      <c r="B232" s="45"/>
      <c r="C232" s="45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71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2"/>
      <c r="CI232" s="52"/>
      <c r="CJ232" s="52"/>
      <c r="CK232" s="52"/>
      <c r="CL232" s="52"/>
      <c r="CM232" s="52"/>
      <c r="CN232" s="52"/>
      <c r="CO232" s="52"/>
      <c r="CP232" s="52"/>
      <c r="CQ232" s="52"/>
      <c r="CR232" s="52"/>
      <c r="CS232" s="52"/>
      <c r="CT232" s="52"/>
      <c r="CU232" s="52"/>
      <c r="CV232" s="52"/>
      <c r="CW232" s="52"/>
      <c r="CX232" s="52"/>
      <c r="CY232" s="52"/>
      <c r="CZ232" s="52"/>
      <c r="DA232" s="52"/>
      <c r="DB232" s="52"/>
      <c r="DC232" s="52"/>
      <c r="DD232" s="52"/>
      <c r="DE232" s="52"/>
    </row>
    <row r="233" spans="1:109" ht="15.75" customHeight="1">
      <c r="A233" s="45"/>
      <c r="B233" s="45"/>
      <c r="C233" s="45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71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2"/>
      <c r="CI233" s="52"/>
      <c r="CJ233" s="52"/>
      <c r="CK233" s="52"/>
      <c r="CL233" s="52"/>
      <c r="CM233" s="52"/>
      <c r="CN233" s="52"/>
      <c r="CO233" s="52"/>
      <c r="CP233" s="52"/>
      <c r="CQ233" s="52"/>
      <c r="CR233" s="52"/>
      <c r="CS233" s="52"/>
      <c r="CT233" s="52"/>
      <c r="CU233" s="52"/>
      <c r="CV233" s="52"/>
      <c r="CW233" s="52"/>
      <c r="CX233" s="52"/>
      <c r="CY233" s="52"/>
      <c r="CZ233" s="52"/>
      <c r="DA233" s="52"/>
      <c r="DB233" s="52"/>
      <c r="DC233" s="52"/>
      <c r="DD233" s="52"/>
      <c r="DE233" s="52"/>
    </row>
    <row r="234" spans="1:109" ht="15.75" customHeight="1">
      <c r="A234" s="45"/>
      <c r="B234" s="45"/>
      <c r="C234" s="45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71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  <c r="CS234" s="52"/>
      <c r="CT234" s="52"/>
      <c r="CU234" s="52"/>
      <c r="CV234" s="52"/>
      <c r="CW234" s="52"/>
      <c r="CX234" s="52"/>
      <c r="CY234" s="52"/>
      <c r="CZ234" s="52"/>
      <c r="DA234" s="52"/>
      <c r="DB234" s="52"/>
      <c r="DC234" s="52"/>
      <c r="DD234" s="52"/>
      <c r="DE234" s="52"/>
    </row>
    <row r="235" spans="1:109" ht="15.75" customHeight="1">
      <c r="A235" s="45"/>
      <c r="B235" s="45"/>
      <c r="C235" s="45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71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2"/>
      <c r="CI235" s="52"/>
      <c r="CJ235" s="52"/>
      <c r="CK235" s="52"/>
      <c r="CL235" s="52"/>
      <c r="CM235" s="52"/>
      <c r="CN235" s="52"/>
      <c r="CO235" s="52"/>
      <c r="CP235" s="52"/>
      <c r="CQ235" s="52"/>
      <c r="CR235" s="52"/>
      <c r="CS235" s="52"/>
      <c r="CT235" s="52"/>
      <c r="CU235" s="52"/>
      <c r="CV235" s="52"/>
      <c r="CW235" s="52"/>
      <c r="CX235" s="52"/>
      <c r="CY235" s="52"/>
      <c r="CZ235" s="52"/>
      <c r="DA235" s="52"/>
      <c r="DB235" s="52"/>
      <c r="DC235" s="52"/>
      <c r="DD235" s="52"/>
      <c r="DE235" s="52"/>
    </row>
    <row r="236" spans="1:109" ht="15.75" customHeight="1">
      <c r="A236" s="45"/>
      <c r="B236" s="45"/>
      <c r="C236" s="45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71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2"/>
      <c r="CI236" s="52"/>
      <c r="CJ236" s="52"/>
      <c r="CK236" s="52"/>
      <c r="CL236" s="52"/>
      <c r="CM236" s="52"/>
      <c r="CN236" s="52"/>
      <c r="CO236" s="52"/>
      <c r="CP236" s="52"/>
      <c r="CQ236" s="52"/>
      <c r="CR236" s="52"/>
      <c r="CS236" s="52"/>
      <c r="CT236" s="52"/>
      <c r="CU236" s="52"/>
      <c r="CV236" s="52"/>
      <c r="CW236" s="52"/>
      <c r="CX236" s="52"/>
      <c r="CY236" s="52"/>
      <c r="CZ236" s="52"/>
      <c r="DA236" s="52"/>
      <c r="DB236" s="52"/>
      <c r="DC236" s="52"/>
      <c r="DD236" s="52"/>
      <c r="DE236" s="52"/>
    </row>
    <row r="237" spans="1:109" ht="15.75" customHeight="1">
      <c r="A237" s="45"/>
      <c r="B237" s="45"/>
      <c r="C237" s="45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71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  <c r="DA237" s="52"/>
      <c r="DB237" s="52"/>
      <c r="DC237" s="52"/>
      <c r="DD237" s="52"/>
      <c r="DE237" s="52"/>
    </row>
    <row r="238" spans="1:109" ht="15.75" customHeight="1">
      <c r="A238" s="45"/>
      <c r="B238" s="45"/>
      <c r="C238" s="45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71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  <c r="CS238" s="52"/>
      <c r="CT238" s="52"/>
      <c r="CU238" s="52"/>
      <c r="CV238" s="52"/>
      <c r="CW238" s="52"/>
      <c r="CX238" s="52"/>
      <c r="CY238" s="52"/>
      <c r="CZ238" s="52"/>
      <c r="DA238" s="52"/>
      <c r="DB238" s="52"/>
      <c r="DC238" s="52"/>
      <c r="DD238" s="52"/>
      <c r="DE238" s="52"/>
    </row>
    <row r="239" spans="1:109" ht="15.75" customHeight="1">
      <c r="A239" s="45"/>
      <c r="B239" s="45"/>
      <c r="C239" s="45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71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  <c r="DA239" s="52"/>
      <c r="DB239" s="52"/>
      <c r="DC239" s="52"/>
      <c r="DD239" s="52"/>
      <c r="DE239" s="52"/>
    </row>
    <row r="240" spans="1:109" ht="15.75" customHeight="1">
      <c r="A240" s="45"/>
      <c r="B240" s="45"/>
      <c r="C240" s="45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71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2"/>
      <c r="CI240" s="52"/>
      <c r="CJ240" s="52"/>
      <c r="CK240" s="52"/>
      <c r="CL240" s="52"/>
      <c r="CM240" s="52"/>
      <c r="CN240" s="52"/>
      <c r="CO240" s="52"/>
      <c r="CP240" s="52"/>
      <c r="CQ240" s="52"/>
      <c r="CR240" s="52"/>
      <c r="CS240" s="52"/>
      <c r="CT240" s="52"/>
      <c r="CU240" s="52"/>
      <c r="CV240" s="52"/>
      <c r="CW240" s="52"/>
      <c r="CX240" s="52"/>
      <c r="CY240" s="52"/>
      <c r="CZ240" s="52"/>
      <c r="DA240" s="52"/>
      <c r="DB240" s="52"/>
      <c r="DC240" s="52"/>
      <c r="DD240" s="52"/>
      <c r="DE240" s="52"/>
    </row>
    <row r="241" spans="1:109" ht="15.75" customHeight="1">
      <c r="A241" s="45"/>
      <c r="B241" s="45"/>
      <c r="C241" s="45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71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  <c r="CR241" s="52"/>
      <c r="CS241" s="52"/>
      <c r="CT241" s="52"/>
      <c r="CU241" s="52"/>
      <c r="CV241" s="52"/>
      <c r="CW241" s="52"/>
      <c r="CX241" s="52"/>
      <c r="CY241" s="52"/>
      <c r="CZ241" s="52"/>
      <c r="DA241" s="52"/>
      <c r="DB241" s="52"/>
      <c r="DC241" s="52"/>
      <c r="DD241" s="52"/>
      <c r="DE241" s="52"/>
    </row>
    <row r="242" spans="1:109" ht="15.75" customHeight="1">
      <c r="A242" s="45"/>
      <c r="B242" s="45"/>
      <c r="C242" s="45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71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2"/>
      <c r="CI242" s="52"/>
      <c r="CJ242" s="52"/>
      <c r="CK242" s="52"/>
      <c r="CL242" s="52"/>
      <c r="CM242" s="52"/>
      <c r="CN242" s="52"/>
      <c r="CO242" s="52"/>
      <c r="CP242" s="52"/>
      <c r="CQ242" s="52"/>
      <c r="CR242" s="52"/>
      <c r="CS242" s="52"/>
      <c r="CT242" s="52"/>
      <c r="CU242" s="52"/>
      <c r="CV242" s="52"/>
      <c r="CW242" s="52"/>
      <c r="CX242" s="52"/>
      <c r="CY242" s="52"/>
      <c r="CZ242" s="52"/>
      <c r="DA242" s="52"/>
      <c r="DB242" s="52"/>
      <c r="DC242" s="52"/>
      <c r="DD242" s="52"/>
      <c r="DE242" s="52"/>
    </row>
    <row r="243" spans="1:109" ht="15.75" customHeight="1">
      <c r="A243" s="45"/>
      <c r="B243" s="45"/>
      <c r="C243" s="45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71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2"/>
      <c r="CI243" s="52"/>
      <c r="CJ243" s="52"/>
      <c r="CK243" s="52"/>
      <c r="CL243" s="52"/>
      <c r="CM243" s="52"/>
      <c r="CN243" s="52"/>
      <c r="CO243" s="52"/>
      <c r="CP243" s="52"/>
      <c r="CQ243" s="52"/>
      <c r="CR243" s="52"/>
      <c r="CS243" s="52"/>
      <c r="CT243" s="52"/>
      <c r="CU243" s="52"/>
      <c r="CV243" s="52"/>
      <c r="CW243" s="52"/>
      <c r="CX243" s="52"/>
      <c r="CY243" s="52"/>
      <c r="CZ243" s="52"/>
      <c r="DA243" s="52"/>
      <c r="DB243" s="52"/>
      <c r="DC243" s="52"/>
      <c r="DD243" s="52"/>
      <c r="DE243" s="52"/>
    </row>
    <row r="244" spans="1:109" ht="15.75" customHeight="1">
      <c r="A244" s="45"/>
      <c r="B244" s="45"/>
      <c r="C244" s="45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71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2"/>
      <c r="CI244" s="52"/>
      <c r="CJ244" s="52"/>
      <c r="CK244" s="52"/>
      <c r="CL244" s="52"/>
      <c r="CM244" s="52"/>
      <c r="CN244" s="52"/>
      <c r="CO244" s="52"/>
      <c r="CP244" s="52"/>
      <c r="CQ244" s="52"/>
      <c r="CR244" s="52"/>
      <c r="CS244" s="52"/>
      <c r="CT244" s="52"/>
      <c r="CU244" s="52"/>
      <c r="CV244" s="52"/>
      <c r="CW244" s="52"/>
      <c r="CX244" s="52"/>
      <c r="CY244" s="52"/>
      <c r="CZ244" s="52"/>
      <c r="DA244" s="52"/>
      <c r="DB244" s="52"/>
      <c r="DC244" s="52"/>
      <c r="DD244" s="52"/>
      <c r="DE244" s="52"/>
    </row>
    <row r="245" spans="1:109" ht="15.75" customHeight="1">
      <c r="A245" s="45"/>
      <c r="B245" s="45"/>
      <c r="C245" s="45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71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2"/>
      <c r="CI245" s="52"/>
      <c r="CJ245" s="52"/>
      <c r="CK245" s="52"/>
      <c r="CL245" s="52"/>
      <c r="CM245" s="52"/>
      <c r="CN245" s="52"/>
      <c r="CO245" s="52"/>
      <c r="CP245" s="52"/>
      <c r="CQ245" s="52"/>
      <c r="CR245" s="52"/>
      <c r="CS245" s="52"/>
      <c r="CT245" s="52"/>
      <c r="CU245" s="52"/>
      <c r="CV245" s="52"/>
      <c r="CW245" s="52"/>
      <c r="CX245" s="52"/>
      <c r="CY245" s="52"/>
      <c r="CZ245" s="52"/>
      <c r="DA245" s="52"/>
      <c r="DB245" s="52"/>
      <c r="DC245" s="52"/>
      <c r="DD245" s="52"/>
      <c r="DE245" s="52"/>
    </row>
    <row r="246" spans="1:109" ht="15.75" customHeight="1">
      <c r="A246" s="45"/>
      <c r="B246" s="45"/>
      <c r="C246" s="45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71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2"/>
      <c r="CI246" s="52"/>
      <c r="CJ246" s="52"/>
      <c r="CK246" s="52"/>
      <c r="CL246" s="52"/>
      <c r="CM246" s="52"/>
      <c r="CN246" s="52"/>
      <c r="CO246" s="52"/>
      <c r="CP246" s="52"/>
      <c r="CQ246" s="52"/>
      <c r="CR246" s="52"/>
      <c r="CS246" s="52"/>
      <c r="CT246" s="52"/>
      <c r="CU246" s="52"/>
      <c r="CV246" s="52"/>
      <c r="CW246" s="52"/>
      <c r="CX246" s="52"/>
      <c r="CY246" s="52"/>
      <c r="CZ246" s="52"/>
      <c r="DA246" s="52"/>
      <c r="DB246" s="52"/>
      <c r="DC246" s="52"/>
      <c r="DD246" s="52"/>
      <c r="DE246" s="52"/>
    </row>
    <row r="247" spans="1:109" ht="15.75" customHeight="1">
      <c r="A247" s="45"/>
      <c r="B247" s="45"/>
      <c r="C247" s="45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71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2"/>
      <c r="CI247" s="52"/>
      <c r="CJ247" s="52"/>
      <c r="CK247" s="52"/>
      <c r="CL247" s="52"/>
      <c r="CM247" s="52"/>
      <c r="CN247" s="52"/>
      <c r="CO247" s="52"/>
      <c r="CP247" s="52"/>
      <c r="CQ247" s="52"/>
      <c r="CR247" s="52"/>
      <c r="CS247" s="52"/>
      <c r="CT247" s="52"/>
      <c r="CU247" s="52"/>
      <c r="CV247" s="52"/>
      <c r="CW247" s="52"/>
      <c r="CX247" s="52"/>
      <c r="CY247" s="52"/>
      <c r="CZ247" s="52"/>
      <c r="DA247" s="52"/>
      <c r="DB247" s="52"/>
      <c r="DC247" s="52"/>
      <c r="DD247" s="52"/>
      <c r="DE247" s="52"/>
    </row>
    <row r="248" spans="1:109" ht="15.75" customHeight="1">
      <c r="A248" s="45"/>
      <c r="B248" s="45"/>
      <c r="C248" s="45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71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2"/>
      <c r="CI248" s="52"/>
      <c r="CJ248" s="52"/>
      <c r="CK248" s="52"/>
      <c r="CL248" s="52"/>
      <c r="CM248" s="52"/>
      <c r="CN248" s="52"/>
      <c r="CO248" s="52"/>
      <c r="CP248" s="52"/>
      <c r="CQ248" s="52"/>
      <c r="CR248" s="52"/>
      <c r="CS248" s="52"/>
      <c r="CT248" s="52"/>
      <c r="CU248" s="52"/>
      <c r="CV248" s="52"/>
      <c r="CW248" s="52"/>
      <c r="CX248" s="52"/>
      <c r="CY248" s="52"/>
      <c r="CZ248" s="52"/>
      <c r="DA248" s="52"/>
      <c r="DB248" s="52"/>
      <c r="DC248" s="52"/>
      <c r="DD248" s="52"/>
      <c r="DE248" s="52"/>
    </row>
    <row r="249" spans="1:109" ht="15.75" customHeight="1">
      <c r="A249" s="45"/>
      <c r="B249" s="45"/>
      <c r="C249" s="45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71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2"/>
      <c r="CI249" s="52"/>
      <c r="CJ249" s="52"/>
      <c r="CK249" s="52"/>
      <c r="CL249" s="52"/>
      <c r="CM249" s="52"/>
      <c r="CN249" s="52"/>
      <c r="CO249" s="52"/>
      <c r="CP249" s="52"/>
      <c r="CQ249" s="52"/>
      <c r="CR249" s="52"/>
      <c r="CS249" s="52"/>
      <c r="CT249" s="52"/>
      <c r="CU249" s="52"/>
      <c r="CV249" s="52"/>
      <c r="CW249" s="52"/>
      <c r="CX249" s="52"/>
      <c r="CY249" s="52"/>
      <c r="CZ249" s="52"/>
      <c r="DA249" s="52"/>
      <c r="DB249" s="52"/>
      <c r="DC249" s="52"/>
      <c r="DD249" s="52"/>
      <c r="DE249" s="52"/>
    </row>
    <row r="250" spans="1:109" ht="15.75" customHeight="1">
      <c r="A250" s="45"/>
      <c r="B250" s="45"/>
      <c r="C250" s="45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71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2"/>
      <c r="CI250" s="52"/>
      <c r="CJ250" s="52"/>
      <c r="CK250" s="52"/>
      <c r="CL250" s="52"/>
      <c r="CM250" s="52"/>
      <c r="CN250" s="52"/>
      <c r="CO250" s="52"/>
      <c r="CP250" s="52"/>
      <c r="CQ250" s="52"/>
      <c r="CR250" s="52"/>
      <c r="CS250" s="52"/>
      <c r="CT250" s="52"/>
      <c r="CU250" s="52"/>
      <c r="CV250" s="52"/>
      <c r="CW250" s="52"/>
      <c r="CX250" s="52"/>
      <c r="CY250" s="52"/>
      <c r="CZ250" s="52"/>
      <c r="DA250" s="52"/>
      <c r="DB250" s="52"/>
      <c r="DC250" s="52"/>
      <c r="DD250" s="52"/>
      <c r="DE250" s="52"/>
    </row>
    <row r="251" spans="1:109" ht="15.75" customHeight="1">
      <c r="A251" s="45"/>
      <c r="B251" s="45"/>
      <c r="C251" s="45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71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2"/>
      <c r="CI251" s="52"/>
      <c r="CJ251" s="52"/>
      <c r="CK251" s="52"/>
      <c r="CL251" s="52"/>
      <c r="CM251" s="52"/>
      <c r="CN251" s="52"/>
      <c r="CO251" s="52"/>
      <c r="CP251" s="52"/>
      <c r="CQ251" s="52"/>
      <c r="CR251" s="52"/>
      <c r="CS251" s="52"/>
      <c r="CT251" s="52"/>
      <c r="CU251" s="52"/>
      <c r="CV251" s="52"/>
      <c r="CW251" s="52"/>
      <c r="CX251" s="52"/>
      <c r="CY251" s="52"/>
      <c r="CZ251" s="52"/>
      <c r="DA251" s="52"/>
      <c r="DB251" s="52"/>
      <c r="DC251" s="52"/>
      <c r="DD251" s="52"/>
      <c r="DE251" s="52"/>
    </row>
    <row r="252" spans="1:109" ht="15.75" customHeight="1">
      <c r="A252" s="45"/>
      <c r="B252" s="45"/>
      <c r="C252" s="45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71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2"/>
      <c r="CI252" s="52"/>
      <c r="CJ252" s="52"/>
      <c r="CK252" s="52"/>
      <c r="CL252" s="52"/>
      <c r="CM252" s="52"/>
      <c r="CN252" s="52"/>
      <c r="CO252" s="52"/>
      <c r="CP252" s="52"/>
      <c r="CQ252" s="52"/>
      <c r="CR252" s="52"/>
      <c r="CS252" s="52"/>
      <c r="CT252" s="52"/>
      <c r="CU252" s="52"/>
      <c r="CV252" s="52"/>
      <c r="CW252" s="52"/>
      <c r="CX252" s="52"/>
      <c r="CY252" s="52"/>
      <c r="CZ252" s="52"/>
      <c r="DA252" s="52"/>
      <c r="DB252" s="52"/>
      <c r="DC252" s="52"/>
      <c r="DD252" s="52"/>
      <c r="DE252" s="52"/>
    </row>
    <row r="253" spans="1:109" ht="15.75" customHeight="1">
      <c r="A253" s="45"/>
      <c r="B253" s="45"/>
      <c r="C253" s="45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71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2"/>
      <c r="CI253" s="52"/>
      <c r="CJ253" s="52"/>
      <c r="CK253" s="52"/>
      <c r="CL253" s="52"/>
      <c r="CM253" s="52"/>
      <c r="CN253" s="52"/>
      <c r="CO253" s="52"/>
      <c r="CP253" s="52"/>
      <c r="CQ253" s="52"/>
      <c r="CR253" s="52"/>
      <c r="CS253" s="52"/>
      <c r="CT253" s="52"/>
      <c r="CU253" s="52"/>
      <c r="CV253" s="52"/>
      <c r="CW253" s="52"/>
      <c r="CX253" s="52"/>
      <c r="CY253" s="52"/>
      <c r="CZ253" s="52"/>
      <c r="DA253" s="52"/>
      <c r="DB253" s="52"/>
      <c r="DC253" s="52"/>
      <c r="DD253" s="52"/>
      <c r="DE253" s="52"/>
    </row>
    <row r="254" spans="1:109" ht="15.75" customHeight="1">
      <c r="A254" s="45"/>
      <c r="B254" s="45"/>
      <c r="C254" s="45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71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2"/>
      <c r="CI254" s="52"/>
      <c r="CJ254" s="52"/>
      <c r="CK254" s="52"/>
      <c r="CL254" s="52"/>
      <c r="CM254" s="52"/>
      <c r="CN254" s="52"/>
      <c r="CO254" s="52"/>
      <c r="CP254" s="52"/>
      <c r="CQ254" s="52"/>
      <c r="CR254" s="52"/>
      <c r="CS254" s="52"/>
      <c r="CT254" s="52"/>
      <c r="CU254" s="52"/>
      <c r="CV254" s="52"/>
      <c r="CW254" s="52"/>
      <c r="CX254" s="52"/>
      <c r="CY254" s="52"/>
      <c r="CZ254" s="52"/>
      <c r="DA254" s="52"/>
      <c r="DB254" s="52"/>
      <c r="DC254" s="52"/>
      <c r="DD254" s="52"/>
      <c r="DE254" s="52"/>
    </row>
    <row r="255" spans="1:109" ht="15.75" customHeight="1">
      <c r="A255" s="45"/>
      <c r="B255" s="45"/>
      <c r="C255" s="45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71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2"/>
      <c r="CI255" s="52"/>
      <c r="CJ255" s="52"/>
      <c r="CK255" s="52"/>
      <c r="CL255" s="52"/>
      <c r="CM255" s="52"/>
      <c r="CN255" s="52"/>
      <c r="CO255" s="52"/>
      <c r="CP255" s="52"/>
      <c r="CQ255" s="52"/>
      <c r="CR255" s="52"/>
      <c r="CS255" s="52"/>
      <c r="CT255" s="52"/>
      <c r="CU255" s="52"/>
      <c r="CV255" s="52"/>
      <c r="CW255" s="52"/>
      <c r="CX255" s="52"/>
      <c r="CY255" s="52"/>
      <c r="CZ255" s="52"/>
      <c r="DA255" s="52"/>
      <c r="DB255" s="52"/>
      <c r="DC255" s="52"/>
      <c r="DD255" s="52"/>
      <c r="DE255" s="52"/>
    </row>
    <row r="256" spans="1:109" ht="15.75" customHeight="1">
      <c r="A256" s="45"/>
      <c r="B256" s="45"/>
      <c r="C256" s="45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71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2"/>
      <c r="CI256" s="52"/>
      <c r="CJ256" s="52"/>
      <c r="CK256" s="52"/>
      <c r="CL256" s="52"/>
      <c r="CM256" s="52"/>
      <c r="CN256" s="52"/>
      <c r="CO256" s="52"/>
      <c r="CP256" s="52"/>
      <c r="CQ256" s="52"/>
      <c r="CR256" s="52"/>
      <c r="CS256" s="52"/>
      <c r="CT256" s="52"/>
      <c r="CU256" s="52"/>
      <c r="CV256" s="52"/>
      <c r="CW256" s="52"/>
      <c r="CX256" s="52"/>
      <c r="CY256" s="52"/>
      <c r="CZ256" s="52"/>
      <c r="DA256" s="52"/>
      <c r="DB256" s="52"/>
      <c r="DC256" s="52"/>
      <c r="DD256" s="52"/>
      <c r="DE256" s="52"/>
    </row>
    <row r="257" spans="1:109" ht="15.75" customHeight="1">
      <c r="A257" s="45"/>
      <c r="B257" s="45"/>
      <c r="C257" s="45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71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2"/>
      <c r="CI257" s="52"/>
      <c r="CJ257" s="52"/>
      <c r="CK257" s="52"/>
      <c r="CL257" s="52"/>
      <c r="CM257" s="52"/>
      <c r="CN257" s="52"/>
      <c r="CO257" s="52"/>
      <c r="CP257" s="52"/>
      <c r="CQ257" s="52"/>
      <c r="CR257" s="52"/>
      <c r="CS257" s="52"/>
      <c r="CT257" s="52"/>
      <c r="CU257" s="52"/>
      <c r="CV257" s="52"/>
      <c r="CW257" s="52"/>
      <c r="CX257" s="52"/>
      <c r="CY257" s="52"/>
      <c r="CZ257" s="52"/>
      <c r="DA257" s="52"/>
      <c r="DB257" s="52"/>
      <c r="DC257" s="52"/>
      <c r="DD257" s="52"/>
      <c r="DE257" s="52"/>
    </row>
    <row r="258" spans="1:109" ht="15.75" customHeight="1">
      <c r="A258" s="45"/>
      <c r="B258" s="45"/>
      <c r="C258" s="45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71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  <c r="BV258" s="52"/>
      <c r="BW258" s="52"/>
      <c r="BX258" s="52"/>
      <c r="BY258" s="52"/>
      <c r="BZ258" s="52"/>
      <c r="CA258" s="52"/>
      <c r="CB258" s="52"/>
      <c r="CC258" s="52"/>
      <c r="CD258" s="52"/>
      <c r="CE258" s="52"/>
      <c r="CF258" s="52"/>
      <c r="CG258" s="52"/>
      <c r="CH258" s="52"/>
      <c r="CI258" s="52"/>
      <c r="CJ258" s="52"/>
      <c r="CK258" s="52"/>
      <c r="CL258" s="52"/>
      <c r="CM258" s="52"/>
      <c r="CN258" s="52"/>
      <c r="CO258" s="52"/>
      <c r="CP258" s="52"/>
      <c r="CQ258" s="52"/>
      <c r="CR258" s="52"/>
      <c r="CS258" s="52"/>
      <c r="CT258" s="52"/>
      <c r="CU258" s="52"/>
      <c r="CV258" s="52"/>
      <c r="CW258" s="52"/>
      <c r="CX258" s="52"/>
      <c r="CY258" s="52"/>
      <c r="CZ258" s="52"/>
      <c r="DA258" s="52"/>
      <c r="DB258" s="52"/>
      <c r="DC258" s="52"/>
      <c r="DD258" s="52"/>
      <c r="DE258" s="52"/>
    </row>
    <row r="259" spans="1:109" ht="15.75" customHeight="1">
      <c r="A259" s="45"/>
      <c r="B259" s="45"/>
      <c r="C259" s="45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71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  <c r="BV259" s="52"/>
      <c r="BW259" s="52"/>
      <c r="BX259" s="52"/>
      <c r="BY259" s="52"/>
      <c r="BZ259" s="52"/>
      <c r="CA259" s="52"/>
      <c r="CB259" s="52"/>
      <c r="CC259" s="52"/>
      <c r="CD259" s="52"/>
      <c r="CE259" s="52"/>
      <c r="CF259" s="52"/>
      <c r="CG259" s="52"/>
      <c r="CH259" s="52"/>
      <c r="CI259" s="52"/>
      <c r="CJ259" s="52"/>
      <c r="CK259" s="52"/>
      <c r="CL259" s="52"/>
      <c r="CM259" s="52"/>
      <c r="CN259" s="52"/>
      <c r="CO259" s="52"/>
      <c r="CP259" s="52"/>
      <c r="CQ259" s="52"/>
      <c r="CR259" s="52"/>
      <c r="CS259" s="52"/>
      <c r="CT259" s="52"/>
      <c r="CU259" s="52"/>
      <c r="CV259" s="52"/>
      <c r="CW259" s="52"/>
      <c r="CX259" s="52"/>
      <c r="CY259" s="52"/>
      <c r="CZ259" s="52"/>
      <c r="DA259" s="52"/>
      <c r="DB259" s="52"/>
      <c r="DC259" s="52"/>
      <c r="DD259" s="52"/>
      <c r="DE259" s="52"/>
    </row>
    <row r="260" spans="1:109" ht="15.75" customHeight="1">
      <c r="A260" s="45"/>
      <c r="B260" s="45"/>
      <c r="C260" s="45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71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2"/>
      <c r="CI260" s="52"/>
      <c r="CJ260" s="52"/>
      <c r="CK260" s="52"/>
      <c r="CL260" s="52"/>
      <c r="CM260" s="52"/>
      <c r="CN260" s="52"/>
      <c r="CO260" s="52"/>
      <c r="CP260" s="52"/>
      <c r="CQ260" s="52"/>
      <c r="CR260" s="52"/>
      <c r="CS260" s="52"/>
      <c r="CT260" s="52"/>
      <c r="CU260" s="52"/>
      <c r="CV260" s="52"/>
      <c r="CW260" s="52"/>
      <c r="CX260" s="52"/>
      <c r="CY260" s="52"/>
      <c r="CZ260" s="52"/>
      <c r="DA260" s="52"/>
      <c r="DB260" s="52"/>
      <c r="DC260" s="52"/>
      <c r="DD260" s="52"/>
      <c r="DE260" s="52"/>
    </row>
    <row r="261" spans="1:109" ht="15.75" customHeight="1">
      <c r="A261" s="45"/>
      <c r="B261" s="45"/>
      <c r="C261" s="45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71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2"/>
      <c r="CI261" s="52"/>
      <c r="CJ261" s="52"/>
      <c r="CK261" s="52"/>
      <c r="CL261" s="52"/>
      <c r="CM261" s="52"/>
      <c r="CN261" s="52"/>
      <c r="CO261" s="52"/>
      <c r="CP261" s="52"/>
      <c r="CQ261" s="52"/>
      <c r="CR261" s="52"/>
      <c r="CS261" s="52"/>
      <c r="CT261" s="52"/>
      <c r="CU261" s="52"/>
      <c r="CV261" s="52"/>
      <c r="CW261" s="52"/>
      <c r="CX261" s="52"/>
      <c r="CY261" s="52"/>
      <c r="CZ261" s="52"/>
      <c r="DA261" s="52"/>
      <c r="DB261" s="52"/>
      <c r="DC261" s="52"/>
      <c r="DD261" s="52"/>
      <c r="DE261" s="52"/>
    </row>
    <row r="262" spans="1:109" ht="15.75" customHeight="1">
      <c r="A262" s="45"/>
      <c r="B262" s="45"/>
      <c r="C262" s="45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71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2"/>
      <c r="CI262" s="52"/>
      <c r="CJ262" s="52"/>
      <c r="CK262" s="52"/>
      <c r="CL262" s="52"/>
      <c r="CM262" s="52"/>
      <c r="CN262" s="52"/>
      <c r="CO262" s="52"/>
      <c r="CP262" s="52"/>
      <c r="CQ262" s="52"/>
      <c r="CR262" s="52"/>
      <c r="CS262" s="52"/>
      <c r="CT262" s="52"/>
      <c r="CU262" s="52"/>
      <c r="CV262" s="52"/>
      <c r="CW262" s="52"/>
      <c r="CX262" s="52"/>
      <c r="CY262" s="52"/>
      <c r="CZ262" s="52"/>
      <c r="DA262" s="52"/>
      <c r="DB262" s="52"/>
      <c r="DC262" s="52"/>
      <c r="DD262" s="52"/>
      <c r="DE262" s="52"/>
    </row>
    <row r="263" spans="1:109" ht="15.75" customHeight="1">
      <c r="A263" s="45"/>
      <c r="B263" s="45"/>
      <c r="C263" s="45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71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2"/>
      <c r="CI263" s="52"/>
      <c r="CJ263" s="52"/>
      <c r="CK263" s="52"/>
      <c r="CL263" s="52"/>
      <c r="CM263" s="52"/>
      <c r="CN263" s="52"/>
      <c r="CO263" s="52"/>
      <c r="CP263" s="52"/>
      <c r="CQ263" s="52"/>
      <c r="CR263" s="52"/>
      <c r="CS263" s="52"/>
      <c r="CT263" s="52"/>
      <c r="CU263" s="52"/>
      <c r="CV263" s="52"/>
      <c r="CW263" s="52"/>
      <c r="CX263" s="52"/>
      <c r="CY263" s="52"/>
      <c r="CZ263" s="52"/>
      <c r="DA263" s="52"/>
      <c r="DB263" s="52"/>
      <c r="DC263" s="52"/>
      <c r="DD263" s="52"/>
      <c r="DE263" s="52"/>
    </row>
    <row r="264" spans="1:109" ht="15.75" customHeight="1">
      <c r="A264" s="45"/>
      <c r="B264" s="45"/>
      <c r="C264" s="45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71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2"/>
      <c r="CI264" s="52"/>
      <c r="CJ264" s="52"/>
      <c r="CK264" s="52"/>
      <c r="CL264" s="52"/>
      <c r="CM264" s="52"/>
      <c r="CN264" s="52"/>
      <c r="CO264" s="52"/>
      <c r="CP264" s="52"/>
      <c r="CQ264" s="52"/>
      <c r="CR264" s="52"/>
      <c r="CS264" s="52"/>
      <c r="CT264" s="52"/>
      <c r="CU264" s="52"/>
      <c r="CV264" s="52"/>
      <c r="CW264" s="52"/>
      <c r="CX264" s="52"/>
      <c r="CY264" s="52"/>
      <c r="CZ264" s="52"/>
      <c r="DA264" s="52"/>
      <c r="DB264" s="52"/>
      <c r="DC264" s="52"/>
      <c r="DD264" s="52"/>
      <c r="DE264" s="52"/>
    </row>
    <row r="265" spans="1:109" ht="15.75" customHeight="1">
      <c r="A265" s="45"/>
      <c r="B265" s="45"/>
      <c r="C265" s="45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71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2"/>
      <c r="CI265" s="52"/>
      <c r="CJ265" s="52"/>
      <c r="CK265" s="52"/>
      <c r="CL265" s="52"/>
      <c r="CM265" s="52"/>
      <c r="CN265" s="52"/>
      <c r="CO265" s="52"/>
      <c r="CP265" s="52"/>
      <c r="CQ265" s="52"/>
      <c r="CR265" s="52"/>
      <c r="CS265" s="52"/>
      <c r="CT265" s="52"/>
      <c r="CU265" s="52"/>
      <c r="CV265" s="52"/>
      <c r="CW265" s="52"/>
      <c r="CX265" s="52"/>
      <c r="CY265" s="52"/>
      <c r="CZ265" s="52"/>
      <c r="DA265" s="52"/>
      <c r="DB265" s="52"/>
      <c r="DC265" s="52"/>
      <c r="DD265" s="52"/>
      <c r="DE265" s="52"/>
    </row>
    <row r="266" spans="1:109" ht="15.75" customHeight="1">
      <c r="A266" s="45"/>
      <c r="B266" s="45"/>
      <c r="C266" s="45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71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2"/>
      <c r="CI266" s="52"/>
      <c r="CJ266" s="52"/>
      <c r="CK266" s="52"/>
      <c r="CL266" s="52"/>
      <c r="CM266" s="52"/>
      <c r="CN266" s="52"/>
      <c r="CO266" s="52"/>
      <c r="CP266" s="52"/>
      <c r="CQ266" s="52"/>
      <c r="CR266" s="52"/>
      <c r="CS266" s="52"/>
      <c r="CT266" s="52"/>
      <c r="CU266" s="52"/>
      <c r="CV266" s="52"/>
      <c r="CW266" s="52"/>
      <c r="CX266" s="52"/>
      <c r="CY266" s="52"/>
      <c r="CZ266" s="52"/>
      <c r="DA266" s="52"/>
      <c r="DB266" s="52"/>
      <c r="DC266" s="52"/>
      <c r="DD266" s="52"/>
      <c r="DE266" s="52"/>
    </row>
    <row r="267" spans="1:109" ht="15.75" customHeight="1">
      <c r="A267" s="45"/>
      <c r="B267" s="45"/>
      <c r="C267" s="45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71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2"/>
      <c r="CI267" s="52"/>
      <c r="CJ267" s="52"/>
      <c r="CK267" s="52"/>
      <c r="CL267" s="52"/>
      <c r="CM267" s="52"/>
      <c r="CN267" s="52"/>
      <c r="CO267" s="52"/>
      <c r="CP267" s="52"/>
      <c r="CQ267" s="52"/>
      <c r="CR267" s="52"/>
      <c r="CS267" s="52"/>
      <c r="CT267" s="52"/>
      <c r="CU267" s="52"/>
      <c r="CV267" s="52"/>
      <c r="CW267" s="52"/>
      <c r="CX267" s="52"/>
      <c r="CY267" s="52"/>
      <c r="CZ267" s="52"/>
      <c r="DA267" s="52"/>
      <c r="DB267" s="52"/>
      <c r="DC267" s="52"/>
      <c r="DD267" s="52"/>
      <c r="DE267" s="52"/>
    </row>
    <row r="268" spans="1:109" ht="15.75" customHeight="1">
      <c r="A268" s="45"/>
      <c r="B268" s="45"/>
      <c r="C268" s="45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71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2"/>
      <c r="CI268" s="52"/>
      <c r="CJ268" s="52"/>
      <c r="CK268" s="52"/>
      <c r="CL268" s="52"/>
      <c r="CM268" s="52"/>
      <c r="CN268" s="52"/>
      <c r="CO268" s="52"/>
      <c r="CP268" s="52"/>
      <c r="CQ268" s="52"/>
      <c r="CR268" s="52"/>
      <c r="CS268" s="52"/>
      <c r="CT268" s="52"/>
      <c r="CU268" s="52"/>
      <c r="CV268" s="52"/>
      <c r="CW268" s="52"/>
      <c r="CX268" s="52"/>
      <c r="CY268" s="52"/>
      <c r="CZ268" s="52"/>
      <c r="DA268" s="52"/>
      <c r="DB268" s="52"/>
      <c r="DC268" s="52"/>
      <c r="DD268" s="52"/>
      <c r="DE268" s="52"/>
    </row>
    <row r="269" spans="1:109" ht="15.75" customHeight="1">
      <c r="A269" s="45"/>
      <c r="B269" s="45"/>
      <c r="C269" s="45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71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2"/>
      <c r="CI269" s="52"/>
      <c r="CJ269" s="52"/>
      <c r="CK269" s="52"/>
      <c r="CL269" s="52"/>
      <c r="CM269" s="52"/>
      <c r="CN269" s="52"/>
      <c r="CO269" s="52"/>
      <c r="CP269" s="52"/>
      <c r="CQ269" s="52"/>
      <c r="CR269" s="52"/>
      <c r="CS269" s="52"/>
      <c r="CT269" s="52"/>
      <c r="CU269" s="52"/>
      <c r="CV269" s="52"/>
      <c r="CW269" s="52"/>
      <c r="CX269" s="52"/>
      <c r="CY269" s="52"/>
      <c r="CZ269" s="52"/>
      <c r="DA269" s="52"/>
      <c r="DB269" s="52"/>
      <c r="DC269" s="52"/>
      <c r="DD269" s="52"/>
      <c r="DE269" s="52"/>
    </row>
    <row r="270" spans="1:109" ht="15.75" customHeight="1">
      <c r="A270" s="45"/>
      <c r="B270" s="45"/>
      <c r="C270" s="45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71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2"/>
      <c r="CI270" s="52"/>
      <c r="CJ270" s="52"/>
      <c r="CK270" s="52"/>
      <c r="CL270" s="52"/>
      <c r="CM270" s="52"/>
      <c r="CN270" s="52"/>
      <c r="CO270" s="52"/>
      <c r="CP270" s="52"/>
      <c r="CQ270" s="52"/>
      <c r="CR270" s="52"/>
      <c r="CS270" s="52"/>
      <c r="CT270" s="52"/>
      <c r="CU270" s="52"/>
      <c r="CV270" s="52"/>
      <c r="CW270" s="52"/>
      <c r="CX270" s="52"/>
      <c r="CY270" s="52"/>
      <c r="CZ270" s="52"/>
      <c r="DA270" s="52"/>
      <c r="DB270" s="52"/>
      <c r="DC270" s="52"/>
      <c r="DD270" s="52"/>
      <c r="DE270" s="52"/>
    </row>
    <row r="271" spans="1:109" ht="15.75" customHeight="1">
      <c r="A271" s="45"/>
      <c r="B271" s="45"/>
      <c r="C271" s="45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71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2"/>
      <c r="CI271" s="52"/>
      <c r="CJ271" s="52"/>
      <c r="CK271" s="52"/>
      <c r="CL271" s="52"/>
      <c r="CM271" s="52"/>
      <c r="CN271" s="52"/>
      <c r="CO271" s="52"/>
      <c r="CP271" s="52"/>
      <c r="CQ271" s="52"/>
      <c r="CR271" s="52"/>
      <c r="CS271" s="52"/>
      <c r="CT271" s="52"/>
      <c r="CU271" s="52"/>
      <c r="CV271" s="52"/>
      <c r="CW271" s="52"/>
      <c r="CX271" s="52"/>
      <c r="CY271" s="52"/>
      <c r="CZ271" s="52"/>
      <c r="DA271" s="52"/>
      <c r="DB271" s="52"/>
      <c r="DC271" s="52"/>
      <c r="DD271" s="52"/>
      <c r="DE271" s="52"/>
    </row>
    <row r="272" spans="1:109" ht="15.75" customHeight="1">
      <c r="A272" s="45"/>
      <c r="B272" s="45"/>
      <c r="C272" s="45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71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2"/>
      <c r="CI272" s="52"/>
      <c r="CJ272" s="52"/>
      <c r="CK272" s="52"/>
      <c r="CL272" s="52"/>
      <c r="CM272" s="52"/>
      <c r="CN272" s="52"/>
      <c r="CO272" s="52"/>
      <c r="CP272" s="52"/>
      <c r="CQ272" s="52"/>
      <c r="CR272" s="52"/>
      <c r="CS272" s="52"/>
      <c r="CT272" s="52"/>
      <c r="CU272" s="52"/>
      <c r="CV272" s="52"/>
      <c r="CW272" s="52"/>
      <c r="CX272" s="52"/>
      <c r="CY272" s="52"/>
      <c r="CZ272" s="52"/>
      <c r="DA272" s="52"/>
      <c r="DB272" s="52"/>
      <c r="DC272" s="52"/>
      <c r="DD272" s="52"/>
      <c r="DE272" s="52"/>
    </row>
    <row r="273" spans="1:109" ht="15.75" customHeight="1">
      <c r="A273" s="45"/>
      <c r="B273" s="45"/>
      <c r="C273" s="45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71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2"/>
      <c r="CI273" s="52"/>
      <c r="CJ273" s="52"/>
      <c r="CK273" s="52"/>
      <c r="CL273" s="52"/>
      <c r="CM273" s="52"/>
      <c r="CN273" s="52"/>
      <c r="CO273" s="52"/>
      <c r="CP273" s="52"/>
      <c r="CQ273" s="52"/>
      <c r="CR273" s="52"/>
      <c r="CS273" s="52"/>
      <c r="CT273" s="52"/>
      <c r="CU273" s="52"/>
      <c r="CV273" s="52"/>
      <c r="CW273" s="52"/>
      <c r="CX273" s="52"/>
      <c r="CY273" s="52"/>
      <c r="CZ273" s="52"/>
      <c r="DA273" s="52"/>
      <c r="DB273" s="52"/>
      <c r="DC273" s="52"/>
      <c r="DD273" s="52"/>
      <c r="DE273" s="52"/>
    </row>
    <row r="274" spans="1:109" ht="15.75" customHeight="1">
      <c r="A274" s="45"/>
      <c r="B274" s="45"/>
      <c r="C274" s="45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71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2"/>
      <c r="CI274" s="52"/>
      <c r="CJ274" s="52"/>
      <c r="CK274" s="52"/>
      <c r="CL274" s="52"/>
      <c r="CM274" s="52"/>
      <c r="CN274" s="52"/>
      <c r="CO274" s="52"/>
      <c r="CP274" s="52"/>
      <c r="CQ274" s="52"/>
      <c r="CR274" s="52"/>
      <c r="CS274" s="52"/>
      <c r="CT274" s="52"/>
      <c r="CU274" s="52"/>
      <c r="CV274" s="52"/>
      <c r="CW274" s="52"/>
      <c r="CX274" s="52"/>
      <c r="CY274" s="52"/>
      <c r="CZ274" s="52"/>
      <c r="DA274" s="52"/>
      <c r="DB274" s="52"/>
      <c r="DC274" s="52"/>
      <c r="DD274" s="52"/>
      <c r="DE274" s="52"/>
    </row>
    <row r="275" spans="1:109" ht="15.75" customHeight="1">
      <c r="A275" s="45"/>
      <c r="B275" s="45"/>
      <c r="C275" s="45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71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2"/>
      <c r="CI275" s="52"/>
      <c r="CJ275" s="52"/>
      <c r="CK275" s="52"/>
      <c r="CL275" s="52"/>
      <c r="CM275" s="52"/>
      <c r="CN275" s="52"/>
      <c r="CO275" s="52"/>
      <c r="CP275" s="52"/>
      <c r="CQ275" s="52"/>
      <c r="CR275" s="52"/>
      <c r="CS275" s="52"/>
      <c r="CT275" s="52"/>
      <c r="CU275" s="52"/>
      <c r="CV275" s="52"/>
      <c r="CW275" s="52"/>
      <c r="CX275" s="52"/>
      <c r="CY275" s="52"/>
      <c r="CZ275" s="52"/>
      <c r="DA275" s="52"/>
      <c r="DB275" s="52"/>
      <c r="DC275" s="52"/>
      <c r="DD275" s="52"/>
      <c r="DE275" s="52"/>
    </row>
    <row r="276" spans="1:109" ht="15.75" customHeight="1">
      <c r="A276" s="45"/>
      <c r="B276" s="45"/>
      <c r="C276" s="45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71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  <c r="BV276" s="52"/>
      <c r="BW276" s="52"/>
      <c r="BX276" s="52"/>
      <c r="BY276" s="52"/>
      <c r="BZ276" s="52"/>
      <c r="CA276" s="52"/>
      <c r="CB276" s="52"/>
      <c r="CC276" s="52"/>
      <c r="CD276" s="52"/>
      <c r="CE276" s="52"/>
      <c r="CF276" s="52"/>
      <c r="CG276" s="52"/>
      <c r="CH276" s="52"/>
      <c r="CI276" s="52"/>
      <c r="CJ276" s="52"/>
      <c r="CK276" s="52"/>
      <c r="CL276" s="52"/>
      <c r="CM276" s="52"/>
      <c r="CN276" s="52"/>
      <c r="CO276" s="52"/>
      <c r="CP276" s="52"/>
      <c r="CQ276" s="52"/>
      <c r="CR276" s="52"/>
      <c r="CS276" s="52"/>
      <c r="CT276" s="52"/>
      <c r="CU276" s="52"/>
      <c r="CV276" s="52"/>
      <c r="CW276" s="52"/>
      <c r="CX276" s="52"/>
      <c r="CY276" s="52"/>
      <c r="CZ276" s="52"/>
      <c r="DA276" s="52"/>
      <c r="DB276" s="52"/>
      <c r="DC276" s="52"/>
      <c r="DD276" s="52"/>
      <c r="DE276" s="52"/>
    </row>
    <row r="277" spans="1:109" ht="15.75" customHeight="1">
      <c r="A277" s="45"/>
      <c r="B277" s="45"/>
      <c r="C277" s="45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71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2"/>
      <c r="CI277" s="52"/>
      <c r="CJ277" s="52"/>
      <c r="CK277" s="52"/>
      <c r="CL277" s="52"/>
      <c r="CM277" s="52"/>
      <c r="CN277" s="52"/>
      <c r="CO277" s="52"/>
      <c r="CP277" s="52"/>
      <c r="CQ277" s="52"/>
      <c r="CR277" s="52"/>
      <c r="CS277" s="52"/>
      <c r="CT277" s="52"/>
      <c r="CU277" s="52"/>
      <c r="CV277" s="52"/>
      <c r="CW277" s="52"/>
      <c r="CX277" s="52"/>
      <c r="CY277" s="52"/>
      <c r="CZ277" s="52"/>
      <c r="DA277" s="52"/>
      <c r="DB277" s="52"/>
      <c r="DC277" s="52"/>
      <c r="DD277" s="52"/>
      <c r="DE277" s="52"/>
    </row>
    <row r="278" spans="1:109" ht="15.75" customHeight="1">
      <c r="A278" s="45"/>
      <c r="B278" s="45"/>
      <c r="C278" s="45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71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2"/>
      <c r="CI278" s="52"/>
      <c r="CJ278" s="52"/>
      <c r="CK278" s="52"/>
      <c r="CL278" s="52"/>
      <c r="CM278" s="52"/>
      <c r="CN278" s="52"/>
      <c r="CO278" s="52"/>
      <c r="CP278" s="52"/>
      <c r="CQ278" s="52"/>
      <c r="CR278" s="52"/>
      <c r="CS278" s="52"/>
      <c r="CT278" s="52"/>
      <c r="CU278" s="52"/>
      <c r="CV278" s="52"/>
      <c r="CW278" s="52"/>
      <c r="CX278" s="52"/>
      <c r="CY278" s="52"/>
      <c r="CZ278" s="52"/>
      <c r="DA278" s="52"/>
      <c r="DB278" s="52"/>
      <c r="DC278" s="52"/>
      <c r="DD278" s="52"/>
      <c r="DE278" s="52"/>
    </row>
    <row r="279" spans="1:109" ht="15.75" customHeight="1">
      <c r="A279" s="45"/>
      <c r="B279" s="45"/>
      <c r="C279" s="45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71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2"/>
      <c r="CI279" s="52"/>
      <c r="CJ279" s="52"/>
      <c r="CK279" s="52"/>
      <c r="CL279" s="52"/>
      <c r="CM279" s="52"/>
      <c r="CN279" s="52"/>
      <c r="CO279" s="52"/>
      <c r="CP279" s="52"/>
      <c r="CQ279" s="52"/>
      <c r="CR279" s="52"/>
      <c r="CS279" s="52"/>
      <c r="CT279" s="52"/>
      <c r="CU279" s="52"/>
      <c r="CV279" s="52"/>
      <c r="CW279" s="52"/>
      <c r="CX279" s="52"/>
      <c r="CY279" s="52"/>
      <c r="CZ279" s="52"/>
      <c r="DA279" s="52"/>
      <c r="DB279" s="52"/>
      <c r="DC279" s="52"/>
      <c r="DD279" s="52"/>
      <c r="DE279" s="52"/>
    </row>
    <row r="280" spans="1:109" ht="15.75" customHeight="1">
      <c r="A280" s="45"/>
      <c r="B280" s="45"/>
      <c r="C280" s="45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71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52"/>
      <c r="BS280" s="52"/>
      <c r="BT280" s="52"/>
      <c r="BU280" s="52"/>
      <c r="BV280" s="52"/>
      <c r="BW280" s="52"/>
      <c r="BX280" s="52"/>
      <c r="BY280" s="52"/>
      <c r="BZ280" s="52"/>
      <c r="CA280" s="52"/>
      <c r="CB280" s="52"/>
      <c r="CC280" s="52"/>
      <c r="CD280" s="52"/>
      <c r="CE280" s="52"/>
      <c r="CF280" s="52"/>
      <c r="CG280" s="52"/>
      <c r="CH280" s="52"/>
      <c r="CI280" s="52"/>
      <c r="CJ280" s="52"/>
      <c r="CK280" s="52"/>
      <c r="CL280" s="52"/>
      <c r="CM280" s="52"/>
      <c r="CN280" s="52"/>
      <c r="CO280" s="52"/>
      <c r="CP280" s="52"/>
      <c r="CQ280" s="52"/>
      <c r="CR280" s="52"/>
      <c r="CS280" s="52"/>
      <c r="CT280" s="52"/>
      <c r="CU280" s="52"/>
      <c r="CV280" s="52"/>
      <c r="CW280" s="52"/>
      <c r="CX280" s="52"/>
      <c r="CY280" s="52"/>
      <c r="CZ280" s="52"/>
      <c r="DA280" s="52"/>
      <c r="DB280" s="52"/>
      <c r="DC280" s="52"/>
      <c r="DD280" s="52"/>
      <c r="DE280" s="52"/>
    </row>
    <row r="281" spans="1:109" ht="15.75" customHeight="1">
      <c r="A281" s="45"/>
      <c r="B281" s="45"/>
      <c r="C281" s="45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71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52"/>
      <c r="BS281" s="52"/>
      <c r="BT281" s="52"/>
      <c r="BU281" s="52"/>
      <c r="BV281" s="52"/>
      <c r="BW281" s="52"/>
      <c r="BX281" s="52"/>
      <c r="BY281" s="52"/>
      <c r="BZ281" s="52"/>
      <c r="CA281" s="52"/>
      <c r="CB281" s="52"/>
      <c r="CC281" s="52"/>
      <c r="CD281" s="52"/>
      <c r="CE281" s="52"/>
      <c r="CF281" s="52"/>
      <c r="CG281" s="52"/>
      <c r="CH281" s="52"/>
      <c r="CI281" s="52"/>
      <c r="CJ281" s="52"/>
      <c r="CK281" s="52"/>
      <c r="CL281" s="52"/>
      <c r="CM281" s="52"/>
      <c r="CN281" s="52"/>
      <c r="CO281" s="52"/>
      <c r="CP281" s="52"/>
      <c r="CQ281" s="52"/>
      <c r="CR281" s="52"/>
      <c r="CS281" s="52"/>
      <c r="CT281" s="52"/>
      <c r="CU281" s="52"/>
      <c r="CV281" s="52"/>
      <c r="CW281" s="52"/>
      <c r="CX281" s="52"/>
      <c r="CY281" s="52"/>
      <c r="CZ281" s="52"/>
      <c r="DA281" s="52"/>
      <c r="DB281" s="52"/>
      <c r="DC281" s="52"/>
      <c r="DD281" s="52"/>
      <c r="DE281" s="52"/>
    </row>
    <row r="282" spans="1:109" ht="15.75" customHeight="1">
      <c r="A282" s="45"/>
      <c r="B282" s="45"/>
      <c r="C282" s="45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71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52"/>
      <c r="BS282" s="52"/>
      <c r="BT282" s="52"/>
      <c r="BU282" s="52"/>
      <c r="BV282" s="52"/>
      <c r="BW282" s="52"/>
      <c r="BX282" s="52"/>
      <c r="BY282" s="52"/>
      <c r="BZ282" s="52"/>
      <c r="CA282" s="52"/>
      <c r="CB282" s="52"/>
      <c r="CC282" s="52"/>
      <c r="CD282" s="52"/>
      <c r="CE282" s="52"/>
      <c r="CF282" s="52"/>
      <c r="CG282" s="52"/>
      <c r="CH282" s="52"/>
      <c r="CI282" s="52"/>
      <c r="CJ282" s="52"/>
      <c r="CK282" s="52"/>
      <c r="CL282" s="52"/>
      <c r="CM282" s="52"/>
      <c r="CN282" s="52"/>
      <c r="CO282" s="52"/>
      <c r="CP282" s="52"/>
      <c r="CQ282" s="52"/>
      <c r="CR282" s="52"/>
      <c r="CS282" s="52"/>
      <c r="CT282" s="52"/>
      <c r="CU282" s="52"/>
      <c r="CV282" s="52"/>
      <c r="CW282" s="52"/>
      <c r="CX282" s="52"/>
      <c r="CY282" s="52"/>
      <c r="CZ282" s="52"/>
      <c r="DA282" s="52"/>
      <c r="DB282" s="52"/>
      <c r="DC282" s="52"/>
      <c r="DD282" s="52"/>
      <c r="DE282" s="52"/>
    </row>
    <row r="283" spans="1:109" ht="15.75" customHeight="1">
      <c r="A283" s="45"/>
      <c r="B283" s="45"/>
      <c r="C283" s="45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71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/>
      <c r="BS283" s="52"/>
      <c r="BT283" s="52"/>
      <c r="BU283" s="52"/>
      <c r="BV283" s="52"/>
      <c r="BW283" s="52"/>
      <c r="BX283" s="52"/>
      <c r="BY283" s="52"/>
      <c r="BZ283" s="52"/>
      <c r="CA283" s="52"/>
      <c r="CB283" s="52"/>
      <c r="CC283" s="52"/>
      <c r="CD283" s="52"/>
      <c r="CE283" s="52"/>
      <c r="CF283" s="52"/>
      <c r="CG283" s="52"/>
      <c r="CH283" s="52"/>
      <c r="CI283" s="52"/>
      <c r="CJ283" s="52"/>
      <c r="CK283" s="52"/>
      <c r="CL283" s="52"/>
      <c r="CM283" s="52"/>
      <c r="CN283" s="52"/>
      <c r="CO283" s="52"/>
      <c r="CP283" s="52"/>
      <c r="CQ283" s="52"/>
      <c r="CR283" s="52"/>
      <c r="CS283" s="52"/>
      <c r="CT283" s="52"/>
      <c r="CU283" s="52"/>
      <c r="CV283" s="52"/>
      <c r="CW283" s="52"/>
      <c r="CX283" s="52"/>
      <c r="CY283" s="52"/>
      <c r="CZ283" s="52"/>
      <c r="DA283" s="52"/>
      <c r="DB283" s="52"/>
      <c r="DC283" s="52"/>
      <c r="DD283" s="52"/>
      <c r="DE283" s="52"/>
    </row>
    <row r="284" spans="1:109" ht="15.75" customHeight="1">
      <c r="A284" s="45"/>
      <c r="B284" s="45"/>
      <c r="C284" s="45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71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52"/>
      <c r="BS284" s="52"/>
      <c r="BT284" s="52"/>
      <c r="BU284" s="52"/>
      <c r="BV284" s="52"/>
      <c r="BW284" s="52"/>
      <c r="BX284" s="52"/>
      <c r="BY284" s="52"/>
      <c r="BZ284" s="52"/>
      <c r="CA284" s="52"/>
      <c r="CB284" s="52"/>
      <c r="CC284" s="52"/>
      <c r="CD284" s="52"/>
      <c r="CE284" s="52"/>
      <c r="CF284" s="52"/>
      <c r="CG284" s="52"/>
      <c r="CH284" s="52"/>
      <c r="CI284" s="52"/>
      <c r="CJ284" s="52"/>
      <c r="CK284" s="52"/>
      <c r="CL284" s="52"/>
      <c r="CM284" s="52"/>
      <c r="CN284" s="52"/>
      <c r="CO284" s="52"/>
      <c r="CP284" s="52"/>
      <c r="CQ284" s="52"/>
      <c r="CR284" s="52"/>
      <c r="CS284" s="52"/>
      <c r="CT284" s="52"/>
      <c r="CU284" s="52"/>
      <c r="CV284" s="52"/>
      <c r="CW284" s="52"/>
      <c r="CX284" s="52"/>
      <c r="CY284" s="52"/>
      <c r="CZ284" s="52"/>
      <c r="DA284" s="52"/>
      <c r="DB284" s="52"/>
      <c r="DC284" s="52"/>
      <c r="DD284" s="52"/>
      <c r="DE284" s="52"/>
    </row>
    <row r="285" spans="1:109" ht="15.75" customHeight="1">
      <c r="A285" s="45"/>
      <c r="B285" s="45"/>
      <c r="C285" s="45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71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52"/>
      <c r="BS285" s="52"/>
      <c r="BT285" s="52"/>
      <c r="BU285" s="52"/>
      <c r="BV285" s="52"/>
      <c r="BW285" s="52"/>
      <c r="BX285" s="52"/>
      <c r="BY285" s="52"/>
      <c r="BZ285" s="52"/>
      <c r="CA285" s="52"/>
      <c r="CB285" s="52"/>
      <c r="CC285" s="52"/>
      <c r="CD285" s="52"/>
      <c r="CE285" s="52"/>
      <c r="CF285" s="52"/>
      <c r="CG285" s="52"/>
      <c r="CH285" s="52"/>
      <c r="CI285" s="52"/>
      <c r="CJ285" s="52"/>
      <c r="CK285" s="52"/>
      <c r="CL285" s="52"/>
      <c r="CM285" s="52"/>
      <c r="CN285" s="52"/>
      <c r="CO285" s="52"/>
      <c r="CP285" s="52"/>
      <c r="CQ285" s="52"/>
      <c r="CR285" s="52"/>
      <c r="CS285" s="52"/>
      <c r="CT285" s="52"/>
      <c r="CU285" s="52"/>
      <c r="CV285" s="52"/>
      <c r="CW285" s="52"/>
      <c r="CX285" s="52"/>
      <c r="CY285" s="52"/>
      <c r="CZ285" s="52"/>
      <c r="DA285" s="52"/>
      <c r="DB285" s="52"/>
      <c r="DC285" s="52"/>
      <c r="DD285" s="52"/>
      <c r="DE285" s="52"/>
    </row>
    <row r="286" spans="1:109" ht="15.75" customHeight="1">
      <c r="A286" s="45"/>
      <c r="B286" s="45"/>
      <c r="C286" s="45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71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52"/>
      <c r="BS286" s="52"/>
      <c r="BT286" s="52"/>
      <c r="BU286" s="52"/>
      <c r="BV286" s="52"/>
      <c r="BW286" s="52"/>
      <c r="BX286" s="52"/>
      <c r="BY286" s="52"/>
      <c r="BZ286" s="52"/>
      <c r="CA286" s="52"/>
      <c r="CB286" s="52"/>
      <c r="CC286" s="52"/>
      <c r="CD286" s="52"/>
      <c r="CE286" s="52"/>
      <c r="CF286" s="52"/>
      <c r="CG286" s="52"/>
      <c r="CH286" s="52"/>
      <c r="CI286" s="52"/>
      <c r="CJ286" s="52"/>
      <c r="CK286" s="52"/>
      <c r="CL286" s="52"/>
      <c r="CM286" s="52"/>
      <c r="CN286" s="52"/>
      <c r="CO286" s="52"/>
      <c r="CP286" s="52"/>
      <c r="CQ286" s="52"/>
      <c r="CR286" s="52"/>
      <c r="CS286" s="52"/>
      <c r="CT286" s="52"/>
      <c r="CU286" s="52"/>
      <c r="CV286" s="52"/>
      <c r="CW286" s="52"/>
      <c r="CX286" s="52"/>
      <c r="CY286" s="52"/>
      <c r="CZ286" s="52"/>
      <c r="DA286" s="52"/>
      <c r="DB286" s="52"/>
      <c r="DC286" s="52"/>
      <c r="DD286" s="52"/>
      <c r="DE286" s="52"/>
    </row>
    <row r="287" spans="1:109" ht="15.75" customHeight="1">
      <c r="A287" s="45"/>
      <c r="B287" s="45"/>
      <c r="C287" s="45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71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52"/>
      <c r="BS287" s="52"/>
      <c r="BT287" s="52"/>
      <c r="BU287" s="52"/>
      <c r="BV287" s="52"/>
      <c r="BW287" s="52"/>
      <c r="BX287" s="52"/>
      <c r="BY287" s="52"/>
      <c r="BZ287" s="52"/>
      <c r="CA287" s="52"/>
      <c r="CB287" s="52"/>
      <c r="CC287" s="52"/>
      <c r="CD287" s="52"/>
      <c r="CE287" s="52"/>
      <c r="CF287" s="52"/>
      <c r="CG287" s="52"/>
      <c r="CH287" s="52"/>
      <c r="CI287" s="52"/>
      <c r="CJ287" s="52"/>
      <c r="CK287" s="52"/>
      <c r="CL287" s="52"/>
      <c r="CM287" s="52"/>
      <c r="CN287" s="52"/>
      <c r="CO287" s="52"/>
      <c r="CP287" s="52"/>
      <c r="CQ287" s="52"/>
      <c r="CR287" s="52"/>
      <c r="CS287" s="52"/>
      <c r="CT287" s="52"/>
      <c r="CU287" s="52"/>
      <c r="CV287" s="52"/>
      <c r="CW287" s="52"/>
      <c r="CX287" s="52"/>
      <c r="CY287" s="52"/>
      <c r="CZ287" s="52"/>
      <c r="DA287" s="52"/>
      <c r="DB287" s="52"/>
      <c r="DC287" s="52"/>
      <c r="DD287" s="52"/>
      <c r="DE287" s="52"/>
    </row>
    <row r="288" spans="1:109" ht="15.75" customHeight="1">
      <c r="A288" s="45"/>
      <c r="B288" s="45"/>
      <c r="C288" s="45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71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52"/>
      <c r="BS288" s="52"/>
      <c r="BT288" s="52"/>
      <c r="BU288" s="52"/>
      <c r="BV288" s="52"/>
      <c r="BW288" s="52"/>
      <c r="BX288" s="52"/>
      <c r="BY288" s="52"/>
      <c r="BZ288" s="52"/>
      <c r="CA288" s="52"/>
      <c r="CB288" s="52"/>
      <c r="CC288" s="52"/>
      <c r="CD288" s="52"/>
      <c r="CE288" s="52"/>
      <c r="CF288" s="52"/>
      <c r="CG288" s="52"/>
      <c r="CH288" s="52"/>
      <c r="CI288" s="52"/>
      <c r="CJ288" s="52"/>
      <c r="CK288" s="52"/>
      <c r="CL288" s="52"/>
      <c r="CM288" s="52"/>
      <c r="CN288" s="52"/>
      <c r="CO288" s="52"/>
      <c r="CP288" s="52"/>
      <c r="CQ288" s="52"/>
      <c r="CR288" s="52"/>
      <c r="CS288" s="52"/>
      <c r="CT288" s="52"/>
      <c r="CU288" s="52"/>
      <c r="CV288" s="52"/>
      <c r="CW288" s="52"/>
      <c r="CX288" s="52"/>
      <c r="CY288" s="52"/>
      <c r="CZ288" s="52"/>
      <c r="DA288" s="52"/>
      <c r="DB288" s="52"/>
      <c r="DC288" s="52"/>
      <c r="DD288" s="52"/>
      <c r="DE288" s="52"/>
    </row>
    <row r="289" spans="1:109" ht="15.75" customHeight="1">
      <c r="A289" s="45"/>
      <c r="B289" s="45"/>
      <c r="C289" s="45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71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2"/>
      <c r="BT289" s="52"/>
      <c r="BU289" s="52"/>
      <c r="BV289" s="52"/>
      <c r="BW289" s="52"/>
      <c r="BX289" s="52"/>
      <c r="BY289" s="52"/>
      <c r="BZ289" s="52"/>
      <c r="CA289" s="52"/>
      <c r="CB289" s="52"/>
      <c r="CC289" s="52"/>
      <c r="CD289" s="52"/>
      <c r="CE289" s="52"/>
      <c r="CF289" s="52"/>
      <c r="CG289" s="52"/>
      <c r="CH289" s="52"/>
      <c r="CI289" s="52"/>
      <c r="CJ289" s="52"/>
      <c r="CK289" s="52"/>
      <c r="CL289" s="52"/>
      <c r="CM289" s="52"/>
      <c r="CN289" s="52"/>
      <c r="CO289" s="52"/>
      <c r="CP289" s="52"/>
      <c r="CQ289" s="52"/>
      <c r="CR289" s="52"/>
      <c r="CS289" s="52"/>
      <c r="CT289" s="52"/>
      <c r="CU289" s="52"/>
      <c r="CV289" s="52"/>
      <c r="CW289" s="52"/>
      <c r="CX289" s="52"/>
      <c r="CY289" s="52"/>
      <c r="CZ289" s="52"/>
      <c r="DA289" s="52"/>
      <c r="DB289" s="52"/>
      <c r="DC289" s="52"/>
      <c r="DD289" s="52"/>
      <c r="DE289" s="52"/>
    </row>
    <row r="290" spans="1:109" ht="15.75" customHeight="1">
      <c r="A290" s="45"/>
      <c r="B290" s="45"/>
      <c r="C290" s="45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71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  <c r="BV290" s="52"/>
      <c r="BW290" s="52"/>
      <c r="BX290" s="52"/>
      <c r="BY290" s="52"/>
      <c r="BZ290" s="52"/>
      <c r="CA290" s="52"/>
      <c r="CB290" s="52"/>
      <c r="CC290" s="52"/>
      <c r="CD290" s="52"/>
      <c r="CE290" s="52"/>
      <c r="CF290" s="52"/>
      <c r="CG290" s="52"/>
      <c r="CH290" s="52"/>
      <c r="CI290" s="52"/>
      <c r="CJ290" s="52"/>
      <c r="CK290" s="52"/>
      <c r="CL290" s="52"/>
      <c r="CM290" s="52"/>
      <c r="CN290" s="52"/>
      <c r="CO290" s="52"/>
      <c r="CP290" s="52"/>
      <c r="CQ290" s="52"/>
      <c r="CR290" s="52"/>
      <c r="CS290" s="52"/>
      <c r="CT290" s="52"/>
      <c r="CU290" s="52"/>
      <c r="CV290" s="52"/>
      <c r="CW290" s="52"/>
      <c r="CX290" s="52"/>
      <c r="CY290" s="52"/>
      <c r="CZ290" s="52"/>
      <c r="DA290" s="52"/>
      <c r="DB290" s="52"/>
      <c r="DC290" s="52"/>
      <c r="DD290" s="52"/>
      <c r="DE290" s="52"/>
    </row>
    <row r="291" spans="1:109" ht="15.75" customHeight="1">
      <c r="A291" s="45"/>
      <c r="B291" s="45"/>
      <c r="C291" s="45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71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52"/>
      <c r="BS291" s="52"/>
      <c r="BT291" s="52"/>
      <c r="BU291" s="52"/>
      <c r="BV291" s="52"/>
      <c r="BW291" s="52"/>
      <c r="BX291" s="52"/>
      <c r="BY291" s="52"/>
      <c r="BZ291" s="52"/>
      <c r="CA291" s="52"/>
      <c r="CB291" s="52"/>
      <c r="CC291" s="52"/>
      <c r="CD291" s="52"/>
      <c r="CE291" s="52"/>
      <c r="CF291" s="52"/>
      <c r="CG291" s="52"/>
      <c r="CH291" s="52"/>
      <c r="CI291" s="52"/>
      <c r="CJ291" s="52"/>
      <c r="CK291" s="52"/>
      <c r="CL291" s="52"/>
      <c r="CM291" s="52"/>
      <c r="CN291" s="52"/>
      <c r="CO291" s="52"/>
      <c r="CP291" s="52"/>
      <c r="CQ291" s="52"/>
      <c r="CR291" s="52"/>
      <c r="CS291" s="52"/>
      <c r="CT291" s="52"/>
      <c r="CU291" s="52"/>
      <c r="CV291" s="52"/>
      <c r="CW291" s="52"/>
      <c r="CX291" s="52"/>
      <c r="CY291" s="52"/>
      <c r="CZ291" s="52"/>
      <c r="DA291" s="52"/>
      <c r="DB291" s="52"/>
      <c r="DC291" s="52"/>
      <c r="DD291" s="52"/>
      <c r="DE291" s="52"/>
    </row>
    <row r="292" spans="1:109" ht="15.75" customHeight="1">
      <c r="A292" s="45"/>
      <c r="B292" s="45"/>
      <c r="C292" s="45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71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  <c r="BO292" s="52"/>
      <c r="BP292" s="52"/>
      <c r="BQ292" s="52"/>
      <c r="BR292" s="52"/>
      <c r="BS292" s="52"/>
      <c r="BT292" s="52"/>
      <c r="BU292" s="52"/>
      <c r="BV292" s="52"/>
      <c r="BW292" s="52"/>
      <c r="BX292" s="52"/>
      <c r="BY292" s="52"/>
      <c r="BZ292" s="52"/>
      <c r="CA292" s="52"/>
      <c r="CB292" s="52"/>
      <c r="CC292" s="52"/>
      <c r="CD292" s="52"/>
      <c r="CE292" s="52"/>
      <c r="CF292" s="52"/>
      <c r="CG292" s="52"/>
      <c r="CH292" s="52"/>
      <c r="CI292" s="52"/>
      <c r="CJ292" s="52"/>
      <c r="CK292" s="52"/>
      <c r="CL292" s="52"/>
      <c r="CM292" s="52"/>
      <c r="CN292" s="52"/>
      <c r="CO292" s="52"/>
      <c r="CP292" s="52"/>
      <c r="CQ292" s="52"/>
      <c r="CR292" s="52"/>
      <c r="CS292" s="52"/>
      <c r="CT292" s="52"/>
      <c r="CU292" s="52"/>
      <c r="CV292" s="52"/>
      <c r="CW292" s="52"/>
      <c r="CX292" s="52"/>
      <c r="CY292" s="52"/>
      <c r="CZ292" s="52"/>
      <c r="DA292" s="52"/>
      <c r="DB292" s="52"/>
      <c r="DC292" s="52"/>
      <c r="DD292" s="52"/>
      <c r="DE292" s="52"/>
    </row>
    <row r="293" spans="1:109" ht="15.75" customHeight="1">
      <c r="A293" s="45"/>
      <c r="B293" s="45"/>
      <c r="C293" s="45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71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52"/>
      <c r="BS293" s="52"/>
      <c r="BT293" s="52"/>
      <c r="BU293" s="52"/>
      <c r="BV293" s="52"/>
      <c r="BW293" s="52"/>
      <c r="BX293" s="52"/>
      <c r="BY293" s="52"/>
      <c r="BZ293" s="52"/>
      <c r="CA293" s="52"/>
      <c r="CB293" s="52"/>
      <c r="CC293" s="52"/>
      <c r="CD293" s="52"/>
      <c r="CE293" s="52"/>
      <c r="CF293" s="52"/>
      <c r="CG293" s="52"/>
      <c r="CH293" s="52"/>
      <c r="CI293" s="52"/>
      <c r="CJ293" s="52"/>
      <c r="CK293" s="52"/>
      <c r="CL293" s="52"/>
      <c r="CM293" s="52"/>
      <c r="CN293" s="52"/>
      <c r="CO293" s="52"/>
      <c r="CP293" s="52"/>
      <c r="CQ293" s="52"/>
      <c r="CR293" s="52"/>
      <c r="CS293" s="52"/>
      <c r="CT293" s="52"/>
      <c r="CU293" s="52"/>
      <c r="CV293" s="52"/>
      <c r="CW293" s="52"/>
      <c r="CX293" s="52"/>
      <c r="CY293" s="52"/>
      <c r="CZ293" s="52"/>
      <c r="DA293" s="52"/>
      <c r="DB293" s="52"/>
      <c r="DC293" s="52"/>
      <c r="DD293" s="52"/>
      <c r="DE293" s="52"/>
    </row>
    <row r="294" spans="1:109" ht="15.75" customHeight="1">
      <c r="A294" s="45"/>
      <c r="B294" s="45"/>
      <c r="C294" s="45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71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52"/>
      <c r="BS294" s="52"/>
      <c r="BT294" s="52"/>
      <c r="BU294" s="52"/>
      <c r="BV294" s="52"/>
      <c r="BW294" s="52"/>
      <c r="BX294" s="52"/>
      <c r="BY294" s="52"/>
      <c r="BZ294" s="52"/>
      <c r="CA294" s="52"/>
      <c r="CB294" s="52"/>
      <c r="CC294" s="52"/>
      <c r="CD294" s="52"/>
      <c r="CE294" s="52"/>
      <c r="CF294" s="52"/>
      <c r="CG294" s="52"/>
      <c r="CH294" s="52"/>
      <c r="CI294" s="52"/>
      <c r="CJ294" s="52"/>
      <c r="CK294" s="52"/>
      <c r="CL294" s="52"/>
      <c r="CM294" s="52"/>
      <c r="CN294" s="52"/>
      <c r="CO294" s="52"/>
      <c r="CP294" s="52"/>
      <c r="CQ294" s="52"/>
      <c r="CR294" s="52"/>
      <c r="CS294" s="52"/>
      <c r="CT294" s="52"/>
      <c r="CU294" s="52"/>
      <c r="CV294" s="52"/>
      <c r="CW294" s="52"/>
      <c r="CX294" s="52"/>
      <c r="CY294" s="52"/>
      <c r="CZ294" s="52"/>
      <c r="DA294" s="52"/>
      <c r="DB294" s="52"/>
      <c r="DC294" s="52"/>
      <c r="DD294" s="52"/>
      <c r="DE294" s="52"/>
    </row>
    <row r="295" spans="1:109" ht="15.75" customHeight="1">
      <c r="A295" s="45"/>
      <c r="B295" s="45"/>
      <c r="C295" s="45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71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  <c r="BV295" s="52"/>
      <c r="BW295" s="52"/>
      <c r="BX295" s="52"/>
      <c r="BY295" s="52"/>
      <c r="BZ295" s="52"/>
      <c r="CA295" s="52"/>
      <c r="CB295" s="52"/>
      <c r="CC295" s="52"/>
      <c r="CD295" s="52"/>
      <c r="CE295" s="52"/>
      <c r="CF295" s="52"/>
      <c r="CG295" s="52"/>
      <c r="CH295" s="52"/>
      <c r="CI295" s="52"/>
      <c r="CJ295" s="52"/>
      <c r="CK295" s="52"/>
      <c r="CL295" s="52"/>
      <c r="CM295" s="52"/>
      <c r="CN295" s="52"/>
      <c r="CO295" s="52"/>
      <c r="CP295" s="52"/>
      <c r="CQ295" s="52"/>
      <c r="CR295" s="52"/>
      <c r="CS295" s="52"/>
      <c r="CT295" s="52"/>
      <c r="CU295" s="52"/>
      <c r="CV295" s="52"/>
      <c r="CW295" s="52"/>
      <c r="CX295" s="52"/>
      <c r="CY295" s="52"/>
      <c r="CZ295" s="52"/>
      <c r="DA295" s="52"/>
      <c r="DB295" s="52"/>
      <c r="DC295" s="52"/>
      <c r="DD295" s="52"/>
      <c r="DE295" s="52"/>
    </row>
    <row r="296" spans="1:109" ht="15.75" customHeight="1">
      <c r="A296" s="45"/>
      <c r="B296" s="45"/>
      <c r="C296" s="45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71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  <c r="BV296" s="52"/>
      <c r="BW296" s="52"/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2"/>
      <c r="CI296" s="52"/>
      <c r="CJ296" s="52"/>
      <c r="CK296" s="52"/>
      <c r="CL296" s="52"/>
      <c r="CM296" s="52"/>
      <c r="CN296" s="52"/>
      <c r="CO296" s="52"/>
      <c r="CP296" s="52"/>
      <c r="CQ296" s="52"/>
      <c r="CR296" s="52"/>
      <c r="CS296" s="52"/>
      <c r="CT296" s="52"/>
      <c r="CU296" s="52"/>
      <c r="CV296" s="52"/>
      <c r="CW296" s="52"/>
      <c r="CX296" s="52"/>
      <c r="CY296" s="52"/>
      <c r="CZ296" s="52"/>
      <c r="DA296" s="52"/>
      <c r="DB296" s="52"/>
      <c r="DC296" s="52"/>
      <c r="DD296" s="52"/>
      <c r="DE296" s="52"/>
    </row>
    <row r="297" spans="1:109" ht="15.75" customHeight="1">
      <c r="A297" s="45"/>
      <c r="B297" s="45"/>
      <c r="C297" s="45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71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  <c r="BV297" s="52"/>
      <c r="BW297" s="52"/>
      <c r="BX297" s="52"/>
      <c r="BY297" s="52"/>
      <c r="BZ297" s="52"/>
      <c r="CA297" s="52"/>
      <c r="CB297" s="52"/>
      <c r="CC297" s="52"/>
      <c r="CD297" s="52"/>
      <c r="CE297" s="52"/>
      <c r="CF297" s="52"/>
      <c r="CG297" s="52"/>
      <c r="CH297" s="52"/>
      <c r="CI297" s="52"/>
      <c r="CJ297" s="52"/>
      <c r="CK297" s="52"/>
      <c r="CL297" s="52"/>
      <c r="CM297" s="52"/>
      <c r="CN297" s="52"/>
      <c r="CO297" s="52"/>
      <c r="CP297" s="52"/>
      <c r="CQ297" s="52"/>
      <c r="CR297" s="52"/>
      <c r="CS297" s="52"/>
      <c r="CT297" s="52"/>
      <c r="CU297" s="52"/>
      <c r="CV297" s="52"/>
      <c r="CW297" s="52"/>
      <c r="CX297" s="52"/>
      <c r="CY297" s="52"/>
      <c r="CZ297" s="52"/>
      <c r="DA297" s="52"/>
      <c r="DB297" s="52"/>
      <c r="DC297" s="52"/>
      <c r="DD297" s="52"/>
      <c r="DE297" s="52"/>
    </row>
    <row r="298" spans="1:109" ht="15.75" customHeight="1">
      <c r="A298" s="45"/>
      <c r="B298" s="45"/>
      <c r="C298" s="45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71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  <c r="BV298" s="52"/>
      <c r="BW298" s="52"/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2"/>
      <c r="CI298" s="52"/>
      <c r="CJ298" s="52"/>
      <c r="CK298" s="52"/>
      <c r="CL298" s="52"/>
      <c r="CM298" s="52"/>
      <c r="CN298" s="52"/>
      <c r="CO298" s="52"/>
      <c r="CP298" s="52"/>
      <c r="CQ298" s="52"/>
      <c r="CR298" s="52"/>
      <c r="CS298" s="52"/>
      <c r="CT298" s="52"/>
      <c r="CU298" s="52"/>
      <c r="CV298" s="52"/>
      <c r="CW298" s="52"/>
      <c r="CX298" s="52"/>
      <c r="CY298" s="52"/>
      <c r="CZ298" s="52"/>
      <c r="DA298" s="52"/>
      <c r="DB298" s="52"/>
      <c r="DC298" s="52"/>
      <c r="DD298" s="52"/>
      <c r="DE298" s="52"/>
    </row>
    <row r="299" spans="1:109" ht="15.75" customHeight="1">
      <c r="A299" s="45"/>
      <c r="B299" s="45"/>
      <c r="C299" s="45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71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  <c r="BV299" s="52"/>
      <c r="BW299" s="52"/>
      <c r="BX299" s="52"/>
      <c r="BY299" s="52"/>
      <c r="BZ299" s="52"/>
      <c r="CA299" s="52"/>
      <c r="CB299" s="52"/>
      <c r="CC299" s="52"/>
      <c r="CD299" s="52"/>
      <c r="CE299" s="52"/>
      <c r="CF299" s="52"/>
      <c r="CG299" s="52"/>
      <c r="CH299" s="52"/>
      <c r="CI299" s="52"/>
      <c r="CJ299" s="52"/>
      <c r="CK299" s="52"/>
      <c r="CL299" s="52"/>
      <c r="CM299" s="52"/>
      <c r="CN299" s="52"/>
      <c r="CO299" s="52"/>
      <c r="CP299" s="52"/>
      <c r="CQ299" s="52"/>
      <c r="CR299" s="52"/>
      <c r="CS299" s="52"/>
      <c r="CT299" s="52"/>
      <c r="CU299" s="52"/>
      <c r="CV299" s="52"/>
      <c r="CW299" s="52"/>
      <c r="CX299" s="52"/>
      <c r="CY299" s="52"/>
      <c r="CZ299" s="52"/>
      <c r="DA299" s="52"/>
      <c r="DB299" s="52"/>
      <c r="DC299" s="52"/>
      <c r="DD299" s="52"/>
      <c r="DE299" s="52"/>
    </row>
    <row r="300" spans="1:109" ht="15.75" customHeight="1">
      <c r="A300" s="45"/>
      <c r="B300" s="45"/>
      <c r="C300" s="45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71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2"/>
      <c r="CI300" s="52"/>
      <c r="CJ300" s="52"/>
      <c r="CK300" s="52"/>
      <c r="CL300" s="52"/>
      <c r="CM300" s="52"/>
      <c r="CN300" s="52"/>
      <c r="CO300" s="52"/>
      <c r="CP300" s="52"/>
      <c r="CQ300" s="52"/>
      <c r="CR300" s="52"/>
      <c r="CS300" s="52"/>
      <c r="CT300" s="52"/>
      <c r="CU300" s="52"/>
      <c r="CV300" s="52"/>
      <c r="CW300" s="52"/>
      <c r="CX300" s="52"/>
      <c r="CY300" s="52"/>
      <c r="CZ300" s="52"/>
      <c r="DA300" s="52"/>
      <c r="DB300" s="52"/>
      <c r="DC300" s="52"/>
      <c r="DD300" s="52"/>
      <c r="DE300" s="52"/>
    </row>
    <row r="301" spans="1:109" ht="15.75" customHeight="1">
      <c r="A301" s="45"/>
      <c r="B301" s="45"/>
      <c r="C301" s="45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71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2"/>
      <c r="CI301" s="52"/>
      <c r="CJ301" s="52"/>
      <c r="CK301" s="52"/>
      <c r="CL301" s="52"/>
      <c r="CM301" s="52"/>
      <c r="CN301" s="52"/>
      <c r="CO301" s="52"/>
      <c r="CP301" s="52"/>
      <c r="CQ301" s="52"/>
      <c r="CR301" s="52"/>
      <c r="CS301" s="52"/>
      <c r="CT301" s="52"/>
      <c r="CU301" s="52"/>
      <c r="CV301" s="52"/>
      <c r="CW301" s="52"/>
      <c r="CX301" s="52"/>
      <c r="CY301" s="52"/>
      <c r="CZ301" s="52"/>
      <c r="DA301" s="52"/>
      <c r="DB301" s="52"/>
      <c r="DC301" s="52"/>
      <c r="DD301" s="52"/>
      <c r="DE301" s="52"/>
    </row>
    <row r="302" spans="1:109" ht="15.75" customHeight="1">
      <c r="A302" s="45"/>
      <c r="B302" s="45"/>
      <c r="C302" s="45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71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2"/>
      <c r="CI302" s="52"/>
      <c r="CJ302" s="52"/>
      <c r="CK302" s="52"/>
      <c r="CL302" s="52"/>
      <c r="CM302" s="52"/>
      <c r="CN302" s="52"/>
      <c r="CO302" s="52"/>
      <c r="CP302" s="52"/>
      <c r="CQ302" s="52"/>
      <c r="CR302" s="52"/>
      <c r="CS302" s="52"/>
      <c r="CT302" s="52"/>
      <c r="CU302" s="52"/>
      <c r="CV302" s="52"/>
      <c r="CW302" s="52"/>
      <c r="CX302" s="52"/>
      <c r="CY302" s="52"/>
      <c r="CZ302" s="52"/>
      <c r="DA302" s="52"/>
      <c r="DB302" s="52"/>
      <c r="DC302" s="52"/>
      <c r="DD302" s="52"/>
      <c r="DE302" s="52"/>
    </row>
    <row r="303" spans="1:109" ht="15.75" customHeight="1">
      <c r="A303" s="45"/>
      <c r="B303" s="45"/>
      <c r="C303" s="45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71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  <c r="BP303" s="52"/>
      <c r="BQ303" s="52"/>
      <c r="BR303" s="52"/>
      <c r="BS303" s="52"/>
      <c r="BT303" s="52"/>
      <c r="BU303" s="52"/>
      <c r="BV303" s="52"/>
      <c r="BW303" s="52"/>
      <c r="BX303" s="52"/>
      <c r="BY303" s="52"/>
      <c r="BZ303" s="52"/>
      <c r="CA303" s="52"/>
      <c r="CB303" s="52"/>
      <c r="CC303" s="52"/>
      <c r="CD303" s="52"/>
      <c r="CE303" s="52"/>
      <c r="CF303" s="52"/>
      <c r="CG303" s="52"/>
      <c r="CH303" s="52"/>
      <c r="CI303" s="52"/>
      <c r="CJ303" s="52"/>
      <c r="CK303" s="52"/>
      <c r="CL303" s="52"/>
      <c r="CM303" s="52"/>
      <c r="CN303" s="52"/>
      <c r="CO303" s="52"/>
      <c r="CP303" s="52"/>
      <c r="CQ303" s="52"/>
      <c r="CR303" s="52"/>
      <c r="CS303" s="52"/>
      <c r="CT303" s="52"/>
      <c r="CU303" s="52"/>
      <c r="CV303" s="52"/>
      <c r="CW303" s="52"/>
      <c r="CX303" s="52"/>
      <c r="CY303" s="52"/>
      <c r="CZ303" s="52"/>
      <c r="DA303" s="52"/>
      <c r="DB303" s="52"/>
      <c r="DC303" s="52"/>
      <c r="DD303" s="52"/>
      <c r="DE303" s="52"/>
    </row>
    <row r="304" spans="1:109" ht="15.75" customHeight="1">
      <c r="A304" s="45"/>
      <c r="B304" s="45"/>
      <c r="C304" s="45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71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2"/>
      <c r="BQ304" s="52"/>
      <c r="BR304" s="52"/>
      <c r="BS304" s="52"/>
      <c r="BT304" s="52"/>
      <c r="BU304" s="52"/>
      <c r="BV304" s="52"/>
      <c r="BW304" s="52"/>
      <c r="BX304" s="52"/>
      <c r="BY304" s="52"/>
      <c r="BZ304" s="52"/>
      <c r="CA304" s="52"/>
      <c r="CB304" s="52"/>
      <c r="CC304" s="52"/>
      <c r="CD304" s="52"/>
      <c r="CE304" s="52"/>
      <c r="CF304" s="52"/>
      <c r="CG304" s="52"/>
      <c r="CH304" s="52"/>
      <c r="CI304" s="52"/>
      <c r="CJ304" s="52"/>
      <c r="CK304" s="52"/>
      <c r="CL304" s="52"/>
      <c r="CM304" s="52"/>
      <c r="CN304" s="52"/>
      <c r="CO304" s="52"/>
      <c r="CP304" s="52"/>
      <c r="CQ304" s="52"/>
      <c r="CR304" s="52"/>
      <c r="CS304" s="52"/>
      <c r="CT304" s="52"/>
      <c r="CU304" s="52"/>
      <c r="CV304" s="52"/>
      <c r="CW304" s="52"/>
      <c r="CX304" s="52"/>
      <c r="CY304" s="52"/>
      <c r="CZ304" s="52"/>
      <c r="DA304" s="52"/>
      <c r="DB304" s="52"/>
      <c r="DC304" s="52"/>
      <c r="DD304" s="52"/>
      <c r="DE304" s="52"/>
    </row>
    <row r="305" spans="1:109" ht="15.75" customHeight="1">
      <c r="A305" s="45"/>
      <c r="B305" s="45"/>
      <c r="C305" s="45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71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  <c r="BV305" s="52"/>
      <c r="BW305" s="52"/>
      <c r="BX305" s="52"/>
      <c r="BY305" s="52"/>
      <c r="BZ305" s="52"/>
      <c r="CA305" s="52"/>
      <c r="CB305" s="52"/>
      <c r="CC305" s="52"/>
      <c r="CD305" s="52"/>
      <c r="CE305" s="52"/>
      <c r="CF305" s="52"/>
      <c r="CG305" s="52"/>
      <c r="CH305" s="52"/>
      <c r="CI305" s="52"/>
      <c r="CJ305" s="52"/>
      <c r="CK305" s="52"/>
      <c r="CL305" s="52"/>
      <c r="CM305" s="52"/>
      <c r="CN305" s="52"/>
      <c r="CO305" s="52"/>
      <c r="CP305" s="52"/>
      <c r="CQ305" s="52"/>
      <c r="CR305" s="52"/>
      <c r="CS305" s="52"/>
      <c r="CT305" s="52"/>
      <c r="CU305" s="52"/>
      <c r="CV305" s="52"/>
      <c r="CW305" s="52"/>
      <c r="CX305" s="52"/>
      <c r="CY305" s="52"/>
      <c r="CZ305" s="52"/>
      <c r="DA305" s="52"/>
      <c r="DB305" s="52"/>
      <c r="DC305" s="52"/>
      <c r="DD305" s="52"/>
      <c r="DE305" s="52"/>
    </row>
    <row r="306" spans="1:109" ht="15.75" customHeight="1">
      <c r="A306" s="45"/>
      <c r="B306" s="45"/>
      <c r="C306" s="45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71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52"/>
      <c r="BS306" s="52"/>
      <c r="BT306" s="52"/>
      <c r="BU306" s="52"/>
      <c r="BV306" s="52"/>
      <c r="BW306" s="52"/>
      <c r="BX306" s="52"/>
      <c r="BY306" s="52"/>
      <c r="BZ306" s="52"/>
      <c r="CA306" s="52"/>
      <c r="CB306" s="52"/>
      <c r="CC306" s="52"/>
      <c r="CD306" s="52"/>
      <c r="CE306" s="52"/>
      <c r="CF306" s="52"/>
      <c r="CG306" s="52"/>
      <c r="CH306" s="52"/>
      <c r="CI306" s="52"/>
      <c r="CJ306" s="52"/>
      <c r="CK306" s="52"/>
      <c r="CL306" s="52"/>
      <c r="CM306" s="52"/>
      <c r="CN306" s="52"/>
      <c r="CO306" s="52"/>
      <c r="CP306" s="52"/>
      <c r="CQ306" s="52"/>
      <c r="CR306" s="52"/>
      <c r="CS306" s="52"/>
      <c r="CT306" s="52"/>
      <c r="CU306" s="52"/>
      <c r="CV306" s="52"/>
      <c r="CW306" s="52"/>
      <c r="CX306" s="52"/>
      <c r="CY306" s="52"/>
      <c r="CZ306" s="52"/>
      <c r="DA306" s="52"/>
      <c r="DB306" s="52"/>
      <c r="DC306" s="52"/>
      <c r="DD306" s="52"/>
      <c r="DE306" s="52"/>
    </row>
    <row r="307" spans="1:109" ht="15.75" customHeight="1">
      <c r="A307" s="45"/>
      <c r="B307" s="45"/>
      <c r="C307" s="45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71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52"/>
      <c r="BS307" s="52"/>
      <c r="BT307" s="52"/>
      <c r="BU307" s="52"/>
      <c r="BV307" s="52"/>
      <c r="BW307" s="52"/>
      <c r="BX307" s="52"/>
      <c r="BY307" s="52"/>
      <c r="BZ307" s="52"/>
      <c r="CA307" s="52"/>
      <c r="CB307" s="52"/>
      <c r="CC307" s="52"/>
      <c r="CD307" s="52"/>
      <c r="CE307" s="52"/>
      <c r="CF307" s="52"/>
      <c r="CG307" s="52"/>
      <c r="CH307" s="52"/>
      <c r="CI307" s="52"/>
      <c r="CJ307" s="52"/>
      <c r="CK307" s="52"/>
      <c r="CL307" s="52"/>
      <c r="CM307" s="52"/>
      <c r="CN307" s="52"/>
      <c r="CO307" s="52"/>
      <c r="CP307" s="52"/>
      <c r="CQ307" s="52"/>
      <c r="CR307" s="52"/>
      <c r="CS307" s="52"/>
      <c r="CT307" s="52"/>
      <c r="CU307" s="52"/>
      <c r="CV307" s="52"/>
      <c r="CW307" s="52"/>
      <c r="CX307" s="52"/>
      <c r="CY307" s="52"/>
      <c r="CZ307" s="52"/>
      <c r="DA307" s="52"/>
      <c r="DB307" s="52"/>
      <c r="DC307" s="52"/>
      <c r="DD307" s="52"/>
      <c r="DE307" s="52"/>
    </row>
    <row r="308" spans="1:109" ht="15.75" customHeight="1">
      <c r="A308" s="45"/>
      <c r="B308" s="45"/>
      <c r="C308" s="45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71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  <c r="BP308" s="52"/>
      <c r="BQ308" s="52"/>
      <c r="BR308" s="52"/>
      <c r="BS308" s="52"/>
      <c r="BT308" s="52"/>
      <c r="BU308" s="52"/>
      <c r="BV308" s="52"/>
      <c r="BW308" s="52"/>
      <c r="BX308" s="52"/>
      <c r="BY308" s="52"/>
      <c r="BZ308" s="52"/>
      <c r="CA308" s="52"/>
      <c r="CB308" s="52"/>
      <c r="CC308" s="52"/>
      <c r="CD308" s="52"/>
      <c r="CE308" s="52"/>
      <c r="CF308" s="52"/>
      <c r="CG308" s="52"/>
      <c r="CH308" s="52"/>
      <c r="CI308" s="52"/>
      <c r="CJ308" s="52"/>
      <c r="CK308" s="52"/>
      <c r="CL308" s="52"/>
      <c r="CM308" s="52"/>
      <c r="CN308" s="52"/>
      <c r="CO308" s="52"/>
      <c r="CP308" s="52"/>
      <c r="CQ308" s="52"/>
      <c r="CR308" s="52"/>
      <c r="CS308" s="52"/>
      <c r="CT308" s="52"/>
      <c r="CU308" s="52"/>
      <c r="CV308" s="52"/>
      <c r="CW308" s="52"/>
      <c r="CX308" s="52"/>
      <c r="CY308" s="52"/>
      <c r="CZ308" s="52"/>
      <c r="DA308" s="52"/>
      <c r="DB308" s="52"/>
      <c r="DC308" s="52"/>
      <c r="DD308" s="52"/>
      <c r="DE308" s="52"/>
    </row>
    <row r="309" spans="1:109" ht="15.75" customHeight="1">
      <c r="A309" s="45"/>
      <c r="B309" s="45"/>
      <c r="C309" s="45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71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52"/>
      <c r="BS309" s="52"/>
      <c r="BT309" s="52"/>
      <c r="BU309" s="52"/>
      <c r="BV309" s="52"/>
      <c r="BW309" s="52"/>
      <c r="BX309" s="52"/>
      <c r="BY309" s="52"/>
      <c r="BZ309" s="52"/>
      <c r="CA309" s="52"/>
      <c r="CB309" s="52"/>
      <c r="CC309" s="52"/>
      <c r="CD309" s="52"/>
      <c r="CE309" s="52"/>
      <c r="CF309" s="52"/>
      <c r="CG309" s="52"/>
      <c r="CH309" s="52"/>
      <c r="CI309" s="52"/>
      <c r="CJ309" s="52"/>
      <c r="CK309" s="52"/>
      <c r="CL309" s="52"/>
      <c r="CM309" s="52"/>
      <c r="CN309" s="52"/>
      <c r="CO309" s="52"/>
      <c r="CP309" s="52"/>
      <c r="CQ309" s="52"/>
      <c r="CR309" s="52"/>
      <c r="CS309" s="52"/>
      <c r="CT309" s="52"/>
      <c r="CU309" s="52"/>
      <c r="CV309" s="52"/>
      <c r="CW309" s="52"/>
      <c r="CX309" s="52"/>
      <c r="CY309" s="52"/>
      <c r="CZ309" s="52"/>
      <c r="DA309" s="52"/>
      <c r="DB309" s="52"/>
      <c r="DC309" s="52"/>
      <c r="DD309" s="52"/>
      <c r="DE309" s="52"/>
    </row>
    <row r="310" spans="1:109" ht="15.75" customHeight="1">
      <c r="A310" s="45"/>
      <c r="B310" s="45"/>
      <c r="C310" s="45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71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  <c r="BP310" s="52"/>
      <c r="BQ310" s="52"/>
      <c r="BR310" s="52"/>
      <c r="BS310" s="52"/>
      <c r="BT310" s="52"/>
      <c r="BU310" s="52"/>
      <c r="BV310" s="52"/>
      <c r="BW310" s="52"/>
      <c r="BX310" s="52"/>
      <c r="BY310" s="52"/>
      <c r="BZ310" s="52"/>
      <c r="CA310" s="52"/>
      <c r="CB310" s="52"/>
      <c r="CC310" s="52"/>
      <c r="CD310" s="52"/>
      <c r="CE310" s="52"/>
      <c r="CF310" s="52"/>
      <c r="CG310" s="52"/>
      <c r="CH310" s="52"/>
      <c r="CI310" s="52"/>
      <c r="CJ310" s="52"/>
      <c r="CK310" s="52"/>
      <c r="CL310" s="52"/>
      <c r="CM310" s="52"/>
      <c r="CN310" s="52"/>
      <c r="CO310" s="52"/>
      <c r="CP310" s="52"/>
      <c r="CQ310" s="52"/>
      <c r="CR310" s="52"/>
      <c r="CS310" s="52"/>
      <c r="CT310" s="52"/>
      <c r="CU310" s="52"/>
      <c r="CV310" s="52"/>
      <c r="CW310" s="52"/>
      <c r="CX310" s="52"/>
      <c r="CY310" s="52"/>
      <c r="CZ310" s="52"/>
      <c r="DA310" s="52"/>
      <c r="DB310" s="52"/>
      <c r="DC310" s="52"/>
      <c r="DD310" s="52"/>
      <c r="DE310" s="52"/>
    </row>
    <row r="311" spans="1:109" ht="15.75" customHeight="1">
      <c r="A311" s="45"/>
      <c r="B311" s="45"/>
      <c r="C311" s="45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71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52"/>
      <c r="BS311" s="52"/>
      <c r="BT311" s="52"/>
      <c r="BU311" s="52"/>
      <c r="BV311" s="52"/>
      <c r="BW311" s="52"/>
      <c r="BX311" s="52"/>
      <c r="BY311" s="52"/>
      <c r="BZ311" s="52"/>
      <c r="CA311" s="52"/>
      <c r="CB311" s="52"/>
      <c r="CC311" s="52"/>
      <c r="CD311" s="52"/>
      <c r="CE311" s="52"/>
      <c r="CF311" s="52"/>
      <c r="CG311" s="52"/>
      <c r="CH311" s="52"/>
      <c r="CI311" s="52"/>
      <c r="CJ311" s="52"/>
      <c r="CK311" s="52"/>
      <c r="CL311" s="52"/>
      <c r="CM311" s="52"/>
      <c r="CN311" s="52"/>
      <c r="CO311" s="52"/>
      <c r="CP311" s="52"/>
      <c r="CQ311" s="52"/>
      <c r="CR311" s="52"/>
      <c r="CS311" s="52"/>
      <c r="CT311" s="52"/>
      <c r="CU311" s="52"/>
      <c r="CV311" s="52"/>
      <c r="CW311" s="52"/>
      <c r="CX311" s="52"/>
      <c r="CY311" s="52"/>
      <c r="CZ311" s="52"/>
      <c r="DA311" s="52"/>
      <c r="DB311" s="52"/>
      <c r="DC311" s="52"/>
      <c r="DD311" s="52"/>
      <c r="DE311" s="52"/>
    </row>
    <row r="312" spans="1:109" ht="15.75" customHeight="1">
      <c r="A312" s="45"/>
      <c r="B312" s="45"/>
      <c r="C312" s="45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71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52"/>
      <c r="BS312" s="52"/>
      <c r="BT312" s="52"/>
      <c r="BU312" s="52"/>
      <c r="BV312" s="52"/>
      <c r="BW312" s="52"/>
      <c r="BX312" s="52"/>
      <c r="BY312" s="52"/>
      <c r="BZ312" s="52"/>
      <c r="CA312" s="52"/>
      <c r="CB312" s="52"/>
      <c r="CC312" s="52"/>
      <c r="CD312" s="52"/>
      <c r="CE312" s="52"/>
      <c r="CF312" s="52"/>
      <c r="CG312" s="52"/>
      <c r="CH312" s="52"/>
      <c r="CI312" s="52"/>
      <c r="CJ312" s="52"/>
      <c r="CK312" s="52"/>
      <c r="CL312" s="52"/>
      <c r="CM312" s="52"/>
      <c r="CN312" s="52"/>
      <c r="CO312" s="52"/>
      <c r="CP312" s="52"/>
      <c r="CQ312" s="52"/>
      <c r="CR312" s="52"/>
      <c r="CS312" s="52"/>
      <c r="CT312" s="52"/>
      <c r="CU312" s="52"/>
      <c r="CV312" s="52"/>
      <c r="CW312" s="52"/>
      <c r="CX312" s="52"/>
      <c r="CY312" s="52"/>
      <c r="CZ312" s="52"/>
      <c r="DA312" s="52"/>
      <c r="DB312" s="52"/>
      <c r="DC312" s="52"/>
      <c r="DD312" s="52"/>
      <c r="DE312" s="52"/>
    </row>
    <row r="313" spans="1:109" ht="15.75" customHeight="1">
      <c r="A313" s="45"/>
      <c r="B313" s="45"/>
      <c r="C313" s="45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71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52"/>
      <c r="BS313" s="52"/>
      <c r="BT313" s="52"/>
      <c r="BU313" s="52"/>
      <c r="BV313" s="52"/>
      <c r="BW313" s="52"/>
      <c r="BX313" s="52"/>
      <c r="BY313" s="52"/>
      <c r="BZ313" s="52"/>
      <c r="CA313" s="52"/>
      <c r="CB313" s="52"/>
      <c r="CC313" s="52"/>
      <c r="CD313" s="52"/>
      <c r="CE313" s="52"/>
      <c r="CF313" s="52"/>
      <c r="CG313" s="52"/>
      <c r="CH313" s="52"/>
      <c r="CI313" s="52"/>
      <c r="CJ313" s="52"/>
      <c r="CK313" s="52"/>
      <c r="CL313" s="52"/>
      <c r="CM313" s="52"/>
      <c r="CN313" s="52"/>
      <c r="CO313" s="52"/>
      <c r="CP313" s="52"/>
      <c r="CQ313" s="52"/>
      <c r="CR313" s="52"/>
      <c r="CS313" s="52"/>
      <c r="CT313" s="52"/>
      <c r="CU313" s="52"/>
      <c r="CV313" s="52"/>
      <c r="CW313" s="52"/>
      <c r="CX313" s="52"/>
      <c r="CY313" s="52"/>
      <c r="CZ313" s="52"/>
      <c r="DA313" s="52"/>
      <c r="DB313" s="52"/>
      <c r="DC313" s="52"/>
      <c r="DD313" s="52"/>
      <c r="DE313" s="52"/>
    </row>
    <row r="314" spans="1:109" ht="15.75" customHeight="1">
      <c r="A314" s="45"/>
      <c r="B314" s="45"/>
      <c r="C314" s="45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71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52"/>
      <c r="BS314" s="52"/>
      <c r="BT314" s="52"/>
      <c r="BU314" s="52"/>
      <c r="BV314" s="52"/>
      <c r="BW314" s="52"/>
      <c r="BX314" s="52"/>
      <c r="BY314" s="52"/>
      <c r="BZ314" s="52"/>
      <c r="CA314" s="52"/>
      <c r="CB314" s="52"/>
      <c r="CC314" s="52"/>
      <c r="CD314" s="52"/>
      <c r="CE314" s="52"/>
      <c r="CF314" s="52"/>
      <c r="CG314" s="52"/>
      <c r="CH314" s="52"/>
      <c r="CI314" s="52"/>
      <c r="CJ314" s="52"/>
      <c r="CK314" s="52"/>
      <c r="CL314" s="52"/>
      <c r="CM314" s="52"/>
      <c r="CN314" s="52"/>
      <c r="CO314" s="52"/>
      <c r="CP314" s="52"/>
      <c r="CQ314" s="52"/>
      <c r="CR314" s="52"/>
      <c r="CS314" s="52"/>
      <c r="CT314" s="52"/>
      <c r="CU314" s="52"/>
      <c r="CV314" s="52"/>
      <c r="CW314" s="52"/>
      <c r="CX314" s="52"/>
      <c r="CY314" s="52"/>
      <c r="CZ314" s="52"/>
      <c r="DA314" s="52"/>
      <c r="DB314" s="52"/>
      <c r="DC314" s="52"/>
      <c r="DD314" s="52"/>
      <c r="DE314" s="52"/>
    </row>
    <row r="315" spans="1:109" ht="15.75" customHeight="1">
      <c r="A315" s="45"/>
      <c r="B315" s="45"/>
      <c r="C315" s="45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71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52"/>
      <c r="BS315" s="52"/>
      <c r="BT315" s="52"/>
      <c r="BU315" s="52"/>
      <c r="BV315" s="52"/>
      <c r="BW315" s="52"/>
      <c r="BX315" s="52"/>
      <c r="BY315" s="52"/>
      <c r="BZ315" s="52"/>
      <c r="CA315" s="52"/>
      <c r="CB315" s="52"/>
      <c r="CC315" s="52"/>
      <c r="CD315" s="52"/>
      <c r="CE315" s="52"/>
      <c r="CF315" s="52"/>
      <c r="CG315" s="52"/>
      <c r="CH315" s="52"/>
      <c r="CI315" s="52"/>
      <c r="CJ315" s="52"/>
      <c r="CK315" s="52"/>
      <c r="CL315" s="52"/>
      <c r="CM315" s="52"/>
      <c r="CN315" s="52"/>
      <c r="CO315" s="52"/>
      <c r="CP315" s="52"/>
      <c r="CQ315" s="52"/>
      <c r="CR315" s="52"/>
      <c r="CS315" s="52"/>
      <c r="CT315" s="52"/>
      <c r="CU315" s="52"/>
      <c r="CV315" s="52"/>
      <c r="CW315" s="52"/>
      <c r="CX315" s="52"/>
      <c r="CY315" s="52"/>
      <c r="CZ315" s="52"/>
      <c r="DA315" s="52"/>
      <c r="DB315" s="52"/>
      <c r="DC315" s="52"/>
      <c r="DD315" s="52"/>
      <c r="DE315" s="52"/>
    </row>
    <row r="316" spans="1:109" ht="15.75" customHeight="1">
      <c r="A316" s="45"/>
      <c r="B316" s="45"/>
      <c r="C316" s="45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71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2"/>
      <c r="BT316" s="52"/>
      <c r="BU316" s="52"/>
      <c r="BV316" s="52"/>
      <c r="BW316" s="52"/>
      <c r="BX316" s="52"/>
      <c r="BY316" s="52"/>
      <c r="BZ316" s="52"/>
      <c r="CA316" s="52"/>
      <c r="CB316" s="52"/>
      <c r="CC316" s="52"/>
      <c r="CD316" s="52"/>
      <c r="CE316" s="52"/>
      <c r="CF316" s="52"/>
      <c r="CG316" s="52"/>
      <c r="CH316" s="52"/>
      <c r="CI316" s="52"/>
      <c r="CJ316" s="52"/>
      <c r="CK316" s="52"/>
      <c r="CL316" s="52"/>
      <c r="CM316" s="52"/>
      <c r="CN316" s="52"/>
      <c r="CO316" s="52"/>
      <c r="CP316" s="52"/>
      <c r="CQ316" s="52"/>
      <c r="CR316" s="52"/>
      <c r="CS316" s="52"/>
      <c r="CT316" s="52"/>
      <c r="CU316" s="52"/>
      <c r="CV316" s="52"/>
      <c r="CW316" s="52"/>
      <c r="CX316" s="52"/>
      <c r="CY316" s="52"/>
      <c r="CZ316" s="52"/>
      <c r="DA316" s="52"/>
      <c r="DB316" s="52"/>
      <c r="DC316" s="52"/>
      <c r="DD316" s="52"/>
      <c r="DE316" s="52"/>
    </row>
    <row r="317" spans="1:109" ht="15.75" customHeight="1">
      <c r="A317" s="45"/>
      <c r="B317" s="45"/>
      <c r="C317" s="45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71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  <c r="BO317" s="52"/>
      <c r="BP317" s="52"/>
      <c r="BQ317" s="52"/>
      <c r="BR317" s="52"/>
      <c r="BS317" s="52"/>
      <c r="BT317" s="52"/>
      <c r="BU317" s="52"/>
      <c r="BV317" s="52"/>
      <c r="BW317" s="52"/>
      <c r="BX317" s="52"/>
      <c r="BY317" s="52"/>
      <c r="BZ317" s="52"/>
      <c r="CA317" s="52"/>
      <c r="CB317" s="52"/>
      <c r="CC317" s="52"/>
      <c r="CD317" s="52"/>
      <c r="CE317" s="52"/>
      <c r="CF317" s="52"/>
      <c r="CG317" s="52"/>
      <c r="CH317" s="52"/>
      <c r="CI317" s="52"/>
      <c r="CJ317" s="52"/>
      <c r="CK317" s="52"/>
      <c r="CL317" s="52"/>
      <c r="CM317" s="52"/>
      <c r="CN317" s="52"/>
      <c r="CO317" s="52"/>
      <c r="CP317" s="52"/>
      <c r="CQ317" s="52"/>
      <c r="CR317" s="52"/>
      <c r="CS317" s="52"/>
      <c r="CT317" s="52"/>
      <c r="CU317" s="52"/>
      <c r="CV317" s="52"/>
      <c r="CW317" s="52"/>
      <c r="CX317" s="52"/>
      <c r="CY317" s="52"/>
      <c r="CZ317" s="52"/>
      <c r="DA317" s="52"/>
      <c r="DB317" s="52"/>
      <c r="DC317" s="52"/>
      <c r="DD317" s="52"/>
      <c r="DE317" s="52"/>
    </row>
    <row r="318" spans="1:109" ht="15.75" customHeight="1">
      <c r="A318" s="45"/>
      <c r="B318" s="45"/>
      <c r="C318" s="45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71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  <c r="BV318" s="52"/>
      <c r="BW318" s="52"/>
      <c r="BX318" s="52"/>
      <c r="BY318" s="52"/>
      <c r="BZ318" s="52"/>
      <c r="CA318" s="52"/>
      <c r="CB318" s="52"/>
      <c r="CC318" s="52"/>
      <c r="CD318" s="52"/>
      <c r="CE318" s="52"/>
      <c r="CF318" s="52"/>
      <c r="CG318" s="52"/>
      <c r="CH318" s="52"/>
      <c r="CI318" s="52"/>
      <c r="CJ318" s="52"/>
      <c r="CK318" s="52"/>
      <c r="CL318" s="52"/>
      <c r="CM318" s="52"/>
      <c r="CN318" s="52"/>
      <c r="CO318" s="52"/>
      <c r="CP318" s="52"/>
      <c r="CQ318" s="52"/>
      <c r="CR318" s="52"/>
      <c r="CS318" s="52"/>
      <c r="CT318" s="52"/>
      <c r="CU318" s="52"/>
      <c r="CV318" s="52"/>
      <c r="CW318" s="52"/>
      <c r="CX318" s="52"/>
      <c r="CY318" s="52"/>
      <c r="CZ318" s="52"/>
      <c r="DA318" s="52"/>
      <c r="DB318" s="52"/>
      <c r="DC318" s="52"/>
      <c r="DD318" s="52"/>
      <c r="DE318" s="52"/>
    </row>
    <row r="319" spans="1:109" ht="15.75" customHeight="1">
      <c r="A319" s="45"/>
      <c r="B319" s="45"/>
      <c r="C319" s="45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71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2"/>
      <c r="BQ319" s="52"/>
      <c r="BR319" s="52"/>
      <c r="BS319" s="52"/>
      <c r="BT319" s="52"/>
      <c r="BU319" s="52"/>
      <c r="BV319" s="52"/>
      <c r="BW319" s="52"/>
      <c r="BX319" s="52"/>
      <c r="BY319" s="52"/>
      <c r="BZ319" s="52"/>
      <c r="CA319" s="52"/>
      <c r="CB319" s="52"/>
      <c r="CC319" s="52"/>
      <c r="CD319" s="52"/>
      <c r="CE319" s="52"/>
      <c r="CF319" s="52"/>
      <c r="CG319" s="52"/>
      <c r="CH319" s="52"/>
      <c r="CI319" s="52"/>
      <c r="CJ319" s="52"/>
      <c r="CK319" s="52"/>
      <c r="CL319" s="52"/>
      <c r="CM319" s="52"/>
      <c r="CN319" s="52"/>
      <c r="CO319" s="52"/>
      <c r="CP319" s="52"/>
      <c r="CQ319" s="52"/>
      <c r="CR319" s="52"/>
      <c r="CS319" s="52"/>
      <c r="CT319" s="52"/>
      <c r="CU319" s="52"/>
      <c r="CV319" s="52"/>
      <c r="CW319" s="52"/>
      <c r="CX319" s="52"/>
      <c r="CY319" s="52"/>
      <c r="CZ319" s="52"/>
      <c r="DA319" s="52"/>
      <c r="DB319" s="52"/>
      <c r="DC319" s="52"/>
      <c r="DD319" s="52"/>
      <c r="DE319" s="52"/>
    </row>
    <row r="320" spans="1:109" ht="15.75" customHeight="1">
      <c r="A320" s="45"/>
      <c r="B320" s="45"/>
      <c r="C320" s="45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71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52"/>
      <c r="BS320" s="52"/>
      <c r="BT320" s="52"/>
      <c r="BU320" s="52"/>
      <c r="BV320" s="52"/>
      <c r="BW320" s="52"/>
      <c r="BX320" s="52"/>
      <c r="BY320" s="52"/>
      <c r="BZ320" s="52"/>
      <c r="CA320" s="52"/>
      <c r="CB320" s="52"/>
      <c r="CC320" s="52"/>
      <c r="CD320" s="52"/>
      <c r="CE320" s="52"/>
      <c r="CF320" s="52"/>
      <c r="CG320" s="52"/>
      <c r="CH320" s="52"/>
      <c r="CI320" s="52"/>
      <c r="CJ320" s="52"/>
      <c r="CK320" s="52"/>
      <c r="CL320" s="52"/>
      <c r="CM320" s="52"/>
      <c r="CN320" s="52"/>
      <c r="CO320" s="52"/>
      <c r="CP320" s="52"/>
      <c r="CQ320" s="52"/>
      <c r="CR320" s="52"/>
      <c r="CS320" s="52"/>
      <c r="CT320" s="52"/>
      <c r="CU320" s="52"/>
      <c r="CV320" s="52"/>
      <c r="CW320" s="52"/>
      <c r="CX320" s="52"/>
      <c r="CY320" s="52"/>
      <c r="CZ320" s="52"/>
      <c r="DA320" s="52"/>
      <c r="DB320" s="52"/>
      <c r="DC320" s="52"/>
      <c r="DD320" s="52"/>
      <c r="DE320" s="52"/>
    </row>
    <row r="321" spans="1:109" ht="15.75" customHeight="1">
      <c r="A321" s="45"/>
      <c r="B321" s="45"/>
      <c r="C321" s="45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71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  <c r="BP321" s="52"/>
      <c r="BQ321" s="52"/>
      <c r="BR321" s="52"/>
      <c r="BS321" s="52"/>
      <c r="BT321" s="52"/>
      <c r="BU321" s="52"/>
      <c r="BV321" s="52"/>
      <c r="BW321" s="52"/>
      <c r="BX321" s="52"/>
      <c r="BY321" s="52"/>
      <c r="BZ321" s="52"/>
      <c r="CA321" s="52"/>
      <c r="CB321" s="52"/>
      <c r="CC321" s="52"/>
      <c r="CD321" s="52"/>
      <c r="CE321" s="52"/>
      <c r="CF321" s="52"/>
      <c r="CG321" s="52"/>
      <c r="CH321" s="52"/>
      <c r="CI321" s="52"/>
      <c r="CJ321" s="52"/>
      <c r="CK321" s="52"/>
      <c r="CL321" s="52"/>
      <c r="CM321" s="52"/>
      <c r="CN321" s="52"/>
      <c r="CO321" s="52"/>
      <c r="CP321" s="52"/>
      <c r="CQ321" s="52"/>
      <c r="CR321" s="52"/>
      <c r="CS321" s="52"/>
      <c r="CT321" s="52"/>
      <c r="CU321" s="52"/>
      <c r="CV321" s="52"/>
      <c r="CW321" s="52"/>
      <c r="CX321" s="52"/>
      <c r="CY321" s="52"/>
      <c r="CZ321" s="52"/>
      <c r="DA321" s="52"/>
      <c r="DB321" s="52"/>
      <c r="DC321" s="52"/>
      <c r="DD321" s="52"/>
      <c r="DE321" s="52"/>
    </row>
    <row r="322" spans="1:109" ht="15.75" customHeight="1">
      <c r="A322" s="45"/>
      <c r="B322" s="45"/>
      <c r="C322" s="45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71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  <c r="BO322" s="52"/>
      <c r="BP322" s="52"/>
      <c r="BQ322" s="52"/>
      <c r="BR322" s="52"/>
      <c r="BS322" s="52"/>
      <c r="BT322" s="52"/>
      <c r="BU322" s="52"/>
      <c r="BV322" s="52"/>
      <c r="BW322" s="52"/>
      <c r="BX322" s="52"/>
      <c r="BY322" s="52"/>
      <c r="BZ322" s="52"/>
      <c r="CA322" s="52"/>
      <c r="CB322" s="52"/>
      <c r="CC322" s="52"/>
      <c r="CD322" s="52"/>
      <c r="CE322" s="52"/>
      <c r="CF322" s="52"/>
      <c r="CG322" s="52"/>
      <c r="CH322" s="52"/>
      <c r="CI322" s="52"/>
      <c r="CJ322" s="52"/>
      <c r="CK322" s="52"/>
      <c r="CL322" s="52"/>
      <c r="CM322" s="52"/>
      <c r="CN322" s="52"/>
      <c r="CO322" s="52"/>
      <c r="CP322" s="52"/>
      <c r="CQ322" s="52"/>
      <c r="CR322" s="52"/>
      <c r="CS322" s="52"/>
      <c r="CT322" s="52"/>
      <c r="CU322" s="52"/>
      <c r="CV322" s="52"/>
      <c r="CW322" s="52"/>
      <c r="CX322" s="52"/>
      <c r="CY322" s="52"/>
      <c r="CZ322" s="52"/>
      <c r="DA322" s="52"/>
      <c r="DB322" s="52"/>
      <c r="DC322" s="52"/>
      <c r="DD322" s="52"/>
      <c r="DE322" s="52"/>
    </row>
    <row r="323" spans="1:109" ht="15.75" customHeight="1">
      <c r="A323" s="45"/>
      <c r="B323" s="45"/>
      <c r="C323" s="45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71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52"/>
      <c r="BS323" s="52"/>
      <c r="BT323" s="52"/>
      <c r="BU323" s="52"/>
      <c r="BV323" s="52"/>
      <c r="BW323" s="52"/>
      <c r="BX323" s="52"/>
      <c r="BY323" s="52"/>
      <c r="BZ323" s="52"/>
      <c r="CA323" s="52"/>
      <c r="CB323" s="52"/>
      <c r="CC323" s="52"/>
      <c r="CD323" s="52"/>
      <c r="CE323" s="52"/>
      <c r="CF323" s="52"/>
      <c r="CG323" s="52"/>
      <c r="CH323" s="52"/>
      <c r="CI323" s="52"/>
      <c r="CJ323" s="52"/>
      <c r="CK323" s="52"/>
      <c r="CL323" s="52"/>
      <c r="CM323" s="52"/>
      <c r="CN323" s="52"/>
      <c r="CO323" s="52"/>
      <c r="CP323" s="52"/>
      <c r="CQ323" s="52"/>
      <c r="CR323" s="52"/>
      <c r="CS323" s="52"/>
      <c r="CT323" s="52"/>
      <c r="CU323" s="52"/>
      <c r="CV323" s="52"/>
      <c r="CW323" s="52"/>
      <c r="CX323" s="52"/>
      <c r="CY323" s="52"/>
      <c r="CZ323" s="52"/>
      <c r="DA323" s="52"/>
      <c r="DB323" s="52"/>
      <c r="DC323" s="52"/>
      <c r="DD323" s="52"/>
      <c r="DE323" s="52"/>
    </row>
    <row r="324" spans="1:109" ht="15.75" customHeight="1">
      <c r="A324" s="45"/>
      <c r="B324" s="45"/>
      <c r="C324" s="45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71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2"/>
      <c r="BQ324" s="52"/>
      <c r="BR324" s="52"/>
      <c r="BS324" s="52"/>
      <c r="BT324" s="52"/>
      <c r="BU324" s="52"/>
      <c r="BV324" s="52"/>
      <c r="BW324" s="52"/>
      <c r="BX324" s="52"/>
      <c r="BY324" s="52"/>
      <c r="BZ324" s="52"/>
      <c r="CA324" s="52"/>
      <c r="CB324" s="52"/>
      <c r="CC324" s="52"/>
      <c r="CD324" s="52"/>
      <c r="CE324" s="52"/>
      <c r="CF324" s="52"/>
      <c r="CG324" s="52"/>
      <c r="CH324" s="52"/>
      <c r="CI324" s="52"/>
      <c r="CJ324" s="52"/>
      <c r="CK324" s="52"/>
      <c r="CL324" s="52"/>
      <c r="CM324" s="52"/>
      <c r="CN324" s="52"/>
      <c r="CO324" s="52"/>
      <c r="CP324" s="52"/>
      <c r="CQ324" s="52"/>
      <c r="CR324" s="52"/>
      <c r="CS324" s="52"/>
      <c r="CT324" s="52"/>
      <c r="CU324" s="52"/>
      <c r="CV324" s="52"/>
      <c r="CW324" s="52"/>
      <c r="CX324" s="52"/>
      <c r="CY324" s="52"/>
      <c r="CZ324" s="52"/>
      <c r="DA324" s="52"/>
      <c r="DB324" s="52"/>
      <c r="DC324" s="52"/>
      <c r="DD324" s="52"/>
      <c r="DE324" s="52"/>
    </row>
    <row r="325" spans="1:109" ht="15.75" customHeight="1">
      <c r="A325" s="45"/>
      <c r="B325" s="45"/>
      <c r="C325" s="45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71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52"/>
      <c r="BS325" s="52"/>
      <c r="BT325" s="52"/>
      <c r="BU325" s="52"/>
      <c r="BV325" s="52"/>
      <c r="BW325" s="52"/>
      <c r="BX325" s="52"/>
      <c r="BY325" s="52"/>
      <c r="BZ325" s="52"/>
      <c r="CA325" s="52"/>
      <c r="CB325" s="52"/>
      <c r="CC325" s="52"/>
      <c r="CD325" s="52"/>
      <c r="CE325" s="52"/>
      <c r="CF325" s="52"/>
      <c r="CG325" s="52"/>
      <c r="CH325" s="52"/>
      <c r="CI325" s="52"/>
      <c r="CJ325" s="52"/>
      <c r="CK325" s="52"/>
      <c r="CL325" s="52"/>
      <c r="CM325" s="52"/>
      <c r="CN325" s="52"/>
      <c r="CO325" s="52"/>
      <c r="CP325" s="52"/>
      <c r="CQ325" s="52"/>
      <c r="CR325" s="52"/>
      <c r="CS325" s="52"/>
      <c r="CT325" s="52"/>
      <c r="CU325" s="52"/>
      <c r="CV325" s="52"/>
      <c r="CW325" s="52"/>
      <c r="CX325" s="52"/>
      <c r="CY325" s="52"/>
      <c r="CZ325" s="52"/>
      <c r="DA325" s="52"/>
      <c r="DB325" s="52"/>
      <c r="DC325" s="52"/>
      <c r="DD325" s="52"/>
      <c r="DE325" s="52"/>
    </row>
    <row r="326" spans="1:109" ht="15.75" customHeight="1">
      <c r="A326" s="45"/>
      <c r="B326" s="45"/>
      <c r="C326" s="45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71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  <c r="BP326" s="52"/>
      <c r="BQ326" s="52"/>
      <c r="BR326" s="52"/>
      <c r="BS326" s="52"/>
      <c r="BT326" s="52"/>
      <c r="BU326" s="52"/>
      <c r="BV326" s="52"/>
      <c r="BW326" s="52"/>
      <c r="BX326" s="52"/>
      <c r="BY326" s="52"/>
      <c r="BZ326" s="52"/>
      <c r="CA326" s="52"/>
      <c r="CB326" s="52"/>
      <c r="CC326" s="52"/>
      <c r="CD326" s="52"/>
      <c r="CE326" s="52"/>
      <c r="CF326" s="52"/>
      <c r="CG326" s="52"/>
      <c r="CH326" s="52"/>
      <c r="CI326" s="52"/>
      <c r="CJ326" s="52"/>
      <c r="CK326" s="52"/>
      <c r="CL326" s="52"/>
      <c r="CM326" s="52"/>
      <c r="CN326" s="52"/>
      <c r="CO326" s="52"/>
      <c r="CP326" s="52"/>
      <c r="CQ326" s="52"/>
      <c r="CR326" s="52"/>
      <c r="CS326" s="52"/>
      <c r="CT326" s="52"/>
      <c r="CU326" s="52"/>
      <c r="CV326" s="52"/>
      <c r="CW326" s="52"/>
      <c r="CX326" s="52"/>
      <c r="CY326" s="52"/>
      <c r="CZ326" s="52"/>
      <c r="DA326" s="52"/>
      <c r="DB326" s="52"/>
      <c r="DC326" s="52"/>
      <c r="DD326" s="52"/>
      <c r="DE326" s="52"/>
    </row>
    <row r="327" spans="1:109" ht="15.75" customHeight="1">
      <c r="A327" s="45"/>
      <c r="B327" s="45"/>
      <c r="C327" s="45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71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  <c r="BV327" s="52"/>
      <c r="BW327" s="52"/>
      <c r="BX327" s="52"/>
      <c r="BY327" s="52"/>
      <c r="BZ327" s="52"/>
      <c r="CA327" s="52"/>
      <c r="CB327" s="52"/>
      <c r="CC327" s="52"/>
      <c r="CD327" s="52"/>
      <c r="CE327" s="52"/>
      <c r="CF327" s="52"/>
      <c r="CG327" s="52"/>
      <c r="CH327" s="52"/>
      <c r="CI327" s="52"/>
      <c r="CJ327" s="52"/>
      <c r="CK327" s="52"/>
      <c r="CL327" s="52"/>
      <c r="CM327" s="52"/>
      <c r="CN327" s="52"/>
      <c r="CO327" s="52"/>
      <c r="CP327" s="52"/>
      <c r="CQ327" s="52"/>
      <c r="CR327" s="52"/>
      <c r="CS327" s="52"/>
      <c r="CT327" s="52"/>
      <c r="CU327" s="52"/>
      <c r="CV327" s="52"/>
      <c r="CW327" s="52"/>
      <c r="CX327" s="52"/>
      <c r="CY327" s="52"/>
      <c r="CZ327" s="52"/>
      <c r="DA327" s="52"/>
      <c r="DB327" s="52"/>
      <c r="DC327" s="52"/>
      <c r="DD327" s="52"/>
      <c r="DE327" s="52"/>
    </row>
    <row r="328" spans="1:109" ht="15.75" customHeight="1">
      <c r="A328" s="45"/>
      <c r="B328" s="45"/>
      <c r="C328" s="45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71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52"/>
      <c r="BS328" s="52"/>
      <c r="BT328" s="52"/>
      <c r="BU328" s="52"/>
      <c r="BV328" s="52"/>
      <c r="BW328" s="52"/>
      <c r="BX328" s="52"/>
      <c r="BY328" s="52"/>
      <c r="BZ328" s="52"/>
      <c r="CA328" s="52"/>
      <c r="CB328" s="52"/>
      <c r="CC328" s="52"/>
      <c r="CD328" s="52"/>
      <c r="CE328" s="52"/>
      <c r="CF328" s="52"/>
      <c r="CG328" s="52"/>
      <c r="CH328" s="52"/>
      <c r="CI328" s="52"/>
      <c r="CJ328" s="52"/>
      <c r="CK328" s="52"/>
      <c r="CL328" s="52"/>
      <c r="CM328" s="52"/>
      <c r="CN328" s="52"/>
      <c r="CO328" s="52"/>
      <c r="CP328" s="52"/>
      <c r="CQ328" s="52"/>
      <c r="CR328" s="52"/>
      <c r="CS328" s="52"/>
      <c r="CT328" s="52"/>
      <c r="CU328" s="52"/>
      <c r="CV328" s="52"/>
      <c r="CW328" s="52"/>
      <c r="CX328" s="52"/>
      <c r="CY328" s="52"/>
      <c r="CZ328" s="52"/>
      <c r="DA328" s="52"/>
      <c r="DB328" s="52"/>
      <c r="DC328" s="52"/>
      <c r="DD328" s="52"/>
      <c r="DE328" s="52"/>
    </row>
    <row r="329" spans="1:109" ht="15.75" customHeight="1">
      <c r="A329" s="45"/>
      <c r="B329" s="45"/>
      <c r="C329" s="45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71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2"/>
      <c r="BQ329" s="52"/>
      <c r="BR329" s="52"/>
      <c r="BS329" s="52"/>
      <c r="BT329" s="52"/>
      <c r="BU329" s="52"/>
      <c r="BV329" s="52"/>
      <c r="BW329" s="52"/>
      <c r="BX329" s="52"/>
      <c r="BY329" s="52"/>
      <c r="BZ329" s="52"/>
      <c r="CA329" s="52"/>
      <c r="CB329" s="52"/>
      <c r="CC329" s="52"/>
      <c r="CD329" s="52"/>
      <c r="CE329" s="52"/>
      <c r="CF329" s="52"/>
      <c r="CG329" s="52"/>
      <c r="CH329" s="52"/>
      <c r="CI329" s="52"/>
      <c r="CJ329" s="52"/>
      <c r="CK329" s="52"/>
      <c r="CL329" s="52"/>
      <c r="CM329" s="52"/>
      <c r="CN329" s="52"/>
      <c r="CO329" s="52"/>
      <c r="CP329" s="52"/>
      <c r="CQ329" s="52"/>
      <c r="CR329" s="52"/>
      <c r="CS329" s="52"/>
      <c r="CT329" s="52"/>
      <c r="CU329" s="52"/>
      <c r="CV329" s="52"/>
      <c r="CW329" s="52"/>
      <c r="CX329" s="52"/>
      <c r="CY329" s="52"/>
      <c r="CZ329" s="52"/>
      <c r="DA329" s="52"/>
      <c r="DB329" s="52"/>
      <c r="DC329" s="52"/>
      <c r="DD329" s="52"/>
      <c r="DE329" s="52"/>
    </row>
    <row r="330" spans="1:109" ht="15.75" customHeight="1">
      <c r="A330" s="45"/>
      <c r="B330" s="45"/>
      <c r="C330" s="45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71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  <c r="BO330" s="52"/>
      <c r="BP330" s="52"/>
      <c r="BQ330" s="52"/>
      <c r="BR330" s="52"/>
      <c r="BS330" s="52"/>
      <c r="BT330" s="52"/>
      <c r="BU330" s="52"/>
      <c r="BV330" s="52"/>
      <c r="BW330" s="52"/>
      <c r="BX330" s="52"/>
      <c r="BY330" s="52"/>
      <c r="BZ330" s="52"/>
      <c r="CA330" s="52"/>
      <c r="CB330" s="52"/>
      <c r="CC330" s="52"/>
      <c r="CD330" s="52"/>
      <c r="CE330" s="52"/>
      <c r="CF330" s="52"/>
      <c r="CG330" s="52"/>
      <c r="CH330" s="52"/>
      <c r="CI330" s="52"/>
      <c r="CJ330" s="52"/>
      <c r="CK330" s="52"/>
      <c r="CL330" s="52"/>
      <c r="CM330" s="52"/>
      <c r="CN330" s="52"/>
      <c r="CO330" s="52"/>
      <c r="CP330" s="52"/>
      <c r="CQ330" s="52"/>
      <c r="CR330" s="52"/>
      <c r="CS330" s="52"/>
      <c r="CT330" s="52"/>
      <c r="CU330" s="52"/>
      <c r="CV330" s="52"/>
      <c r="CW330" s="52"/>
      <c r="CX330" s="52"/>
      <c r="CY330" s="52"/>
      <c r="CZ330" s="52"/>
      <c r="DA330" s="52"/>
      <c r="DB330" s="52"/>
      <c r="DC330" s="52"/>
      <c r="DD330" s="52"/>
      <c r="DE330" s="52"/>
    </row>
    <row r="331" spans="1:109" ht="15.75" customHeight="1">
      <c r="A331" s="45"/>
      <c r="B331" s="45"/>
      <c r="C331" s="45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71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  <c r="BO331" s="52"/>
      <c r="BP331" s="52"/>
      <c r="BQ331" s="52"/>
      <c r="BR331" s="52"/>
      <c r="BS331" s="52"/>
      <c r="BT331" s="52"/>
      <c r="BU331" s="52"/>
      <c r="BV331" s="52"/>
      <c r="BW331" s="52"/>
      <c r="BX331" s="52"/>
      <c r="BY331" s="52"/>
      <c r="BZ331" s="52"/>
      <c r="CA331" s="52"/>
      <c r="CB331" s="52"/>
      <c r="CC331" s="52"/>
      <c r="CD331" s="52"/>
      <c r="CE331" s="52"/>
      <c r="CF331" s="52"/>
      <c r="CG331" s="52"/>
      <c r="CH331" s="52"/>
      <c r="CI331" s="52"/>
      <c r="CJ331" s="52"/>
      <c r="CK331" s="52"/>
      <c r="CL331" s="52"/>
      <c r="CM331" s="52"/>
      <c r="CN331" s="52"/>
      <c r="CO331" s="52"/>
      <c r="CP331" s="52"/>
      <c r="CQ331" s="52"/>
      <c r="CR331" s="52"/>
      <c r="CS331" s="52"/>
      <c r="CT331" s="52"/>
      <c r="CU331" s="52"/>
      <c r="CV331" s="52"/>
      <c r="CW331" s="52"/>
      <c r="CX331" s="52"/>
      <c r="CY331" s="52"/>
      <c r="CZ331" s="52"/>
      <c r="DA331" s="52"/>
      <c r="DB331" s="52"/>
      <c r="DC331" s="52"/>
      <c r="DD331" s="52"/>
      <c r="DE331" s="52"/>
    </row>
    <row r="332" spans="1:109" ht="15.75" customHeight="1">
      <c r="A332" s="45"/>
      <c r="B332" s="45"/>
      <c r="C332" s="45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71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  <c r="BI332" s="52"/>
      <c r="BJ332" s="52"/>
      <c r="BK332" s="52"/>
      <c r="BL332" s="52"/>
      <c r="BM332" s="52"/>
      <c r="BN332" s="52"/>
      <c r="BO332" s="52"/>
      <c r="BP332" s="52"/>
      <c r="BQ332" s="52"/>
      <c r="BR332" s="52"/>
      <c r="BS332" s="52"/>
      <c r="BT332" s="52"/>
      <c r="BU332" s="52"/>
      <c r="BV332" s="52"/>
      <c r="BW332" s="52"/>
      <c r="BX332" s="52"/>
      <c r="BY332" s="52"/>
      <c r="BZ332" s="52"/>
      <c r="CA332" s="52"/>
      <c r="CB332" s="52"/>
      <c r="CC332" s="52"/>
      <c r="CD332" s="52"/>
      <c r="CE332" s="52"/>
      <c r="CF332" s="52"/>
      <c r="CG332" s="52"/>
      <c r="CH332" s="52"/>
      <c r="CI332" s="52"/>
      <c r="CJ332" s="52"/>
      <c r="CK332" s="52"/>
      <c r="CL332" s="52"/>
      <c r="CM332" s="52"/>
      <c r="CN332" s="52"/>
      <c r="CO332" s="52"/>
      <c r="CP332" s="52"/>
      <c r="CQ332" s="52"/>
      <c r="CR332" s="52"/>
      <c r="CS332" s="52"/>
      <c r="CT332" s="52"/>
      <c r="CU332" s="52"/>
      <c r="CV332" s="52"/>
      <c r="CW332" s="52"/>
      <c r="CX332" s="52"/>
      <c r="CY332" s="52"/>
      <c r="CZ332" s="52"/>
      <c r="DA332" s="52"/>
      <c r="DB332" s="52"/>
      <c r="DC332" s="52"/>
      <c r="DD332" s="52"/>
      <c r="DE332" s="52"/>
    </row>
    <row r="333" spans="1:109" ht="15.75" customHeight="1">
      <c r="A333" s="45"/>
      <c r="B333" s="45"/>
      <c r="C333" s="45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71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52"/>
      <c r="BS333" s="52"/>
      <c r="BT333" s="52"/>
      <c r="BU333" s="52"/>
      <c r="BV333" s="52"/>
      <c r="BW333" s="52"/>
      <c r="BX333" s="52"/>
      <c r="BY333" s="52"/>
      <c r="BZ333" s="52"/>
      <c r="CA333" s="52"/>
      <c r="CB333" s="52"/>
      <c r="CC333" s="52"/>
      <c r="CD333" s="52"/>
      <c r="CE333" s="52"/>
      <c r="CF333" s="52"/>
      <c r="CG333" s="52"/>
      <c r="CH333" s="52"/>
      <c r="CI333" s="52"/>
      <c r="CJ333" s="52"/>
      <c r="CK333" s="52"/>
      <c r="CL333" s="52"/>
      <c r="CM333" s="52"/>
      <c r="CN333" s="52"/>
      <c r="CO333" s="52"/>
      <c r="CP333" s="52"/>
      <c r="CQ333" s="52"/>
      <c r="CR333" s="52"/>
      <c r="CS333" s="52"/>
      <c r="CT333" s="52"/>
      <c r="CU333" s="52"/>
      <c r="CV333" s="52"/>
      <c r="CW333" s="52"/>
      <c r="CX333" s="52"/>
      <c r="CY333" s="52"/>
      <c r="CZ333" s="52"/>
      <c r="DA333" s="52"/>
      <c r="DB333" s="52"/>
      <c r="DC333" s="52"/>
      <c r="DD333" s="52"/>
      <c r="DE333" s="52"/>
    </row>
    <row r="334" spans="1:109" ht="15.75" customHeight="1">
      <c r="A334" s="45"/>
      <c r="B334" s="45"/>
      <c r="C334" s="45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71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52"/>
      <c r="BS334" s="52"/>
      <c r="BT334" s="52"/>
      <c r="BU334" s="52"/>
      <c r="BV334" s="52"/>
      <c r="BW334" s="52"/>
      <c r="BX334" s="52"/>
      <c r="BY334" s="52"/>
      <c r="BZ334" s="52"/>
      <c r="CA334" s="52"/>
      <c r="CB334" s="52"/>
      <c r="CC334" s="52"/>
      <c r="CD334" s="52"/>
      <c r="CE334" s="52"/>
      <c r="CF334" s="52"/>
      <c r="CG334" s="52"/>
      <c r="CH334" s="52"/>
      <c r="CI334" s="52"/>
      <c r="CJ334" s="52"/>
      <c r="CK334" s="52"/>
      <c r="CL334" s="52"/>
      <c r="CM334" s="52"/>
      <c r="CN334" s="52"/>
      <c r="CO334" s="52"/>
      <c r="CP334" s="52"/>
      <c r="CQ334" s="52"/>
      <c r="CR334" s="52"/>
      <c r="CS334" s="52"/>
      <c r="CT334" s="52"/>
      <c r="CU334" s="52"/>
      <c r="CV334" s="52"/>
      <c r="CW334" s="52"/>
      <c r="CX334" s="52"/>
      <c r="CY334" s="52"/>
      <c r="CZ334" s="52"/>
      <c r="DA334" s="52"/>
      <c r="DB334" s="52"/>
      <c r="DC334" s="52"/>
      <c r="DD334" s="52"/>
      <c r="DE334" s="52"/>
    </row>
    <row r="335" spans="1:109" ht="15.75" customHeight="1">
      <c r="A335" s="45"/>
      <c r="B335" s="45"/>
      <c r="C335" s="45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71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  <c r="BV335" s="52"/>
      <c r="BW335" s="52"/>
      <c r="BX335" s="52"/>
      <c r="BY335" s="52"/>
      <c r="BZ335" s="52"/>
      <c r="CA335" s="52"/>
      <c r="CB335" s="52"/>
      <c r="CC335" s="52"/>
      <c r="CD335" s="52"/>
      <c r="CE335" s="52"/>
      <c r="CF335" s="52"/>
      <c r="CG335" s="52"/>
      <c r="CH335" s="52"/>
      <c r="CI335" s="52"/>
      <c r="CJ335" s="52"/>
      <c r="CK335" s="52"/>
      <c r="CL335" s="52"/>
      <c r="CM335" s="52"/>
      <c r="CN335" s="52"/>
      <c r="CO335" s="52"/>
      <c r="CP335" s="52"/>
      <c r="CQ335" s="52"/>
      <c r="CR335" s="52"/>
      <c r="CS335" s="52"/>
      <c r="CT335" s="52"/>
      <c r="CU335" s="52"/>
      <c r="CV335" s="52"/>
      <c r="CW335" s="52"/>
      <c r="CX335" s="52"/>
      <c r="CY335" s="52"/>
      <c r="CZ335" s="52"/>
      <c r="DA335" s="52"/>
      <c r="DB335" s="52"/>
      <c r="DC335" s="52"/>
      <c r="DD335" s="52"/>
      <c r="DE335" s="52"/>
    </row>
    <row r="336" spans="1:109" ht="15.75" customHeight="1">
      <c r="A336" s="45"/>
      <c r="B336" s="45"/>
      <c r="C336" s="45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71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  <c r="BO336" s="52"/>
      <c r="BP336" s="52"/>
      <c r="BQ336" s="52"/>
      <c r="BR336" s="52"/>
      <c r="BS336" s="52"/>
      <c r="BT336" s="52"/>
      <c r="BU336" s="52"/>
      <c r="BV336" s="52"/>
      <c r="BW336" s="52"/>
      <c r="BX336" s="52"/>
      <c r="BY336" s="52"/>
      <c r="BZ336" s="52"/>
      <c r="CA336" s="52"/>
      <c r="CB336" s="52"/>
      <c r="CC336" s="52"/>
      <c r="CD336" s="52"/>
      <c r="CE336" s="52"/>
      <c r="CF336" s="52"/>
      <c r="CG336" s="52"/>
      <c r="CH336" s="52"/>
      <c r="CI336" s="52"/>
      <c r="CJ336" s="52"/>
      <c r="CK336" s="52"/>
      <c r="CL336" s="52"/>
      <c r="CM336" s="52"/>
      <c r="CN336" s="52"/>
      <c r="CO336" s="52"/>
      <c r="CP336" s="52"/>
      <c r="CQ336" s="52"/>
      <c r="CR336" s="52"/>
      <c r="CS336" s="52"/>
      <c r="CT336" s="52"/>
      <c r="CU336" s="52"/>
      <c r="CV336" s="52"/>
      <c r="CW336" s="52"/>
      <c r="CX336" s="52"/>
      <c r="CY336" s="52"/>
      <c r="CZ336" s="52"/>
      <c r="DA336" s="52"/>
      <c r="DB336" s="52"/>
      <c r="DC336" s="52"/>
      <c r="DD336" s="52"/>
      <c r="DE336" s="52"/>
    </row>
    <row r="337" spans="1:109" ht="15.75" customHeight="1">
      <c r="A337" s="45"/>
      <c r="B337" s="45"/>
      <c r="C337" s="45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71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  <c r="BP337" s="52"/>
      <c r="BQ337" s="52"/>
      <c r="BR337" s="52"/>
      <c r="BS337" s="52"/>
      <c r="BT337" s="52"/>
      <c r="BU337" s="52"/>
      <c r="BV337" s="52"/>
      <c r="BW337" s="52"/>
      <c r="BX337" s="52"/>
      <c r="BY337" s="52"/>
      <c r="BZ337" s="52"/>
      <c r="CA337" s="52"/>
      <c r="CB337" s="52"/>
      <c r="CC337" s="52"/>
      <c r="CD337" s="52"/>
      <c r="CE337" s="52"/>
      <c r="CF337" s="52"/>
      <c r="CG337" s="52"/>
      <c r="CH337" s="52"/>
      <c r="CI337" s="52"/>
      <c r="CJ337" s="52"/>
      <c r="CK337" s="52"/>
      <c r="CL337" s="52"/>
      <c r="CM337" s="52"/>
      <c r="CN337" s="52"/>
      <c r="CO337" s="52"/>
      <c r="CP337" s="52"/>
      <c r="CQ337" s="52"/>
      <c r="CR337" s="52"/>
      <c r="CS337" s="52"/>
      <c r="CT337" s="52"/>
      <c r="CU337" s="52"/>
      <c r="CV337" s="52"/>
      <c r="CW337" s="52"/>
      <c r="CX337" s="52"/>
      <c r="CY337" s="52"/>
      <c r="CZ337" s="52"/>
      <c r="DA337" s="52"/>
      <c r="DB337" s="52"/>
      <c r="DC337" s="52"/>
      <c r="DD337" s="52"/>
      <c r="DE337" s="52"/>
    </row>
    <row r="338" spans="1:109" ht="15.75" customHeight="1">
      <c r="A338" s="45"/>
      <c r="B338" s="45"/>
      <c r="C338" s="45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71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52"/>
      <c r="BS338" s="52"/>
      <c r="BT338" s="52"/>
      <c r="BU338" s="52"/>
      <c r="BV338" s="52"/>
      <c r="BW338" s="52"/>
      <c r="BX338" s="52"/>
      <c r="BY338" s="52"/>
      <c r="BZ338" s="52"/>
      <c r="CA338" s="52"/>
      <c r="CB338" s="52"/>
      <c r="CC338" s="52"/>
      <c r="CD338" s="52"/>
      <c r="CE338" s="52"/>
      <c r="CF338" s="52"/>
      <c r="CG338" s="52"/>
      <c r="CH338" s="52"/>
      <c r="CI338" s="52"/>
      <c r="CJ338" s="52"/>
      <c r="CK338" s="52"/>
      <c r="CL338" s="52"/>
      <c r="CM338" s="52"/>
      <c r="CN338" s="52"/>
      <c r="CO338" s="52"/>
      <c r="CP338" s="52"/>
      <c r="CQ338" s="52"/>
      <c r="CR338" s="52"/>
      <c r="CS338" s="52"/>
      <c r="CT338" s="52"/>
      <c r="CU338" s="52"/>
      <c r="CV338" s="52"/>
      <c r="CW338" s="52"/>
      <c r="CX338" s="52"/>
      <c r="CY338" s="52"/>
      <c r="CZ338" s="52"/>
      <c r="DA338" s="52"/>
      <c r="DB338" s="52"/>
      <c r="DC338" s="52"/>
      <c r="DD338" s="52"/>
      <c r="DE338" s="52"/>
    </row>
    <row r="339" spans="1:109" ht="15.75" customHeight="1">
      <c r="A339" s="45"/>
      <c r="B339" s="45"/>
      <c r="C339" s="45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71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2"/>
      <c r="BQ339" s="52"/>
      <c r="BR339" s="52"/>
      <c r="BS339" s="52"/>
      <c r="BT339" s="52"/>
      <c r="BU339" s="52"/>
      <c r="BV339" s="52"/>
      <c r="BW339" s="52"/>
      <c r="BX339" s="52"/>
      <c r="BY339" s="52"/>
      <c r="BZ339" s="52"/>
      <c r="CA339" s="52"/>
      <c r="CB339" s="52"/>
      <c r="CC339" s="52"/>
      <c r="CD339" s="52"/>
      <c r="CE339" s="52"/>
      <c r="CF339" s="52"/>
      <c r="CG339" s="52"/>
      <c r="CH339" s="52"/>
      <c r="CI339" s="52"/>
      <c r="CJ339" s="52"/>
      <c r="CK339" s="52"/>
      <c r="CL339" s="52"/>
      <c r="CM339" s="52"/>
      <c r="CN339" s="52"/>
      <c r="CO339" s="52"/>
      <c r="CP339" s="52"/>
      <c r="CQ339" s="52"/>
      <c r="CR339" s="52"/>
      <c r="CS339" s="52"/>
      <c r="CT339" s="52"/>
      <c r="CU339" s="52"/>
      <c r="CV339" s="52"/>
      <c r="CW339" s="52"/>
      <c r="CX339" s="52"/>
      <c r="CY339" s="52"/>
      <c r="CZ339" s="52"/>
      <c r="DA339" s="52"/>
      <c r="DB339" s="52"/>
      <c r="DC339" s="52"/>
      <c r="DD339" s="52"/>
      <c r="DE339" s="52"/>
    </row>
    <row r="340" spans="1:109" ht="15.75" customHeight="1">
      <c r="A340" s="45"/>
      <c r="B340" s="45"/>
      <c r="C340" s="45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71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  <c r="BP340" s="52"/>
      <c r="BQ340" s="52"/>
      <c r="BR340" s="52"/>
      <c r="BS340" s="52"/>
      <c r="BT340" s="52"/>
      <c r="BU340" s="52"/>
      <c r="BV340" s="52"/>
      <c r="BW340" s="52"/>
      <c r="BX340" s="52"/>
      <c r="BY340" s="52"/>
      <c r="BZ340" s="52"/>
      <c r="CA340" s="52"/>
      <c r="CB340" s="52"/>
      <c r="CC340" s="52"/>
      <c r="CD340" s="52"/>
      <c r="CE340" s="52"/>
      <c r="CF340" s="52"/>
      <c r="CG340" s="52"/>
      <c r="CH340" s="52"/>
      <c r="CI340" s="52"/>
      <c r="CJ340" s="52"/>
      <c r="CK340" s="52"/>
      <c r="CL340" s="52"/>
      <c r="CM340" s="52"/>
      <c r="CN340" s="52"/>
      <c r="CO340" s="52"/>
      <c r="CP340" s="52"/>
      <c r="CQ340" s="52"/>
      <c r="CR340" s="52"/>
      <c r="CS340" s="52"/>
      <c r="CT340" s="52"/>
      <c r="CU340" s="52"/>
      <c r="CV340" s="52"/>
      <c r="CW340" s="52"/>
      <c r="CX340" s="52"/>
      <c r="CY340" s="52"/>
      <c r="CZ340" s="52"/>
      <c r="DA340" s="52"/>
      <c r="DB340" s="52"/>
      <c r="DC340" s="52"/>
      <c r="DD340" s="52"/>
      <c r="DE340" s="52"/>
    </row>
    <row r="341" spans="1:109" ht="15.75" customHeight="1">
      <c r="A341" s="45"/>
      <c r="B341" s="45"/>
      <c r="C341" s="45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71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52"/>
      <c r="BS341" s="52"/>
      <c r="BT341" s="52"/>
      <c r="BU341" s="52"/>
      <c r="BV341" s="52"/>
      <c r="BW341" s="52"/>
      <c r="BX341" s="52"/>
      <c r="BY341" s="52"/>
      <c r="BZ341" s="52"/>
      <c r="CA341" s="52"/>
      <c r="CB341" s="52"/>
      <c r="CC341" s="52"/>
      <c r="CD341" s="52"/>
      <c r="CE341" s="52"/>
      <c r="CF341" s="52"/>
      <c r="CG341" s="52"/>
      <c r="CH341" s="52"/>
      <c r="CI341" s="52"/>
      <c r="CJ341" s="52"/>
      <c r="CK341" s="52"/>
      <c r="CL341" s="52"/>
      <c r="CM341" s="52"/>
      <c r="CN341" s="52"/>
      <c r="CO341" s="52"/>
      <c r="CP341" s="52"/>
      <c r="CQ341" s="52"/>
      <c r="CR341" s="52"/>
      <c r="CS341" s="52"/>
      <c r="CT341" s="52"/>
      <c r="CU341" s="52"/>
      <c r="CV341" s="52"/>
      <c r="CW341" s="52"/>
      <c r="CX341" s="52"/>
      <c r="CY341" s="52"/>
      <c r="CZ341" s="52"/>
      <c r="DA341" s="52"/>
      <c r="DB341" s="52"/>
      <c r="DC341" s="52"/>
      <c r="DD341" s="52"/>
      <c r="DE341" s="52"/>
    </row>
    <row r="342" spans="1:109" ht="15.75" customHeight="1">
      <c r="A342" s="45"/>
      <c r="B342" s="45"/>
      <c r="C342" s="45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71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  <c r="BO342" s="52"/>
      <c r="BP342" s="52"/>
      <c r="BQ342" s="52"/>
      <c r="BR342" s="52"/>
      <c r="BS342" s="52"/>
      <c r="BT342" s="52"/>
      <c r="BU342" s="52"/>
      <c r="BV342" s="52"/>
      <c r="BW342" s="52"/>
      <c r="BX342" s="52"/>
      <c r="BY342" s="52"/>
      <c r="BZ342" s="52"/>
      <c r="CA342" s="52"/>
      <c r="CB342" s="52"/>
      <c r="CC342" s="52"/>
      <c r="CD342" s="52"/>
      <c r="CE342" s="52"/>
      <c r="CF342" s="52"/>
      <c r="CG342" s="52"/>
      <c r="CH342" s="52"/>
      <c r="CI342" s="52"/>
      <c r="CJ342" s="52"/>
      <c r="CK342" s="52"/>
      <c r="CL342" s="52"/>
      <c r="CM342" s="52"/>
      <c r="CN342" s="52"/>
      <c r="CO342" s="52"/>
      <c r="CP342" s="52"/>
      <c r="CQ342" s="52"/>
      <c r="CR342" s="52"/>
      <c r="CS342" s="52"/>
      <c r="CT342" s="52"/>
      <c r="CU342" s="52"/>
      <c r="CV342" s="52"/>
      <c r="CW342" s="52"/>
      <c r="CX342" s="52"/>
      <c r="CY342" s="52"/>
      <c r="CZ342" s="52"/>
      <c r="DA342" s="52"/>
      <c r="DB342" s="52"/>
      <c r="DC342" s="52"/>
      <c r="DD342" s="52"/>
      <c r="DE342" s="52"/>
    </row>
    <row r="343" spans="1:109" ht="15.75" customHeight="1">
      <c r="A343" s="45"/>
      <c r="B343" s="45"/>
      <c r="C343" s="45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71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52"/>
      <c r="BS343" s="52"/>
      <c r="BT343" s="52"/>
      <c r="BU343" s="52"/>
      <c r="BV343" s="52"/>
      <c r="BW343" s="52"/>
      <c r="BX343" s="52"/>
      <c r="BY343" s="52"/>
      <c r="BZ343" s="52"/>
      <c r="CA343" s="52"/>
      <c r="CB343" s="52"/>
      <c r="CC343" s="52"/>
      <c r="CD343" s="52"/>
      <c r="CE343" s="52"/>
      <c r="CF343" s="52"/>
      <c r="CG343" s="52"/>
      <c r="CH343" s="52"/>
      <c r="CI343" s="52"/>
      <c r="CJ343" s="52"/>
      <c r="CK343" s="52"/>
      <c r="CL343" s="52"/>
      <c r="CM343" s="52"/>
      <c r="CN343" s="52"/>
      <c r="CO343" s="52"/>
      <c r="CP343" s="52"/>
      <c r="CQ343" s="52"/>
      <c r="CR343" s="52"/>
      <c r="CS343" s="52"/>
      <c r="CT343" s="52"/>
      <c r="CU343" s="52"/>
      <c r="CV343" s="52"/>
      <c r="CW343" s="52"/>
      <c r="CX343" s="52"/>
      <c r="CY343" s="52"/>
      <c r="CZ343" s="52"/>
      <c r="DA343" s="52"/>
      <c r="DB343" s="52"/>
      <c r="DC343" s="52"/>
      <c r="DD343" s="52"/>
      <c r="DE343" s="52"/>
    </row>
    <row r="344" spans="1:109" ht="15.75" customHeight="1">
      <c r="A344" s="45"/>
      <c r="B344" s="45"/>
      <c r="C344" s="45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71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  <c r="BO344" s="52"/>
      <c r="BP344" s="52"/>
      <c r="BQ344" s="52"/>
      <c r="BR344" s="52"/>
      <c r="BS344" s="52"/>
      <c r="BT344" s="52"/>
      <c r="BU344" s="52"/>
      <c r="BV344" s="52"/>
      <c r="BW344" s="52"/>
      <c r="BX344" s="52"/>
      <c r="BY344" s="52"/>
      <c r="BZ344" s="52"/>
      <c r="CA344" s="52"/>
      <c r="CB344" s="52"/>
      <c r="CC344" s="52"/>
      <c r="CD344" s="52"/>
      <c r="CE344" s="52"/>
      <c r="CF344" s="52"/>
      <c r="CG344" s="52"/>
      <c r="CH344" s="52"/>
      <c r="CI344" s="52"/>
      <c r="CJ344" s="52"/>
      <c r="CK344" s="52"/>
      <c r="CL344" s="52"/>
      <c r="CM344" s="52"/>
      <c r="CN344" s="52"/>
      <c r="CO344" s="52"/>
      <c r="CP344" s="52"/>
      <c r="CQ344" s="52"/>
      <c r="CR344" s="52"/>
      <c r="CS344" s="52"/>
      <c r="CT344" s="52"/>
      <c r="CU344" s="52"/>
      <c r="CV344" s="52"/>
      <c r="CW344" s="52"/>
      <c r="CX344" s="52"/>
      <c r="CY344" s="52"/>
      <c r="CZ344" s="52"/>
      <c r="DA344" s="52"/>
      <c r="DB344" s="52"/>
      <c r="DC344" s="52"/>
      <c r="DD344" s="52"/>
      <c r="DE344" s="52"/>
    </row>
    <row r="345" spans="1:109" ht="15.75" customHeight="1">
      <c r="A345" s="45"/>
      <c r="B345" s="45"/>
      <c r="C345" s="45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71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  <c r="BP345" s="52"/>
      <c r="BQ345" s="52"/>
      <c r="BR345" s="52"/>
      <c r="BS345" s="52"/>
      <c r="BT345" s="52"/>
      <c r="BU345" s="52"/>
      <c r="BV345" s="52"/>
      <c r="BW345" s="52"/>
      <c r="BX345" s="52"/>
      <c r="BY345" s="52"/>
      <c r="BZ345" s="52"/>
      <c r="CA345" s="52"/>
      <c r="CB345" s="52"/>
      <c r="CC345" s="52"/>
      <c r="CD345" s="52"/>
      <c r="CE345" s="52"/>
      <c r="CF345" s="52"/>
      <c r="CG345" s="52"/>
      <c r="CH345" s="52"/>
      <c r="CI345" s="52"/>
      <c r="CJ345" s="52"/>
      <c r="CK345" s="52"/>
      <c r="CL345" s="52"/>
      <c r="CM345" s="52"/>
      <c r="CN345" s="52"/>
      <c r="CO345" s="52"/>
      <c r="CP345" s="52"/>
      <c r="CQ345" s="52"/>
      <c r="CR345" s="52"/>
      <c r="CS345" s="52"/>
      <c r="CT345" s="52"/>
      <c r="CU345" s="52"/>
      <c r="CV345" s="52"/>
      <c r="CW345" s="52"/>
      <c r="CX345" s="52"/>
      <c r="CY345" s="52"/>
      <c r="CZ345" s="52"/>
      <c r="DA345" s="52"/>
      <c r="DB345" s="52"/>
      <c r="DC345" s="52"/>
      <c r="DD345" s="52"/>
      <c r="DE345" s="52"/>
    </row>
    <row r="346" spans="1:109" ht="15.75" customHeight="1">
      <c r="A346" s="45"/>
      <c r="B346" s="45"/>
      <c r="C346" s="45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71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  <c r="BM346" s="52"/>
      <c r="BN346" s="52"/>
      <c r="BO346" s="52"/>
      <c r="BP346" s="52"/>
      <c r="BQ346" s="52"/>
      <c r="BR346" s="52"/>
      <c r="BS346" s="52"/>
      <c r="BT346" s="52"/>
      <c r="BU346" s="52"/>
      <c r="BV346" s="52"/>
      <c r="BW346" s="52"/>
      <c r="BX346" s="52"/>
      <c r="BY346" s="52"/>
      <c r="BZ346" s="52"/>
      <c r="CA346" s="52"/>
      <c r="CB346" s="52"/>
      <c r="CC346" s="52"/>
      <c r="CD346" s="52"/>
      <c r="CE346" s="52"/>
      <c r="CF346" s="52"/>
      <c r="CG346" s="52"/>
      <c r="CH346" s="52"/>
      <c r="CI346" s="52"/>
      <c r="CJ346" s="52"/>
      <c r="CK346" s="52"/>
      <c r="CL346" s="52"/>
      <c r="CM346" s="52"/>
      <c r="CN346" s="52"/>
      <c r="CO346" s="52"/>
      <c r="CP346" s="52"/>
      <c r="CQ346" s="52"/>
      <c r="CR346" s="52"/>
      <c r="CS346" s="52"/>
      <c r="CT346" s="52"/>
      <c r="CU346" s="52"/>
      <c r="CV346" s="52"/>
      <c r="CW346" s="52"/>
      <c r="CX346" s="52"/>
      <c r="CY346" s="52"/>
      <c r="CZ346" s="52"/>
      <c r="DA346" s="52"/>
      <c r="DB346" s="52"/>
      <c r="DC346" s="52"/>
      <c r="DD346" s="52"/>
      <c r="DE346" s="52"/>
    </row>
    <row r="347" spans="1:109" ht="15.75" customHeight="1">
      <c r="A347" s="45"/>
      <c r="B347" s="45"/>
      <c r="C347" s="45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71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  <c r="BP347" s="52"/>
      <c r="BQ347" s="52"/>
      <c r="BR347" s="52"/>
      <c r="BS347" s="52"/>
      <c r="BT347" s="52"/>
      <c r="BU347" s="52"/>
      <c r="BV347" s="52"/>
      <c r="BW347" s="52"/>
      <c r="BX347" s="52"/>
      <c r="BY347" s="52"/>
      <c r="BZ347" s="52"/>
      <c r="CA347" s="52"/>
      <c r="CB347" s="52"/>
      <c r="CC347" s="52"/>
      <c r="CD347" s="52"/>
      <c r="CE347" s="52"/>
      <c r="CF347" s="52"/>
      <c r="CG347" s="52"/>
      <c r="CH347" s="52"/>
      <c r="CI347" s="52"/>
      <c r="CJ347" s="52"/>
      <c r="CK347" s="52"/>
      <c r="CL347" s="52"/>
      <c r="CM347" s="52"/>
      <c r="CN347" s="52"/>
      <c r="CO347" s="52"/>
      <c r="CP347" s="52"/>
      <c r="CQ347" s="52"/>
      <c r="CR347" s="52"/>
      <c r="CS347" s="52"/>
      <c r="CT347" s="52"/>
      <c r="CU347" s="52"/>
      <c r="CV347" s="52"/>
      <c r="CW347" s="52"/>
      <c r="CX347" s="52"/>
      <c r="CY347" s="52"/>
      <c r="CZ347" s="52"/>
      <c r="DA347" s="52"/>
      <c r="DB347" s="52"/>
      <c r="DC347" s="52"/>
      <c r="DD347" s="52"/>
      <c r="DE347" s="52"/>
    </row>
    <row r="348" spans="1:109" ht="15.75" customHeight="1">
      <c r="A348" s="45"/>
      <c r="B348" s="45"/>
      <c r="C348" s="45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71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52"/>
      <c r="BS348" s="52"/>
      <c r="BT348" s="52"/>
      <c r="BU348" s="52"/>
      <c r="BV348" s="52"/>
      <c r="BW348" s="52"/>
      <c r="BX348" s="52"/>
      <c r="BY348" s="52"/>
      <c r="BZ348" s="52"/>
      <c r="CA348" s="52"/>
      <c r="CB348" s="52"/>
      <c r="CC348" s="52"/>
      <c r="CD348" s="52"/>
      <c r="CE348" s="52"/>
      <c r="CF348" s="52"/>
      <c r="CG348" s="52"/>
      <c r="CH348" s="52"/>
      <c r="CI348" s="52"/>
      <c r="CJ348" s="52"/>
      <c r="CK348" s="52"/>
      <c r="CL348" s="52"/>
      <c r="CM348" s="52"/>
      <c r="CN348" s="52"/>
      <c r="CO348" s="52"/>
      <c r="CP348" s="52"/>
      <c r="CQ348" s="52"/>
      <c r="CR348" s="52"/>
      <c r="CS348" s="52"/>
      <c r="CT348" s="52"/>
      <c r="CU348" s="52"/>
      <c r="CV348" s="52"/>
      <c r="CW348" s="52"/>
      <c r="CX348" s="52"/>
      <c r="CY348" s="52"/>
      <c r="CZ348" s="52"/>
      <c r="DA348" s="52"/>
      <c r="DB348" s="52"/>
      <c r="DC348" s="52"/>
      <c r="DD348" s="52"/>
      <c r="DE348" s="52"/>
    </row>
    <row r="349" spans="1:109" ht="15.75" customHeight="1">
      <c r="A349" s="45"/>
      <c r="B349" s="45"/>
      <c r="C349" s="45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71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  <c r="BP349" s="52"/>
      <c r="BQ349" s="52"/>
      <c r="BR349" s="52"/>
      <c r="BS349" s="52"/>
      <c r="BT349" s="52"/>
      <c r="BU349" s="52"/>
      <c r="BV349" s="52"/>
      <c r="BW349" s="52"/>
      <c r="BX349" s="52"/>
      <c r="BY349" s="52"/>
      <c r="BZ349" s="52"/>
      <c r="CA349" s="52"/>
      <c r="CB349" s="52"/>
      <c r="CC349" s="52"/>
      <c r="CD349" s="52"/>
      <c r="CE349" s="52"/>
      <c r="CF349" s="52"/>
      <c r="CG349" s="52"/>
      <c r="CH349" s="52"/>
      <c r="CI349" s="52"/>
      <c r="CJ349" s="52"/>
      <c r="CK349" s="52"/>
      <c r="CL349" s="52"/>
      <c r="CM349" s="52"/>
      <c r="CN349" s="52"/>
      <c r="CO349" s="52"/>
      <c r="CP349" s="52"/>
      <c r="CQ349" s="52"/>
      <c r="CR349" s="52"/>
      <c r="CS349" s="52"/>
      <c r="CT349" s="52"/>
      <c r="CU349" s="52"/>
      <c r="CV349" s="52"/>
      <c r="CW349" s="52"/>
      <c r="CX349" s="52"/>
      <c r="CY349" s="52"/>
      <c r="CZ349" s="52"/>
      <c r="DA349" s="52"/>
      <c r="DB349" s="52"/>
      <c r="DC349" s="52"/>
      <c r="DD349" s="52"/>
      <c r="DE349" s="52"/>
    </row>
    <row r="350" spans="1:109" ht="15.75" customHeight="1">
      <c r="A350" s="45"/>
      <c r="B350" s="45"/>
      <c r="C350" s="45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71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  <c r="BV350" s="52"/>
      <c r="BW350" s="52"/>
      <c r="BX350" s="52"/>
      <c r="BY350" s="52"/>
      <c r="BZ350" s="52"/>
      <c r="CA350" s="52"/>
      <c r="CB350" s="52"/>
      <c r="CC350" s="52"/>
      <c r="CD350" s="52"/>
      <c r="CE350" s="52"/>
      <c r="CF350" s="52"/>
      <c r="CG350" s="52"/>
      <c r="CH350" s="52"/>
      <c r="CI350" s="52"/>
      <c r="CJ350" s="52"/>
      <c r="CK350" s="52"/>
      <c r="CL350" s="52"/>
      <c r="CM350" s="52"/>
      <c r="CN350" s="52"/>
      <c r="CO350" s="52"/>
      <c r="CP350" s="52"/>
      <c r="CQ350" s="52"/>
      <c r="CR350" s="52"/>
      <c r="CS350" s="52"/>
      <c r="CT350" s="52"/>
      <c r="CU350" s="52"/>
      <c r="CV350" s="52"/>
      <c r="CW350" s="52"/>
      <c r="CX350" s="52"/>
      <c r="CY350" s="52"/>
      <c r="CZ350" s="52"/>
      <c r="DA350" s="52"/>
      <c r="DB350" s="52"/>
      <c r="DC350" s="52"/>
      <c r="DD350" s="52"/>
      <c r="DE350" s="52"/>
    </row>
    <row r="351" spans="1:109" ht="15.75" customHeight="1">
      <c r="A351" s="45"/>
      <c r="B351" s="45"/>
      <c r="C351" s="45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71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  <c r="BV351" s="52"/>
      <c r="BW351" s="52"/>
      <c r="BX351" s="52"/>
      <c r="BY351" s="52"/>
      <c r="BZ351" s="52"/>
      <c r="CA351" s="52"/>
      <c r="CB351" s="52"/>
      <c r="CC351" s="52"/>
      <c r="CD351" s="52"/>
      <c r="CE351" s="52"/>
      <c r="CF351" s="52"/>
      <c r="CG351" s="52"/>
      <c r="CH351" s="52"/>
      <c r="CI351" s="52"/>
      <c r="CJ351" s="52"/>
      <c r="CK351" s="52"/>
      <c r="CL351" s="52"/>
      <c r="CM351" s="52"/>
      <c r="CN351" s="52"/>
      <c r="CO351" s="52"/>
      <c r="CP351" s="52"/>
      <c r="CQ351" s="52"/>
      <c r="CR351" s="52"/>
      <c r="CS351" s="52"/>
      <c r="CT351" s="52"/>
      <c r="CU351" s="52"/>
      <c r="CV351" s="52"/>
      <c r="CW351" s="52"/>
      <c r="CX351" s="52"/>
      <c r="CY351" s="52"/>
      <c r="CZ351" s="52"/>
      <c r="DA351" s="52"/>
      <c r="DB351" s="52"/>
      <c r="DC351" s="52"/>
      <c r="DD351" s="52"/>
      <c r="DE351" s="52"/>
    </row>
    <row r="352" spans="1:109" ht="15.75" customHeight="1">
      <c r="A352" s="45"/>
      <c r="B352" s="45"/>
      <c r="C352" s="45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71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  <c r="BV352" s="52"/>
      <c r="BW352" s="52"/>
      <c r="BX352" s="52"/>
      <c r="BY352" s="52"/>
      <c r="BZ352" s="52"/>
      <c r="CA352" s="52"/>
      <c r="CB352" s="52"/>
      <c r="CC352" s="52"/>
      <c r="CD352" s="52"/>
      <c r="CE352" s="52"/>
      <c r="CF352" s="52"/>
      <c r="CG352" s="52"/>
      <c r="CH352" s="52"/>
      <c r="CI352" s="52"/>
      <c r="CJ352" s="52"/>
      <c r="CK352" s="52"/>
      <c r="CL352" s="52"/>
      <c r="CM352" s="52"/>
      <c r="CN352" s="52"/>
      <c r="CO352" s="52"/>
      <c r="CP352" s="52"/>
      <c r="CQ352" s="52"/>
      <c r="CR352" s="52"/>
      <c r="CS352" s="52"/>
      <c r="CT352" s="52"/>
      <c r="CU352" s="52"/>
      <c r="CV352" s="52"/>
      <c r="CW352" s="52"/>
      <c r="CX352" s="52"/>
      <c r="CY352" s="52"/>
      <c r="CZ352" s="52"/>
      <c r="DA352" s="52"/>
      <c r="DB352" s="52"/>
      <c r="DC352" s="52"/>
      <c r="DD352" s="52"/>
      <c r="DE352" s="52"/>
    </row>
    <row r="353" spans="1:109" ht="15.75" customHeight="1">
      <c r="A353" s="45"/>
      <c r="B353" s="45"/>
      <c r="C353" s="45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71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52"/>
      <c r="BS353" s="52"/>
      <c r="BT353" s="52"/>
      <c r="BU353" s="52"/>
      <c r="BV353" s="52"/>
      <c r="BW353" s="52"/>
      <c r="BX353" s="52"/>
      <c r="BY353" s="52"/>
      <c r="BZ353" s="52"/>
      <c r="CA353" s="52"/>
      <c r="CB353" s="52"/>
      <c r="CC353" s="52"/>
      <c r="CD353" s="52"/>
      <c r="CE353" s="52"/>
      <c r="CF353" s="52"/>
      <c r="CG353" s="52"/>
      <c r="CH353" s="52"/>
      <c r="CI353" s="52"/>
      <c r="CJ353" s="52"/>
      <c r="CK353" s="52"/>
      <c r="CL353" s="52"/>
      <c r="CM353" s="52"/>
      <c r="CN353" s="52"/>
      <c r="CO353" s="52"/>
      <c r="CP353" s="52"/>
      <c r="CQ353" s="52"/>
      <c r="CR353" s="52"/>
      <c r="CS353" s="52"/>
      <c r="CT353" s="52"/>
      <c r="CU353" s="52"/>
      <c r="CV353" s="52"/>
      <c r="CW353" s="52"/>
      <c r="CX353" s="52"/>
      <c r="CY353" s="52"/>
      <c r="CZ353" s="52"/>
      <c r="DA353" s="52"/>
      <c r="DB353" s="52"/>
      <c r="DC353" s="52"/>
      <c r="DD353" s="52"/>
      <c r="DE353" s="52"/>
    </row>
    <row r="354" spans="1:109" ht="15.75" customHeight="1">
      <c r="A354" s="45"/>
      <c r="B354" s="45"/>
      <c r="C354" s="45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71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  <c r="BV354" s="52"/>
      <c r="BW354" s="52"/>
      <c r="BX354" s="52"/>
      <c r="BY354" s="52"/>
      <c r="BZ354" s="52"/>
      <c r="CA354" s="52"/>
      <c r="CB354" s="52"/>
      <c r="CC354" s="52"/>
      <c r="CD354" s="52"/>
      <c r="CE354" s="52"/>
      <c r="CF354" s="52"/>
      <c r="CG354" s="52"/>
      <c r="CH354" s="52"/>
      <c r="CI354" s="52"/>
      <c r="CJ354" s="52"/>
      <c r="CK354" s="52"/>
      <c r="CL354" s="52"/>
      <c r="CM354" s="52"/>
      <c r="CN354" s="52"/>
      <c r="CO354" s="52"/>
      <c r="CP354" s="52"/>
      <c r="CQ354" s="52"/>
      <c r="CR354" s="52"/>
      <c r="CS354" s="52"/>
      <c r="CT354" s="52"/>
      <c r="CU354" s="52"/>
      <c r="CV354" s="52"/>
      <c r="CW354" s="52"/>
      <c r="CX354" s="52"/>
      <c r="CY354" s="52"/>
      <c r="CZ354" s="52"/>
      <c r="DA354" s="52"/>
      <c r="DB354" s="52"/>
      <c r="DC354" s="52"/>
      <c r="DD354" s="52"/>
      <c r="DE354" s="52"/>
    </row>
    <row r="355" spans="1:109" ht="15.75" customHeight="1">
      <c r="A355" s="45"/>
      <c r="B355" s="45"/>
      <c r="C355" s="45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71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  <c r="BV355" s="52"/>
      <c r="BW355" s="52"/>
      <c r="BX355" s="52"/>
      <c r="BY355" s="52"/>
      <c r="BZ355" s="52"/>
      <c r="CA355" s="52"/>
      <c r="CB355" s="52"/>
      <c r="CC355" s="52"/>
      <c r="CD355" s="52"/>
      <c r="CE355" s="52"/>
      <c r="CF355" s="52"/>
      <c r="CG355" s="52"/>
      <c r="CH355" s="52"/>
      <c r="CI355" s="52"/>
      <c r="CJ355" s="52"/>
      <c r="CK355" s="52"/>
      <c r="CL355" s="52"/>
      <c r="CM355" s="52"/>
      <c r="CN355" s="52"/>
      <c r="CO355" s="52"/>
      <c r="CP355" s="52"/>
      <c r="CQ355" s="52"/>
      <c r="CR355" s="52"/>
      <c r="CS355" s="52"/>
      <c r="CT355" s="52"/>
      <c r="CU355" s="52"/>
      <c r="CV355" s="52"/>
      <c r="CW355" s="52"/>
      <c r="CX355" s="52"/>
      <c r="CY355" s="52"/>
      <c r="CZ355" s="52"/>
      <c r="DA355" s="52"/>
      <c r="DB355" s="52"/>
      <c r="DC355" s="52"/>
      <c r="DD355" s="52"/>
      <c r="DE355" s="52"/>
    </row>
    <row r="356" spans="1:109" ht="15.75" customHeight="1">
      <c r="A356" s="45"/>
      <c r="B356" s="45"/>
      <c r="C356" s="45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71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  <c r="BV356" s="52"/>
      <c r="BW356" s="52"/>
      <c r="BX356" s="52"/>
      <c r="BY356" s="52"/>
      <c r="BZ356" s="52"/>
      <c r="CA356" s="52"/>
      <c r="CB356" s="52"/>
      <c r="CC356" s="52"/>
      <c r="CD356" s="52"/>
      <c r="CE356" s="52"/>
      <c r="CF356" s="52"/>
      <c r="CG356" s="52"/>
      <c r="CH356" s="52"/>
      <c r="CI356" s="52"/>
      <c r="CJ356" s="52"/>
      <c r="CK356" s="52"/>
      <c r="CL356" s="52"/>
      <c r="CM356" s="52"/>
      <c r="CN356" s="52"/>
      <c r="CO356" s="52"/>
      <c r="CP356" s="52"/>
      <c r="CQ356" s="52"/>
      <c r="CR356" s="52"/>
      <c r="CS356" s="52"/>
      <c r="CT356" s="52"/>
      <c r="CU356" s="52"/>
      <c r="CV356" s="52"/>
      <c r="CW356" s="52"/>
      <c r="CX356" s="52"/>
      <c r="CY356" s="52"/>
      <c r="CZ356" s="52"/>
      <c r="DA356" s="52"/>
      <c r="DB356" s="52"/>
      <c r="DC356" s="52"/>
      <c r="DD356" s="52"/>
      <c r="DE356" s="52"/>
    </row>
    <row r="357" spans="1:109" ht="15.75" customHeight="1">
      <c r="A357" s="45"/>
      <c r="B357" s="45"/>
      <c r="C357" s="45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71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2"/>
      <c r="CI357" s="52"/>
      <c r="CJ357" s="52"/>
      <c r="CK357" s="52"/>
      <c r="CL357" s="52"/>
      <c r="CM357" s="52"/>
      <c r="CN357" s="52"/>
      <c r="CO357" s="52"/>
      <c r="CP357" s="52"/>
      <c r="CQ357" s="52"/>
      <c r="CR357" s="52"/>
      <c r="CS357" s="52"/>
      <c r="CT357" s="52"/>
      <c r="CU357" s="52"/>
      <c r="CV357" s="52"/>
      <c r="CW357" s="52"/>
      <c r="CX357" s="52"/>
      <c r="CY357" s="52"/>
      <c r="CZ357" s="52"/>
      <c r="DA357" s="52"/>
      <c r="DB357" s="52"/>
      <c r="DC357" s="52"/>
      <c r="DD357" s="52"/>
      <c r="DE357" s="52"/>
    </row>
    <row r="358" spans="1:109" ht="15.75" customHeight="1">
      <c r="A358" s="45"/>
      <c r="B358" s="45"/>
      <c r="C358" s="45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71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  <c r="BV358" s="52"/>
      <c r="BW358" s="52"/>
      <c r="BX358" s="52"/>
      <c r="BY358" s="52"/>
      <c r="BZ358" s="52"/>
      <c r="CA358" s="52"/>
      <c r="CB358" s="52"/>
      <c r="CC358" s="52"/>
      <c r="CD358" s="52"/>
      <c r="CE358" s="52"/>
      <c r="CF358" s="52"/>
      <c r="CG358" s="52"/>
      <c r="CH358" s="52"/>
      <c r="CI358" s="52"/>
      <c r="CJ358" s="52"/>
      <c r="CK358" s="52"/>
      <c r="CL358" s="52"/>
      <c r="CM358" s="52"/>
      <c r="CN358" s="52"/>
      <c r="CO358" s="52"/>
      <c r="CP358" s="52"/>
      <c r="CQ358" s="52"/>
      <c r="CR358" s="52"/>
      <c r="CS358" s="52"/>
      <c r="CT358" s="52"/>
      <c r="CU358" s="52"/>
      <c r="CV358" s="52"/>
      <c r="CW358" s="52"/>
      <c r="CX358" s="52"/>
      <c r="CY358" s="52"/>
      <c r="CZ358" s="52"/>
      <c r="DA358" s="52"/>
      <c r="DB358" s="52"/>
      <c r="DC358" s="52"/>
      <c r="DD358" s="52"/>
      <c r="DE358" s="52"/>
    </row>
    <row r="359" spans="1:109" ht="15.75" customHeight="1">
      <c r="A359" s="45"/>
      <c r="B359" s="45"/>
      <c r="C359" s="45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71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  <c r="BV359" s="52"/>
      <c r="BW359" s="52"/>
      <c r="BX359" s="52"/>
      <c r="BY359" s="52"/>
      <c r="BZ359" s="52"/>
      <c r="CA359" s="52"/>
      <c r="CB359" s="52"/>
      <c r="CC359" s="52"/>
      <c r="CD359" s="52"/>
      <c r="CE359" s="52"/>
      <c r="CF359" s="52"/>
      <c r="CG359" s="52"/>
      <c r="CH359" s="52"/>
      <c r="CI359" s="52"/>
      <c r="CJ359" s="52"/>
      <c r="CK359" s="52"/>
      <c r="CL359" s="52"/>
      <c r="CM359" s="52"/>
      <c r="CN359" s="52"/>
      <c r="CO359" s="52"/>
      <c r="CP359" s="52"/>
      <c r="CQ359" s="52"/>
      <c r="CR359" s="52"/>
      <c r="CS359" s="52"/>
      <c r="CT359" s="52"/>
      <c r="CU359" s="52"/>
      <c r="CV359" s="52"/>
      <c r="CW359" s="52"/>
      <c r="CX359" s="52"/>
      <c r="CY359" s="52"/>
      <c r="CZ359" s="52"/>
      <c r="DA359" s="52"/>
      <c r="DB359" s="52"/>
      <c r="DC359" s="52"/>
      <c r="DD359" s="52"/>
      <c r="DE359" s="52"/>
    </row>
    <row r="360" spans="1:109" ht="15.75" customHeight="1">
      <c r="A360" s="45"/>
      <c r="B360" s="45"/>
      <c r="C360" s="45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71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  <c r="BV360" s="52"/>
      <c r="BW360" s="52"/>
      <c r="BX360" s="52"/>
      <c r="BY360" s="52"/>
      <c r="BZ360" s="52"/>
      <c r="CA360" s="52"/>
      <c r="CB360" s="52"/>
      <c r="CC360" s="52"/>
      <c r="CD360" s="52"/>
      <c r="CE360" s="52"/>
      <c r="CF360" s="52"/>
      <c r="CG360" s="52"/>
      <c r="CH360" s="52"/>
      <c r="CI360" s="52"/>
      <c r="CJ360" s="52"/>
      <c r="CK360" s="52"/>
      <c r="CL360" s="52"/>
      <c r="CM360" s="52"/>
      <c r="CN360" s="52"/>
      <c r="CO360" s="52"/>
      <c r="CP360" s="52"/>
      <c r="CQ360" s="52"/>
      <c r="CR360" s="52"/>
      <c r="CS360" s="52"/>
      <c r="CT360" s="52"/>
      <c r="CU360" s="52"/>
      <c r="CV360" s="52"/>
      <c r="CW360" s="52"/>
      <c r="CX360" s="52"/>
      <c r="CY360" s="52"/>
      <c r="CZ360" s="52"/>
      <c r="DA360" s="52"/>
      <c r="DB360" s="52"/>
      <c r="DC360" s="52"/>
      <c r="DD360" s="52"/>
      <c r="DE360" s="52"/>
    </row>
    <row r="361" spans="1:109" ht="15.75" customHeight="1">
      <c r="A361" s="45"/>
      <c r="B361" s="45"/>
      <c r="C361" s="45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71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  <c r="BV361" s="52"/>
      <c r="BW361" s="52"/>
      <c r="BX361" s="52"/>
      <c r="BY361" s="52"/>
      <c r="BZ361" s="52"/>
      <c r="CA361" s="52"/>
      <c r="CB361" s="52"/>
      <c r="CC361" s="52"/>
      <c r="CD361" s="52"/>
      <c r="CE361" s="52"/>
      <c r="CF361" s="52"/>
      <c r="CG361" s="52"/>
      <c r="CH361" s="52"/>
      <c r="CI361" s="52"/>
      <c r="CJ361" s="52"/>
      <c r="CK361" s="52"/>
      <c r="CL361" s="52"/>
      <c r="CM361" s="52"/>
      <c r="CN361" s="52"/>
      <c r="CO361" s="52"/>
      <c r="CP361" s="52"/>
      <c r="CQ361" s="52"/>
      <c r="CR361" s="52"/>
      <c r="CS361" s="52"/>
      <c r="CT361" s="52"/>
      <c r="CU361" s="52"/>
      <c r="CV361" s="52"/>
      <c r="CW361" s="52"/>
      <c r="CX361" s="52"/>
      <c r="CY361" s="52"/>
      <c r="CZ361" s="52"/>
      <c r="DA361" s="52"/>
      <c r="DB361" s="52"/>
      <c r="DC361" s="52"/>
      <c r="DD361" s="52"/>
      <c r="DE361" s="52"/>
    </row>
    <row r="362" spans="1:109" ht="15.75" customHeight="1">
      <c r="A362" s="45"/>
      <c r="B362" s="45"/>
      <c r="C362" s="45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71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  <c r="BV362" s="52"/>
      <c r="BW362" s="52"/>
      <c r="BX362" s="52"/>
      <c r="BY362" s="52"/>
      <c r="BZ362" s="52"/>
      <c r="CA362" s="52"/>
      <c r="CB362" s="52"/>
      <c r="CC362" s="52"/>
      <c r="CD362" s="52"/>
      <c r="CE362" s="52"/>
      <c r="CF362" s="52"/>
      <c r="CG362" s="52"/>
      <c r="CH362" s="52"/>
      <c r="CI362" s="52"/>
      <c r="CJ362" s="52"/>
      <c r="CK362" s="52"/>
      <c r="CL362" s="52"/>
      <c r="CM362" s="52"/>
      <c r="CN362" s="52"/>
      <c r="CO362" s="52"/>
      <c r="CP362" s="52"/>
      <c r="CQ362" s="52"/>
      <c r="CR362" s="52"/>
      <c r="CS362" s="52"/>
      <c r="CT362" s="52"/>
      <c r="CU362" s="52"/>
      <c r="CV362" s="52"/>
      <c r="CW362" s="52"/>
      <c r="CX362" s="52"/>
      <c r="CY362" s="52"/>
      <c r="CZ362" s="52"/>
      <c r="DA362" s="52"/>
      <c r="DB362" s="52"/>
      <c r="DC362" s="52"/>
      <c r="DD362" s="52"/>
      <c r="DE362" s="52"/>
    </row>
    <row r="363" spans="1:109" ht="15.75" customHeight="1">
      <c r="A363" s="45"/>
      <c r="B363" s="45"/>
      <c r="C363" s="45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71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2"/>
      <c r="CI363" s="52"/>
      <c r="CJ363" s="52"/>
      <c r="CK363" s="52"/>
      <c r="CL363" s="52"/>
      <c r="CM363" s="52"/>
      <c r="CN363" s="52"/>
      <c r="CO363" s="52"/>
      <c r="CP363" s="52"/>
      <c r="CQ363" s="52"/>
      <c r="CR363" s="52"/>
      <c r="CS363" s="52"/>
      <c r="CT363" s="52"/>
      <c r="CU363" s="52"/>
      <c r="CV363" s="52"/>
      <c r="CW363" s="52"/>
      <c r="CX363" s="52"/>
      <c r="CY363" s="52"/>
      <c r="CZ363" s="52"/>
      <c r="DA363" s="52"/>
      <c r="DB363" s="52"/>
      <c r="DC363" s="52"/>
      <c r="DD363" s="52"/>
      <c r="DE363" s="52"/>
    </row>
    <row r="364" spans="1:109" ht="15.75" customHeight="1">
      <c r="A364" s="45"/>
      <c r="B364" s="45"/>
      <c r="C364" s="45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71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2"/>
      <c r="CI364" s="52"/>
      <c r="CJ364" s="52"/>
      <c r="CK364" s="52"/>
      <c r="CL364" s="52"/>
      <c r="CM364" s="52"/>
      <c r="CN364" s="52"/>
      <c r="CO364" s="52"/>
      <c r="CP364" s="52"/>
      <c r="CQ364" s="52"/>
      <c r="CR364" s="52"/>
      <c r="CS364" s="52"/>
      <c r="CT364" s="52"/>
      <c r="CU364" s="52"/>
      <c r="CV364" s="52"/>
      <c r="CW364" s="52"/>
      <c r="CX364" s="52"/>
      <c r="CY364" s="52"/>
      <c r="CZ364" s="52"/>
      <c r="DA364" s="52"/>
      <c r="DB364" s="52"/>
      <c r="DC364" s="52"/>
      <c r="DD364" s="52"/>
      <c r="DE364" s="52"/>
    </row>
    <row r="365" spans="1:109" ht="15.75" customHeight="1">
      <c r="A365" s="45"/>
      <c r="B365" s="45"/>
      <c r="C365" s="45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71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2"/>
      <c r="CI365" s="52"/>
      <c r="CJ365" s="52"/>
      <c r="CK365" s="52"/>
      <c r="CL365" s="52"/>
      <c r="CM365" s="52"/>
      <c r="CN365" s="52"/>
      <c r="CO365" s="52"/>
      <c r="CP365" s="52"/>
      <c r="CQ365" s="52"/>
      <c r="CR365" s="52"/>
      <c r="CS365" s="52"/>
      <c r="CT365" s="52"/>
      <c r="CU365" s="52"/>
      <c r="CV365" s="52"/>
      <c r="CW365" s="52"/>
      <c r="CX365" s="52"/>
      <c r="CY365" s="52"/>
      <c r="CZ365" s="52"/>
      <c r="DA365" s="52"/>
      <c r="DB365" s="52"/>
      <c r="DC365" s="52"/>
      <c r="DD365" s="52"/>
      <c r="DE365" s="52"/>
    </row>
    <row r="366" spans="1:109" ht="15.75" customHeight="1">
      <c r="A366" s="45"/>
      <c r="B366" s="45"/>
      <c r="C366" s="45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71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  <c r="BV366" s="52"/>
      <c r="BW366" s="52"/>
      <c r="BX366" s="52"/>
      <c r="BY366" s="52"/>
      <c r="BZ366" s="52"/>
      <c r="CA366" s="52"/>
      <c r="CB366" s="52"/>
      <c r="CC366" s="52"/>
      <c r="CD366" s="52"/>
      <c r="CE366" s="52"/>
      <c r="CF366" s="52"/>
      <c r="CG366" s="52"/>
      <c r="CH366" s="52"/>
      <c r="CI366" s="52"/>
      <c r="CJ366" s="52"/>
      <c r="CK366" s="52"/>
      <c r="CL366" s="52"/>
      <c r="CM366" s="52"/>
      <c r="CN366" s="52"/>
      <c r="CO366" s="52"/>
      <c r="CP366" s="52"/>
      <c r="CQ366" s="52"/>
      <c r="CR366" s="52"/>
      <c r="CS366" s="52"/>
      <c r="CT366" s="52"/>
      <c r="CU366" s="52"/>
      <c r="CV366" s="52"/>
      <c r="CW366" s="52"/>
      <c r="CX366" s="52"/>
      <c r="CY366" s="52"/>
      <c r="CZ366" s="52"/>
      <c r="DA366" s="52"/>
      <c r="DB366" s="52"/>
      <c r="DC366" s="52"/>
      <c r="DD366" s="52"/>
      <c r="DE366" s="52"/>
    </row>
    <row r="367" spans="1:109" ht="15.75" customHeight="1">
      <c r="A367" s="45"/>
      <c r="B367" s="45"/>
      <c r="C367" s="45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71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  <c r="BV367" s="52"/>
      <c r="BW367" s="52"/>
      <c r="BX367" s="52"/>
      <c r="BY367" s="52"/>
      <c r="BZ367" s="52"/>
      <c r="CA367" s="52"/>
      <c r="CB367" s="52"/>
      <c r="CC367" s="52"/>
      <c r="CD367" s="52"/>
      <c r="CE367" s="52"/>
      <c r="CF367" s="52"/>
      <c r="CG367" s="52"/>
      <c r="CH367" s="52"/>
      <c r="CI367" s="52"/>
      <c r="CJ367" s="52"/>
      <c r="CK367" s="52"/>
      <c r="CL367" s="52"/>
      <c r="CM367" s="52"/>
      <c r="CN367" s="52"/>
      <c r="CO367" s="52"/>
      <c r="CP367" s="52"/>
      <c r="CQ367" s="52"/>
      <c r="CR367" s="52"/>
      <c r="CS367" s="52"/>
      <c r="CT367" s="52"/>
      <c r="CU367" s="52"/>
      <c r="CV367" s="52"/>
      <c r="CW367" s="52"/>
      <c r="CX367" s="52"/>
      <c r="CY367" s="52"/>
      <c r="CZ367" s="52"/>
      <c r="DA367" s="52"/>
      <c r="DB367" s="52"/>
      <c r="DC367" s="52"/>
      <c r="DD367" s="52"/>
      <c r="DE367" s="52"/>
    </row>
    <row r="368" spans="1:109" ht="15.75" customHeight="1">
      <c r="A368" s="45"/>
      <c r="B368" s="45"/>
      <c r="C368" s="45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71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  <c r="BV368" s="52"/>
      <c r="BW368" s="52"/>
      <c r="BX368" s="52"/>
      <c r="BY368" s="52"/>
      <c r="BZ368" s="52"/>
      <c r="CA368" s="52"/>
      <c r="CB368" s="52"/>
      <c r="CC368" s="52"/>
      <c r="CD368" s="52"/>
      <c r="CE368" s="52"/>
      <c r="CF368" s="52"/>
      <c r="CG368" s="52"/>
      <c r="CH368" s="52"/>
      <c r="CI368" s="52"/>
      <c r="CJ368" s="52"/>
      <c r="CK368" s="52"/>
      <c r="CL368" s="52"/>
      <c r="CM368" s="52"/>
      <c r="CN368" s="52"/>
      <c r="CO368" s="52"/>
      <c r="CP368" s="52"/>
      <c r="CQ368" s="52"/>
      <c r="CR368" s="52"/>
      <c r="CS368" s="52"/>
      <c r="CT368" s="52"/>
      <c r="CU368" s="52"/>
      <c r="CV368" s="52"/>
      <c r="CW368" s="52"/>
      <c r="CX368" s="52"/>
      <c r="CY368" s="52"/>
      <c r="CZ368" s="52"/>
      <c r="DA368" s="52"/>
      <c r="DB368" s="52"/>
      <c r="DC368" s="52"/>
      <c r="DD368" s="52"/>
      <c r="DE368" s="52"/>
    </row>
    <row r="369" spans="1:109" ht="15.75" customHeight="1">
      <c r="A369" s="45"/>
      <c r="B369" s="45"/>
      <c r="C369" s="45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71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  <c r="BV369" s="52"/>
      <c r="BW369" s="52"/>
      <c r="BX369" s="52"/>
      <c r="BY369" s="52"/>
      <c r="BZ369" s="52"/>
      <c r="CA369" s="52"/>
      <c r="CB369" s="52"/>
      <c r="CC369" s="52"/>
      <c r="CD369" s="52"/>
      <c r="CE369" s="52"/>
      <c r="CF369" s="52"/>
      <c r="CG369" s="52"/>
      <c r="CH369" s="52"/>
      <c r="CI369" s="52"/>
      <c r="CJ369" s="52"/>
      <c r="CK369" s="52"/>
      <c r="CL369" s="52"/>
      <c r="CM369" s="52"/>
      <c r="CN369" s="52"/>
      <c r="CO369" s="52"/>
      <c r="CP369" s="52"/>
      <c r="CQ369" s="52"/>
      <c r="CR369" s="52"/>
      <c r="CS369" s="52"/>
      <c r="CT369" s="52"/>
      <c r="CU369" s="52"/>
      <c r="CV369" s="52"/>
      <c r="CW369" s="52"/>
      <c r="CX369" s="52"/>
      <c r="CY369" s="52"/>
      <c r="CZ369" s="52"/>
      <c r="DA369" s="52"/>
      <c r="DB369" s="52"/>
      <c r="DC369" s="52"/>
      <c r="DD369" s="52"/>
      <c r="DE369" s="52"/>
    </row>
    <row r="370" spans="1:109" ht="15.75" customHeight="1">
      <c r="A370" s="45"/>
      <c r="B370" s="45"/>
      <c r="C370" s="45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71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  <c r="BV370" s="52"/>
      <c r="BW370" s="52"/>
      <c r="BX370" s="52"/>
      <c r="BY370" s="52"/>
      <c r="BZ370" s="52"/>
      <c r="CA370" s="52"/>
      <c r="CB370" s="52"/>
      <c r="CC370" s="52"/>
      <c r="CD370" s="52"/>
      <c r="CE370" s="52"/>
      <c r="CF370" s="52"/>
      <c r="CG370" s="52"/>
      <c r="CH370" s="52"/>
      <c r="CI370" s="52"/>
      <c r="CJ370" s="52"/>
      <c r="CK370" s="52"/>
      <c r="CL370" s="52"/>
      <c r="CM370" s="52"/>
      <c r="CN370" s="52"/>
      <c r="CO370" s="52"/>
      <c r="CP370" s="52"/>
      <c r="CQ370" s="52"/>
      <c r="CR370" s="52"/>
      <c r="CS370" s="52"/>
      <c r="CT370" s="52"/>
      <c r="CU370" s="52"/>
      <c r="CV370" s="52"/>
      <c r="CW370" s="52"/>
      <c r="CX370" s="52"/>
      <c r="CY370" s="52"/>
      <c r="CZ370" s="52"/>
      <c r="DA370" s="52"/>
      <c r="DB370" s="52"/>
      <c r="DC370" s="52"/>
      <c r="DD370" s="52"/>
      <c r="DE370" s="52"/>
    </row>
    <row r="371" spans="1:109" ht="15.75" customHeight="1">
      <c r="A371" s="45"/>
      <c r="B371" s="45"/>
      <c r="C371" s="45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71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2"/>
      <c r="CI371" s="52"/>
      <c r="CJ371" s="52"/>
      <c r="CK371" s="52"/>
      <c r="CL371" s="52"/>
      <c r="CM371" s="52"/>
      <c r="CN371" s="52"/>
      <c r="CO371" s="52"/>
      <c r="CP371" s="52"/>
      <c r="CQ371" s="52"/>
      <c r="CR371" s="52"/>
      <c r="CS371" s="52"/>
      <c r="CT371" s="52"/>
      <c r="CU371" s="52"/>
      <c r="CV371" s="52"/>
      <c r="CW371" s="52"/>
      <c r="CX371" s="52"/>
      <c r="CY371" s="52"/>
      <c r="CZ371" s="52"/>
      <c r="DA371" s="52"/>
      <c r="DB371" s="52"/>
      <c r="DC371" s="52"/>
      <c r="DD371" s="52"/>
      <c r="DE371" s="52"/>
    </row>
    <row r="372" spans="1:109" ht="15.75" customHeight="1">
      <c r="A372" s="45"/>
      <c r="B372" s="45"/>
      <c r="C372" s="45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71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52"/>
      <c r="BS372" s="52"/>
      <c r="BT372" s="52"/>
      <c r="BU372" s="52"/>
      <c r="BV372" s="52"/>
      <c r="BW372" s="52"/>
      <c r="BX372" s="52"/>
      <c r="BY372" s="52"/>
      <c r="BZ372" s="52"/>
      <c r="CA372" s="52"/>
      <c r="CB372" s="52"/>
      <c r="CC372" s="52"/>
      <c r="CD372" s="52"/>
      <c r="CE372" s="52"/>
      <c r="CF372" s="52"/>
      <c r="CG372" s="52"/>
      <c r="CH372" s="52"/>
      <c r="CI372" s="52"/>
      <c r="CJ372" s="52"/>
      <c r="CK372" s="52"/>
      <c r="CL372" s="52"/>
      <c r="CM372" s="52"/>
      <c r="CN372" s="52"/>
      <c r="CO372" s="52"/>
      <c r="CP372" s="52"/>
      <c r="CQ372" s="52"/>
      <c r="CR372" s="52"/>
      <c r="CS372" s="52"/>
      <c r="CT372" s="52"/>
      <c r="CU372" s="52"/>
      <c r="CV372" s="52"/>
      <c r="CW372" s="52"/>
      <c r="CX372" s="52"/>
      <c r="CY372" s="52"/>
      <c r="CZ372" s="52"/>
      <c r="DA372" s="52"/>
      <c r="DB372" s="52"/>
      <c r="DC372" s="52"/>
      <c r="DD372" s="52"/>
      <c r="DE372" s="52"/>
    </row>
    <row r="373" spans="1:109" ht="15.75" customHeight="1">
      <c r="A373" s="45"/>
      <c r="B373" s="45"/>
      <c r="C373" s="45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71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  <c r="BV373" s="52"/>
      <c r="BW373" s="52"/>
      <c r="BX373" s="52"/>
      <c r="BY373" s="52"/>
      <c r="BZ373" s="52"/>
      <c r="CA373" s="52"/>
      <c r="CB373" s="52"/>
      <c r="CC373" s="52"/>
      <c r="CD373" s="52"/>
      <c r="CE373" s="52"/>
      <c r="CF373" s="52"/>
      <c r="CG373" s="52"/>
      <c r="CH373" s="52"/>
      <c r="CI373" s="52"/>
      <c r="CJ373" s="52"/>
      <c r="CK373" s="52"/>
      <c r="CL373" s="52"/>
      <c r="CM373" s="52"/>
      <c r="CN373" s="52"/>
      <c r="CO373" s="52"/>
      <c r="CP373" s="52"/>
      <c r="CQ373" s="52"/>
      <c r="CR373" s="52"/>
      <c r="CS373" s="52"/>
      <c r="CT373" s="52"/>
      <c r="CU373" s="52"/>
      <c r="CV373" s="52"/>
      <c r="CW373" s="52"/>
      <c r="CX373" s="52"/>
      <c r="CY373" s="52"/>
      <c r="CZ373" s="52"/>
      <c r="DA373" s="52"/>
      <c r="DB373" s="52"/>
      <c r="DC373" s="52"/>
      <c r="DD373" s="52"/>
      <c r="DE373" s="52"/>
    </row>
    <row r="374" spans="1:109" ht="15.75" customHeight="1">
      <c r="A374" s="45"/>
      <c r="B374" s="45"/>
      <c r="C374" s="45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71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  <c r="BV374" s="52"/>
      <c r="BW374" s="52"/>
      <c r="BX374" s="52"/>
      <c r="BY374" s="52"/>
      <c r="BZ374" s="52"/>
      <c r="CA374" s="52"/>
      <c r="CB374" s="52"/>
      <c r="CC374" s="52"/>
      <c r="CD374" s="52"/>
      <c r="CE374" s="52"/>
      <c r="CF374" s="52"/>
      <c r="CG374" s="52"/>
      <c r="CH374" s="52"/>
      <c r="CI374" s="52"/>
      <c r="CJ374" s="52"/>
      <c r="CK374" s="52"/>
      <c r="CL374" s="52"/>
      <c r="CM374" s="52"/>
      <c r="CN374" s="52"/>
      <c r="CO374" s="52"/>
      <c r="CP374" s="52"/>
      <c r="CQ374" s="52"/>
      <c r="CR374" s="52"/>
      <c r="CS374" s="52"/>
      <c r="CT374" s="52"/>
      <c r="CU374" s="52"/>
      <c r="CV374" s="52"/>
      <c r="CW374" s="52"/>
      <c r="CX374" s="52"/>
      <c r="CY374" s="52"/>
      <c r="CZ374" s="52"/>
      <c r="DA374" s="52"/>
      <c r="DB374" s="52"/>
      <c r="DC374" s="52"/>
      <c r="DD374" s="52"/>
      <c r="DE374" s="52"/>
    </row>
    <row r="375" spans="1:109" ht="15.75" customHeight="1">
      <c r="A375" s="45"/>
      <c r="B375" s="45"/>
      <c r="C375" s="45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71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52"/>
      <c r="BS375" s="52"/>
      <c r="BT375" s="52"/>
      <c r="BU375" s="52"/>
      <c r="BV375" s="52"/>
      <c r="BW375" s="52"/>
      <c r="BX375" s="52"/>
      <c r="BY375" s="52"/>
      <c r="BZ375" s="52"/>
      <c r="CA375" s="52"/>
      <c r="CB375" s="52"/>
      <c r="CC375" s="52"/>
      <c r="CD375" s="52"/>
      <c r="CE375" s="52"/>
      <c r="CF375" s="52"/>
      <c r="CG375" s="52"/>
      <c r="CH375" s="52"/>
      <c r="CI375" s="52"/>
      <c r="CJ375" s="52"/>
      <c r="CK375" s="52"/>
      <c r="CL375" s="52"/>
      <c r="CM375" s="52"/>
      <c r="CN375" s="52"/>
      <c r="CO375" s="52"/>
      <c r="CP375" s="52"/>
      <c r="CQ375" s="52"/>
      <c r="CR375" s="52"/>
      <c r="CS375" s="52"/>
      <c r="CT375" s="52"/>
      <c r="CU375" s="52"/>
      <c r="CV375" s="52"/>
      <c r="CW375" s="52"/>
      <c r="CX375" s="52"/>
      <c r="CY375" s="52"/>
      <c r="CZ375" s="52"/>
      <c r="DA375" s="52"/>
      <c r="DB375" s="52"/>
      <c r="DC375" s="52"/>
      <c r="DD375" s="52"/>
      <c r="DE375" s="52"/>
    </row>
    <row r="376" spans="1:109" ht="15.75" customHeight="1">
      <c r="A376" s="45"/>
      <c r="B376" s="45"/>
      <c r="C376" s="45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71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52"/>
      <c r="BS376" s="52"/>
      <c r="BT376" s="52"/>
      <c r="BU376" s="52"/>
      <c r="BV376" s="52"/>
      <c r="BW376" s="52"/>
      <c r="BX376" s="52"/>
      <c r="BY376" s="52"/>
      <c r="BZ376" s="52"/>
      <c r="CA376" s="52"/>
      <c r="CB376" s="52"/>
      <c r="CC376" s="52"/>
      <c r="CD376" s="52"/>
      <c r="CE376" s="52"/>
      <c r="CF376" s="52"/>
      <c r="CG376" s="52"/>
      <c r="CH376" s="52"/>
      <c r="CI376" s="52"/>
      <c r="CJ376" s="52"/>
      <c r="CK376" s="52"/>
      <c r="CL376" s="52"/>
      <c r="CM376" s="52"/>
      <c r="CN376" s="52"/>
      <c r="CO376" s="52"/>
      <c r="CP376" s="52"/>
      <c r="CQ376" s="52"/>
      <c r="CR376" s="52"/>
      <c r="CS376" s="52"/>
      <c r="CT376" s="52"/>
      <c r="CU376" s="52"/>
      <c r="CV376" s="52"/>
      <c r="CW376" s="52"/>
      <c r="CX376" s="52"/>
      <c r="CY376" s="52"/>
      <c r="CZ376" s="52"/>
      <c r="DA376" s="52"/>
      <c r="DB376" s="52"/>
      <c r="DC376" s="52"/>
      <c r="DD376" s="52"/>
      <c r="DE376" s="52"/>
    </row>
    <row r="377" spans="1:109" ht="15.75" customHeight="1">
      <c r="A377" s="45"/>
      <c r="B377" s="45"/>
      <c r="C377" s="45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71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  <c r="BW377" s="52"/>
      <c r="BX377" s="52"/>
      <c r="BY377" s="52"/>
      <c r="BZ377" s="52"/>
      <c r="CA377" s="52"/>
      <c r="CB377" s="52"/>
      <c r="CC377" s="52"/>
      <c r="CD377" s="52"/>
      <c r="CE377" s="52"/>
      <c r="CF377" s="52"/>
      <c r="CG377" s="52"/>
      <c r="CH377" s="52"/>
      <c r="CI377" s="52"/>
      <c r="CJ377" s="52"/>
      <c r="CK377" s="52"/>
      <c r="CL377" s="52"/>
      <c r="CM377" s="52"/>
      <c r="CN377" s="52"/>
      <c r="CO377" s="52"/>
      <c r="CP377" s="52"/>
      <c r="CQ377" s="52"/>
      <c r="CR377" s="52"/>
      <c r="CS377" s="52"/>
      <c r="CT377" s="52"/>
      <c r="CU377" s="52"/>
      <c r="CV377" s="52"/>
      <c r="CW377" s="52"/>
      <c r="CX377" s="52"/>
      <c r="CY377" s="52"/>
      <c r="CZ377" s="52"/>
      <c r="DA377" s="52"/>
      <c r="DB377" s="52"/>
      <c r="DC377" s="52"/>
      <c r="DD377" s="52"/>
      <c r="DE377" s="52"/>
    </row>
    <row r="378" spans="1:109" ht="15.75" customHeight="1">
      <c r="A378" s="45"/>
      <c r="B378" s="45"/>
      <c r="C378" s="45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71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  <c r="BV378" s="52"/>
      <c r="BW378" s="52"/>
      <c r="BX378" s="52"/>
      <c r="BY378" s="52"/>
      <c r="BZ378" s="52"/>
      <c r="CA378" s="52"/>
      <c r="CB378" s="52"/>
      <c r="CC378" s="52"/>
      <c r="CD378" s="52"/>
      <c r="CE378" s="52"/>
      <c r="CF378" s="52"/>
      <c r="CG378" s="52"/>
      <c r="CH378" s="52"/>
      <c r="CI378" s="52"/>
      <c r="CJ378" s="52"/>
      <c r="CK378" s="52"/>
      <c r="CL378" s="52"/>
      <c r="CM378" s="52"/>
      <c r="CN378" s="52"/>
      <c r="CO378" s="52"/>
      <c r="CP378" s="52"/>
      <c r="CQ378" s="52"/>
      <c r="CR378" s="52"/>
      <c r="CS378" s="52"/>
      <c r="CT378" s="52"/>
      <c r="CU378" s="52"/>
      <c r="CV378" s="52"/>
      <c r="CW378" s="52"/>
      <c r="CX378" s="52"/>
      <c r="CY378" s="52"/>
      <c r="CZ378" s="52"/>
      <c r="DA378" s="52"/>
      <c r="DB378" s="52"/>
      <c r="DC378" s="52"/>
      <c r="DD378" s="52"/>
      <c r="DE378" s="52"/>
    </row>
    <row r="379" spans="1:109" ht="15.75" customHeight="1">
      <c r="A379" s="45"/>
      <c r="B379" s="45"/>
      <c r="C379" s="45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71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  <c r="BP379" s="52"/>
      <c r="BQ379" s="52"/>
      <c r="BR379" s="52"/>
      <c r="BS379" s="52"/>
      <c r="BT379" s="52"/>
      <c r="BU379" s="52"/>
      <c r="BV379" s="52"/>
      <c r="BW379" s="52"/>
      <c r="BX379" s="52"/>
      <c r="BY379" s="52"/>
      <c r="BZ379" s="52"/>
      <c r="CA379" s="52"/>
      <c r="CB379" s="52"/>
      <c r="CC379" s="52"/>
      <c r="CD379" s="52"/>
      <c r="CE379" s="52"/>
      <c r="CF379" s="52"/>
      <c r="CG379" s="52"/>
      <c r="CH379" s="52"/>
      <c r="CI379" s="52"/>
      <c r="CJ379" s="52"/>
      <c r="CK379" s="52"/>
      <c r="CL379" s="52"/>
      <c r="CM379" s="52"/>
      <c r="CN379" s="52"/>
      <c r="CO379" s="52"/>
      <c r="CP379" s="52"/>
      <c r="CQ379" s="52"/>
      <c r="CR379" s="52"/>
      <c r="CS379" s="52"/>
      <c r="CT379" s="52"/>
      <c r="CU379" s="52"/>
      <c r="CV379" s="52"/>
      <c r="CW379" s="52"/>
      <c r="CX379" s="52"/>
      <c r="CY379" s="52"/>
      <c r="CZ379" s="52"/>
      <c r="DA379" s="52"/>
      <c r="DB379" s="52"/>
      <c r="DC379" s="52"/>
      <c r="DD379" s="52"/>
      <c r="DE379" s="52"/>
    </row>
    <row r="380" spans="1:109" ht="15.75" customHeight="1">
      <c r="A380" s="45"/>
      <c r="B380" s="45"/>
      <c r="C380" s="45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71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  <c r="BV380" s="52"/>
      <c r="BW380" s="52"/>
      <c r="BX380" s="52"/>
      <c r="BY380" s="52"/>
      <c r="BZ380" s="52"/>
      <c r="CA380" s="52"/>
      <c r="CB380" s="52"/>
      <c r="CC380" s="52"/>
      <c r="CD380" s="52"/>
      <c r="CE380" s="52"/>
      <c r="CF380" s="52"/>
      <c r="CG380" s="52"/>
      <c r="CH380" s="52"/>
      <c r="CI380" s="52"/>
      <c r="CJ380" s="52"/>
      <c r="CK380" s="52"/>
      <c r="CL380" s="52"/>
      <c r="CM380" s="52"/>
      <c r="CN380" s="52"/>
      <c r="CO380" s="52"/>
      <c r="CP380" s="52"/>
      <c r="CQ380" s="52"/>
      <c r="CR380" s="52"/>
      <c r="CS380" s="52"/>
      <c r="CT380" s="52"/>
      <c r="CU380" s="52"/>
      <c r="CV380" s="52"/>
      <c r="CW380" s="52"/>
      <c r="CX380" s="52"/>
      <c r="CY380" s="52"/>
      <c r="CZ380" s="52"/>
      <c r="DA380" s="52"/>
      <c r="DB380" s="52"/>
      <c r="DC380" s="52"/>
      <c r="DD380" s="52"/>
      <c r="DE380" s="52"/>
    </row>
    <row r="381" spans="1:109" ht="15.75" customHeight="1">
      <c r="A381" s="45"/>
      <c r="B381" s="45"/>
      <c r="C381" s="45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71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  <c r="BV381" s="52"/>
      <c r="BW381" s="52"/>
      <c r="BX381" s="52"/>
      <c r="BY381" s="52"/>
      <c r="BZ381" s="52"/>
      <c r="CA381" s="52"/>
      <c r="CB381" s="52"/>
      <c r="CC381" s="52"/>
      <c r="CD381" s="52"/>
      <c r="CE381" s="52"/>
      <c r="CF381" s="52"/>
      <c r="CG381" s="52"/>
      <c r="CH381" s="52"/>
      <c r="CI381" s="52"/>
      <c r="CJ381" s="52"/>
      <c r="CK381" s="52"/>
      <c r="CL381" s="52"/>
      <c r="CM381" s="52"/>
      <c r="CN381" s="52"/>
      <c r="CO381" s="52"/>
      <c r="CP381" s="52"/>
      <c r="CQ381" s="52"/>
      <c r="CR381" s="52"/>
      <c r="CS381" s="52"/>
      <c r="CT381" s="52"/>
      <c r="CU381" s="52"/>
      <c r="CV381" s="52"/>
      <c r="CW381" s="52"/>
      <c r="CX381" s="52"/>
      <c r="CY381" s="52"/>
      <c r="CZ381" s="52"/>
      <c r="DA381" s="52"/>
      <c r="DB381" s="52"/>
      <c r="DC381" s="52"/>
      <c r="DD381" s="52"/>
      <c r="DE381" s="52"/>
    </row>
    <row r="382" spans="1:109" ht="15.75" customHeight="1">
      <c r="A382" s="45"/>
      <c r="B382" s="45"/>
      <c r="C382" s="45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71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52"/>
      <c r="BS382" s="52"/>
      <c r="BT382" s="52"/>
      <c r="BU382" s="52"/>
      <c r="BV382" s="52"/>
      <c r="BW382" s="52"/>
      <c r="BX382" s="52"/>
      <c r="BY382" s="52"/>
      <c r="BZ382" s="52"/>
      <c r="CA382" s="52"/>
      <c r="CB382" s="52"/>
      <c r="CC382" s="52"/>
      <c r="CD382" s="52"/>
      <c r="CE382" s="52"/>
      <c r="CF382" s="52"/>
      <c r="CG382" s="52"/>
      <c r="CH382" s="52"/>
      <c r="CI382" s="52"/>
      <c r="CJ382" s="52"/>
      <c r="CK382" s="52"/>
      <c r="CL382" s="52"/>
      <c r="CM382" s="52"/>
      <c r="CN382" s="52"/>
      <c r="CO382" s="52"/>
      <c r="CP382" s="52"/>
      <c r="CQ382" s="52"/>
      <c r="CR382" s="52"/>
      <c r="CS382" s="52"/>
      <c r="CT382" s="52"/>
      <c r="CU382" s="52"/>
      <c r="CV382" s="52"/>
      <c r="CW382" s="52"/>
      <c r="CX382" s="52"/>
      <c r="CY382" s="52"/>
      <c r="CZ382" s="52"/>
      <c r="DA382" s="52"/>
      <c r="DB382" s="52"/>
      <c r="DC382" s="52"/>
      <c r="DD382" s="52"/>
      <c r="DE382" s="52"/>
    </row>
    <row r="383" spans="1:109" ht="15.75" customHeight="1">
      <c r="A383" s="45"/>
      <c r="B383" s="45"/>
      <c r="C383" s="45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71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  <c r="BV383" s="52"/>
      <c r="BW383" s="52"/>
      <c r="BX383" s="52"/>
      <c r="BY383" s="52"/>
      <c r="BZ383" s="52"/>
      <c r="CA383" s="52"/>
      <c r="CB383" s="52"/>
      <c r="CC383" s="52"/>
      <c r="CD383" s="52"/>
      <c r="CE383" s="52"/>
      <c r="CF383" s="52"/>
      <c r="CG383" s="52"/>
      <c r="CH383" s="52"/>
      <c r="CI383" s="52"/>
      <c r="CJ383" s="52"/>
      <c r="CK383" s="52"/>
      <c r="CL383" s="52"/>
      <c r="CM383" s="52"/>
      <c r="CN383" s="52"/>
      <c r="CO383" s="52"/>
      <c r="CP383" s="52"/>
      <c r="CQ383" s="52"/>
      <c r="CR383" s="52"/>
      <c r="CS383" s="52"/>
      <c r="CT383" s="52"/>
      <c r="CU383" s="52"/>
      <c r="CV383" s="52"/>
      <c r="CW383" s="52"/>
      <c r="CX383" s="52"/>
      <c r="CY383" s="52"/>
      <c r="CZ383" s="52"/>
      <c r="DA383" s="52"/>
      <c r="DB383" s="52"/>
      <c r="DC383" s="52"/>
      <c r="DD383" s="52"/>
      <c r="DE383" s="52"/>
    </row>
    <row r="384" spans="1:109" ht="15.75" customHeight="1">
      <c r="A384" s="45"/>
      <c r="B384" s="45"/>
      <c r="C384" s="45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71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  <c r="BV384" s="52"/>
      <c r="BW384" s="52"/>
      <c r="BX384" s="52"/>
      <c r="BY384" s="52"/>
      <c r="BZ384" s="52"/>
      <c r="CA384" s="52"/>
      <c r="CB384" s="52"/>
      <c r="CC384" s="52"/>
      <c r="CD384" s="52"/>
      <c r="CE384" s="52"/>
      <c r="CF384" s="52"/>
      <c r="CG384" s="52"/>
      <c r="CH384" s="52"/>
      <c r="CI384" s="52"/>
      <c r="CJ384" s="52"/>
      <c r="CK384" s="52"/>
      <c r="CL384" s="52"/>
      <c r="CM384" s="52"/>
      <c r="CN384" s="52"/>
      <c r="CO384" s="52"/>
      <c r="CP384" s="52"/>
      <c r="CQ384" s="52"/>
      <c r="CR384" s="52"/>
      <c r="CS384" s="52"/>
      <c r="CT384" s="52"/>
      <c r="CU384" s="52"/>
      <c r="CV384" s="52"/>
      <c r="CW384" s="52"/>
      <c r="CX384" s="52"/>
      <c r="CY384" s="52"/>
      <c r="CZ384" s="52"/>
      <c r="DA384" s="52"/>
      <c r="DB384" s="52"/>
      <c r="DC384" s="52"/>
      <c r="DD384" s="52"/>
      <c r="DE384" s="52"/>
    </row>
    <row r="385" spans="1:109" ht="15.75" customHeight="1">
      <c r="A385" s="45"/>
      <c r="B385" s="45"/>
      <c r="C385" s="45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71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  <c r="BV385" s="52"/>
      <c r="BW385" s="52"/>
      <c r="BX385" s="52"/>
      <c r="BY385" s="52"/>
      <c r="BZ385" s="52"/>
      <c r="CA385" s="52"/>
      <c r="CB385" s="52"/>
      <c r="CC385" s="52"/>
      <c r="CD385" s="52"/>
      <c r="CE385" s="52"/>
      <c r="CF385" s="52"/>
      <c r="CG385" s="52"/>
      <c r="CH385" s="52"/>
      <c r="CI385" s="52"/>
      <c r="CJ385" s="52"/>
      <c r="CK385" s="52"/>
      <c r="CL385" s="52"/>
      <c r="CM385" s="52"/>
      <c r="CN385" s="52"/>
      <c r="CO385" s="52"/>
      <c r="CP385" s="52"/>
      <c r="CQ385" s="52"/>
      <c r="CR385" s="52"/>
      <c r="CS385" s="52"/>
      <c r="CT385" s="52"/>
      <c r="CU385" s="52"/>
      <c r="CV385" s="52"/>
      <c r="CW385" s="52"/>
      <c r="CX385" s="52"/>
      <c r="CY385" s="52"/>
      <c r="CZ385" s="52"/>
      <c r="DA385" s="52"/>
      <c r="DB385" s="52"/>
      <c r="DC385" s="52"/>
      <c r="DD385" s="52"/>
      <c r="DE385" s="52"/>
    </row>
    <row r="386" spans="1:109" ht="15.75" customHeight="1">
      <c r="A386" s="45"/>
      <c r="B386" s="45"/>
      <c r="C386" s="45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71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  <c r="BV386" s="52"/>
      <c r="BW386" s="52"/>
      <c r="BX386" s="52"/>
      <c r="BY386" s="52"/>
      <c r="BZ386" s="52"/>
      <c r="CA386" s="52"/>
      <c r="CB386" s="52"/>
      <c r="CC386" s="52"/>
      <c r="CD386" s="52"/>
      <c r="CE386" s="52"/>
      <c r="CF386" s="52"/>
      <c r="CG386" s="52"/>
      <c r="CH386" s="52"/>
      <c r="CI386" s="52"/>
      <c r="CJ386" s="52"/>
      <c r="CK386" s="52"/>
      <c r="CL386" s="52"/>
      <c r="CM386" s="52"/>
      <c r="CN386" s="52"/>
      <c r="CO386" s="52"/>
      <c r="CP386" s="52"/>
      <c r="CQ386" s="52"/>
      <c r="CR386" s="52"/>
      <c r="CS386" s="52"/>
      <c r="CT386" s="52"/>
      <c r="CU386" s="52"/>
      <c r="CV386" s="52"/>
      <c r="CW386" s="52"/>
      <c r="CX386" s="52"/>
      <c r="CY386" s="52"/>
      <c r="CZ386" s="52"/>
      <c r="DA386" s="52"/>
      <c r="DB386" s="52"/>
      <c r="DC386" s="52"/>
      <c r="DD386" s="52"/>
      <c r="DE386" s="52"/>
    </row>
    <row r="387" spans="1:109" ht="15.75" customHeight="1">
      <c r="A387" s="45"/>
      <c r="B387" s="45"/>
      <c r="C387" s="45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71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2"/>
      <c r="CI387" s="52"/>
      <c r="CJ387" s="52"/>
      <c r="CK387" s="52"/>
      <c r="CL387" s="52"/>
      <c r="CM387" s="52"/>
      <c r="CN387" s="52"/>
      <c r="CO387" s="52"/>
      <c r="CP387" s="52"/>
      <c r="CQ387" s="52"/>
      <c r="CR387" s="52"/>
      <c r="CS387" s="52"/>
      <c r="CT387" s="52"/>
      <c r="CU387" s="52"/>
      <c r="CV387" s="52"/>
      <c r="CW387" s="52"/>
      <c r="CX387" s="52"/>
      <c r="CY387" s="52"/>
      <c r="CZ387" s="52"/>
      <c r="DA387" s="52"/>
      <c r="DB387" s="52"/>
      <c r="DC387" s="52"/>
      <c r="DD387" s="52"/>
      <c r="DE387" s="52"/>
    </row>
    <row r="388" spans="1:109" ht="15.75" customHeight="1">
      <c r="A388" s="45"/>
      <c r="B388" s="45"/>
      <c r="C388" s="45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71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  <c r="BV388" s="52"/>
      <c r="BW388" s="52"/>
      <c r="BX388" s="52"/>
      <c r="BY388" s="52"/>
      <c r="BZ388" s="52"/>
      <c r="CA388" s="52"/>
      <c r="CB388" s="52"/>
      <c r="CC388" s="52"/>
      <c r="CD388" s="52"/>
      <c r="CE388" s="52"/>
      <c r="CF388" s="52"/>
      <c r="CG388" s="52"/>
      <c r="CH388" s="52"/>
      <c r="CI388" s="52"/>
      <c r="CJ388" s="52"/>
      <c r="CK388" s="52"/>
      <c r="CL388" s="52"/>
      <c r="CM388" s="52"/>
      <c r="CN388" s="52"/>
      <c r="CO388" s="52"/>
      <c r="CP388" s="52"/>
      <c r="CQ388" s="52"/>
      <c r="CR388" s="52"/>
      <c r="CS388" s="52"/>
      <c r="CT388" s="52"/>
      <c r="CU388" s="52"/>
      <c r="CV388" s="52"/>
      <c r="CW388" s="52"/>
      <c r="CX388" s="52"/>
      <c r="CY388" s="52"/>
      <c r="CZ388" s="52"/>
      <c r="DA388" s="52"/>
      <c r="DB388" s="52"/>
      <c r="DC388" s="52"/>
      <c r="DD388" s="52"/>
      <c r="DE388" s="52"/>
    </row>
    <row r="389" spans="1:109" ht="15.75" customHeight="1">
      <c r="A389" s="45"/>
      <c r="B389" s="45"/>
      <c r="C389" s="45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71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  <c r="BV389" s="52"/>
      <c r="BW389" s="52"/>
      <c r="BX389" s="52"/>
      <c r="BY389" s="52"/>
      <c r="BZ389" s="52"/>
      <c r="CA389" s="52"/>
      <c r="CB389" s="52"/>
      <c r="CC389" s="52"/>
      <c r="CD389" s="52"/>
      <c r="CE389" s="52"/>
      <c r="CF389" s="52"/>
      <c r="CG389" s="52"/>
      <c r="CH389" s="52"/>
      <c r="CI389" s="52"/>
      <c r="CJ389" s="52"/>
      <c r="CK389" s="52"/>
      <c r="CL389" s="52"/>
      <c r="CM389" s="52"/>
      <c r="CN389" s="52"/>
      <c r="CO389" s="52"/>
      <c r="CP389" s="52"/>
      <c r="CQ389" s="52"/>
      <c r="CR389" s="52"/>
      <c r="CS389" s="52"/>
      <c r="CT389" s="52"/>
      <c r="CU389" s="52"/>
      <c r="CV389" s="52"/>
      <c r="CW389" s="52"/>
      <c r="CX389" s="52"/>
      <c r="CY389" s="52"/>
      <c r="CZ389" s="52"/>
      <c r="DA389" s="52"/>
      <c r="DB389" s="52"/>
      <c r="DC389" s="52"/>
      <c r="DD389" s="52"/>
      <c r="DE389" s="52"/>
    </row>
    <row r="390" spans="1:109" ht="15.75" customHeight="1">
      <c r="A390" s="45"/>
      <c r="B390" s="45"/>
      <c r="C390" s="45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71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  <c r="BV390" s="52"/>
      <c r="BW390" s="52"/>
      <c r="BX390" s="52"/>
      <c r="BY390" s="52"/>
      <c r="BZ390" s="52"/>
      <c r="CA390" s="52"/>
      <c r="CB390" s="52"/>
      <c r="CC390" s="52"/>
      <c r="CD390" s="52"/>
      <c r="CE390" s="52"/>
      <c r="CF390" s="52"/>
      <c r="CG390" s="52"/>
      <c r="CH390" s="52"/>
      <c r="CI390" s="52"/>
      <c r="CJ390" s="52"/>
      <c r="CK390" s="52"/>
      <c r="CL390" s="52"/>
      <c r="CM390" s="52"/>
      <c r="CN390" s="52"/>
      <c r="CO390" s="52"/>
      <c r="CP390" s="52"/>
      <c r="CQ390" s="52"/>
      <c r="CR390" s="52"/>
      <c r="CS390" s="52"/>
      <c r="CT390" s="52"/>
      <c r="CU390" s="52"/>
      <c r="CV390" s="52"/>
      <c r="CW390" s="52"/>
      <c r="CX390" s="52"/>
      <c r="CY390" s="52"/>
      <c r="CZ390" s="52"/>
      <c r="DA390" s="52"/>
      <c r="DB390" s="52"/>
      <c r="DC390" s="52"/>
      <c r="DD390" s="52"/>
      <c r="DE390" s="52"/>
    </row>
    <row r="391" spans="1:109" ht="15.75" customHeight="1">
      <c r="A391" s="45"/>
      <c r="B391" s="45"/>
      <c r="C391" s="45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71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  <c r="BV391" s="52"/>
      <c r="BW391" s="52"/>
      <c r="BX391" s="52"/>
      <c r="BY391" s="52"/>
      <c r="BZ391" s="52"/>
      <c r="CA391" s="52"/>
      <c r="CB391" s="52"/>
      <c r="CC391" s="52"/>
      <c r="CD391" s="52"/>
      <c r="CE391" s="52"/>
      <c r="CF391" s="52"/>
      <c r="CG391" s="52"/>
      <c r="CH391" s="52"/>
      <c r="CI391" s="52"/>
      <c r="CJ391" s="52"/>
      <c r="CK391" s="52"/>
      <c r="CL391" s="52"/>
      <c r="CM391" s="52"/>
      <c r="CN391" s="52"/>
      <c r="CO391" s="52"/>
      <c r="CP391" s="52"/>
      <c r="CQ391" s="52"/>
      <c r="CR391" s="52"/>
      <c r="CS391" s="52"/>
      <c r="CT391" s="52"/>
      <c r="CU391" s="52"/>
      <c r="CV391" s="52"/>
      <c r="CW391" s="52"/>
      <c r="CX391" s="52"/>
      <c r="CY391" s="52"/>
      <c r="CZ391" s="52"/>
      <c r="DA391" s="52"/>
      <c r="DB391" s="52"/>
      <c r="DC391" s="52"/>
      <c r="DD391" s="52"/>
      <c r="DE391" s="52"/>
    </row>
    <row r="392" spans="1:109" ht="15.75" customHeight="1">
      <c r="A392" s="45"/>
      <c r="B392" s="45"/>
      <c r="C392" s="45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71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  <c r="BV392" s="52"/>
      <c r="BW392" s="52"/>
      <c r="BX392" s="52"/>
      <c r="BY392" s="52"/>
      <c r="BZ392" s="52"/>
      <c r="CA392" s="52"/>
      <c r="CB392" s="52"/>
      <c r="CC392" s="52"/>
      <c r="CD392" s="52"/>
      <c r="CE392" s="52"/>
      <c r="CF392" s="52"/>
      <c r="CG392" s="52"/>
      <c r="CH392" s="52"/>
      <c r="CI392" s="52"/>
      <c r="CJ392" s="52"/>
      <c r="CK392" s="52"/>
      <c r="CL392" s="52"/>
      <c r="CM392" s="52"/>
      <c r="CN392" s="52"/>
      <c r="CO392" s="52"/>
      <c r="CP392" s="52"/>
      <c r="CQ392" s="52"/>
      <c r="CR392" s="52"/>
      <c r="CS392" s="52"/>
      <c r="CT392" s="52"/>
      <c r="CU392" s="52"/>
      <c r="CV392" s="52"/>
      <c r="CW392" s="52"/>
      <c r="CX392" s="52"/>
      <c r="CY392" s="52"/>
      <c r="CZ392" s="52"/>
      <c r="DA392" s="52"/>
      <c r="DB392" s="52"/>
      <c r="DC392" s="52"/>
      <c r="DD392" s="52"/>
      <c r="DE392" s="52"/>
    </row>
    <row r="393" spans="1:109" ht="15.75" customHeight="1">
      <c r="A393" s="45"/>
      <c r="B393" s="45"/>
      <c r="C393" s="45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71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2"/>
      <c r="CI393" s="52"/>
      <c r="CJ393" s="52"/>
      <c r="CK393" s="52"/>
      <c r="CL393" s="52"/>
      <c r="CM393" s="52"/>
      <c r="CN393" s="52"/>
      <c r="CO393" s="52"/>
      <c r="CP393" s="52"/>
      <c r="CQ393" s="52"/>
      <c r="CR393" s="52"/>
      <c r="CS393" s="52"/>
      <c r="CT393" s="52"/>
      <c r="CU393" s="52"/>
      <c r="CV393" s="52"/>
      <c r="CW393" s="52"/>
      <c r="CX393" s="52"/>
      <c r="CY393" s="52"/>
      <c r="CZ393" s="52"/>
      <c r="DA393" s="52"/>
      <c r="DB393" s="52"/>
      <c r="DC393" s="52"/>
      <c r="DD393" s="52"/>
      <c r="DE393" s="52"/>
    </row>
    <row r="394" spans="1:109" ht="15.75" customHeight="1">
      <c r="A394" s="45"/>
      <c r="B394" s="45"/>
      <c r="C394" s="45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71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2"/>
      <c r="CI394" s="52"/>
      <c r="CJ394" s="52"/>
      <c r="CK394" s="52"/>
      <c r="CL394" s="52"/>
      <c r="CM394" s="52"/>
      <c r="CN394" s="52"/>
      <c r="CO394" s="52"/>
      <c r="CP394" s="52"/>
      <c r="CQ394" s="52"/>
      <c r="CR394" s="52"/>
      <c r="CS394" s="52"/>
      <c r="CT394" s="52"/>
      <c r="CU394" s="52"/>
      <c r="CV394" s="52"/>
      <c r="CW394" s="52"/>
      <c r="CX394" s="52"/>
      <c r="CY394" s="52"/>
      <c r="CZ394" s="52"/>
      <c r="DA394" s="52"/>
      <c r="DB394" s="52"/>
      <c r="DC394" s="52"/>
      <c r="DD394" s="52"/>
      <c r="DE394" s="52"/>
    </row>
    <row r="395" spans="1:109" ht="15.75" customHeight="1">
      <c r="A395" s="45"/>
      <c r="B395" s="45"/>
      <c r="C395" s="45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71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52"/>
      <c r="BS395" s="52"/>
      <c r="BT395" s="52"/>
      <c r="BU395" s="52"/>
      <c r="BV395" s="52"/>
      <c r="BW395" s="52"/>
      <c r="BX395" s="52"/>
      <c r="BY395" s="52"/>
      <c r="BZ395" s="52"/>
      <c r="CA395" s="52"/>
      <c r="CB395" s="52"/>
      <c r="CC395" s="52"/>
      <c r="CD395" s="52"/>
      <c r="CE395" s="52"/>
      <c r="CF395" s="52"/>
      <c r="CG395" s="52"/>
      <c r="CH395" s="52"/>
      <c r="CI395" s="52"/>
      <c r="CJ395" s="52"/>
      <c r="CK395" s="52"/>
      <c r="CL395" s="52"/>
      <c r="CM395" s="52"/>
      <c r="CN395" s="52"/>
      <c r="CO395" s="52"/>
      <c r="CP395" s="52"/>
      <c r="CQ395" s="52"/>
      <c r="CR395" s="52"/>
      <c r="CS395" s="52"/>
      <c r="CT395" s="52"/>
      <c r="CU395" s="52"/>
      <c r="CV395" s="52"/>
      <c r="CW395" s="52"/>
      <c r="CX395" s="52"/>
      <c r="CY395" s="52"/>
      <c r="CZ395" s="52"/>
      <c r="DA395" s="52"/>
      <c r="DB395" s="52"/>
      <c r="DC395" s="52"/>
      <c r="DD395" s="52"/>
      <c r="DE395" s="52"/>
    </row>
    <row r="396" spans="1:109" ht="15.75" customHeight="1">
      <c r="A396" s="45"/>
      <c r="B396" s="45"/>
      <c r="C396" s="45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71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  <c r="BV396" s="52"/>
      <c r="BW396" s="52"/>
      <c r="BX396" s="52"/>
      <c r="BY396" s="52"/>
      <c r="BZ396" s="52"/>
      <c r="CA396" s="52"/>
      <c r="CB396" s="52"/>
      <c r="CC396" s="52"/>
      <c r="CD396" s="52"/>
      <c r="CE396" s="52"/>
      <c r="CF396" s="52"/>
      <c r="CG396" s="52"/>
      <c r="CH396" s="52"/>
      <c r="CI396" s="52"/>
      <c r="CJ396" s="52"/>
      <c r="CK396" s="52"/>
      <c r="CL396" s="52"/>
      <c r="CM396" s="52"/>
      <c r="CN396" s="52"/>
      <c r="CO396" s="52"/>
      <c r="CP396" s="52"/>
      <c r="CQ396" s="52"/>
      <c r="CR396" s="52"/>
      <c r="CS396" s="52"/>
      <c r="CT396" s="52"/>
      <c r="CU396" s="52"/>
      <c r="CV396" s="52"/>
      <c r="CW396" s="52"/>
      <c r="CX396" s="52"/>
      <c r="CY396" s="52"/>
      <c r="CZ396" s="52"/>
      <c r="DA396" s="52"/>
      <c r="DB396" s="52"/>
      <c r="DC396" s="52"/>
      <c r="DD396" s="52"/>
      <c r="DE396" s="52"/>
    </row>
    <row r="397" spans="1:109" ht="15.75" customHeight="1">
      <c r="A397" s="45"/>
      <c r="B397" s="45"/>
      <c r="C397" s="45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71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  <c r="BV397" s="52"/>
      <c r="BW397" s="52"/>
      <c r="BX397" s="52"/>
      <c r="BY397" s="52"/>
      <c r="BZ397" s="52"/>
      <c r="CA397" s="52"/>
      <c r="CB397" s="52"/>
      <c r="CC397" s="52"/>
      <c r="CD397" s="52"/>
      <c r="CE397" s="52"/>
      <c r="CF397" s="52"/>
      <c r="CG397" s="52"/>
      <c r="CH397" s="52"/>
      <c r="CI397" s="52"/>
      <c r="CJ397" s="52"/>
      <c r="CK397" s="52"/>
      <c r="CL397" s="52"/>
      <c r="CM397" s="52"/>
      <c r="CN397" s="52"/>
      <c r="CO397" s="52"/>
      <c r="CP397" s="52"/>
      <c r="CQ397" s="52"/>
      <c r="CR397" s="52"/>
      <c r="CS397" s="52"/>
      <c r="CT397" s="52"/>
      <c r="CU397" s="52"/>
      <c r="CV397" s="52"/>
      <c r="CW397" s="52"/>
      <c r="CX397" s="52"/>
      <c r="CY397" s="52"/>
      <c r="CZ397" s="52"/>
      <c r="DA397" s="52"/>
      <c r="DB397" s="52"/>
      <c r="DC397" s="52"/>
      <c r="DD397" s="52"/>
      <c r="DE397" s="52"/>
    </row>
    <row r="398" spans="1:109" ht="15.75" customHeight="1">
      <c r="A398" s="45"/>
      <c r="B398" s="45"/>
      <c r="C398" s="45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71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  <c r="BV398" s="52"/>
      <c r="BW398" s="52"/>
      <c r="BX398" s="52"/>
      <c r="BY398" s="52"/>
      <c r="BZ398" s="52"/>
      <c r="CA398" s="52"/>
      <c r="CB398" s="52"/>
      <c r="CC398" s="52"/>
      <c r="CD398" s="52"/>
      <c r="CE398" s="52"/>
      <c r="CF398" s="52"/>
      <c r="CG398" s="52"/>
      <c r="CH398" s="52"/>
      <c r="CI398" s="52"/>
      <c r="CJ398" s="52"/>
      <c r="CK398" s="52"/>
      <c r="CL398" s="52"/>
      <c r="CM398" s="52"/>
      <c r="CN398" s="52"/>
      <c r="CO398" s="52"/>
      <c r="CP398" s="52"/>
      <c r="CQ398" s="52"/>
      <c r="CR398" s="52"/>
      <c r="CS398" s="52"/>
      <c r="CT398" s="52"/>
      <c r="CU398" s="52"/>
      <c r="CV398" s="52"/>
      <c r="CW398" s="52"/>
      <c r="CX398" s="52"/>
      <c r="CY398" s="52"/>
      <c r="CZ398" s="52"/>
      <c r="DA398" s="52"/>
      <c r="DB398" s="52"/>
      <c r="DC398" s="52"/>
      <c r="DD398" s="52"/>
      <c r="DE398" s="52"/>
    </row>
    <row r="399" spans="1:109" ht="15.75" customHeight="1">
      <c r="A399" s="45"/>
      <c r="B399" s="45"/>
      <c r="C399" s="45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71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  <c r="BV399" s="52"/>
      <c r="BW399" s="52"/>
      <c r="BX399" s="52"/>
      <c r="BY399" s="52"/>
      <c r="BZ399" s="52"/>
      <c r="CA399" s="52"/>
      <c r="CB399" s="52"/>
      <c r="CC399" s="52"/>
      <c r="CD399" s="52"/>
      <c r="CE399" s="52"/>
      <c r="CF399" s="52"/>
      <c r="CG399" s="52"/>
      <c r="CH399" s="52"/>
      <c r="CI399" s="52"/>
      <c r="CJ399" s="52"/>
      <c r="CK399" s="52"/>
      <c r="CL399" s="52"/>
      <c r="CM399" s="52"/>
      <c r="CN399" s="52"/>
      <c r="CO399" s="52"/>
      <c r="CP399" s="52"/>
      <c r="CQ399" s="52"/>
      <c r="CR399" s="52"/>
      <c r="CS399" s="52"/>
      <c r="CT399" s="52"/>
      <c r="CU399" s="52"/>
      <c r="CV399" s="52"/>
      <c r="CW399" s="52"/>
      <c r="CX399" s="52"/>
      <c r="CY399" s="52"/>
      <c r="CZ399" s="52"/>
      <c r="DA399" s="52"/>
      <c r="DB399" s="52"/>
      <c r="DC399" s="52"/>
      <c r="DD399" s="52"/>
      <c r="DE399" s="52"/>
    </row>
    <row r="400" spans="1:109" ht="15.75" customHeight="1">
      <c r="A400" s="45"/>
      <c r="B400" s="45"/>
      <c r="C400" s="45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71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  <c r="BV400" s="52"/>
      <c r="BW400" s="52"/>
      <c r="BX400" s="52"/>
      <c r="BY400" s="52"/>
      <c r="BZ400" s="52"/>
      <c r="CA400" s="52"/>
      <c r="CB400" s="52"/>
      <c r="CC400" s="52"/>
      <c r="CD400" s="52"/>
      <c r="CE400" s="52"/>
      <c r="CF400" s="52"/>
      <c r="CG400" s="52"/>
      <c r="CH400" s="52"/>
      <c r="CI400" s="52"/>
      <c r="CJ400" s="52"/>
      <c r="CK400" s="52"/>
      <c r="CL400" s="52"/>
      <c r="CM400" s="52"/>
      <c r="CN400" s="52"/>
      <c r="CO400" s="52"/>
      <c r="CP400" s="52"/>
      <c r="CQ400" s="52"/>
      <c r="CR400" s="52"/>
      <c r="CS400" s="52"/>
      <c r="CT400" s="52"/>
      <c r="CU400" s="52"/>
      <c r="CV400" s="52"/>
      <c r="CW400" s="52"/>
      <c r="CX400" s="52"/>
      <c r="CY400" s="52"/>
      <c r="CZ400" s="52"/>
      <c r="DA400" s="52"/>
      <c r="DB400" s="52"/>
      <c r="DC400" s="52"/>
      <c r="DD400" s="52"/>
      <c r="DE400" s="52"/>
    </row>
    <row r="401" spans="1:109" ht="15.75" customHeight="1">
      <c r="A401" s="45"/>
      <c r="B401" s="45"/>
      <c r="C401" s="45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71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  <c r="BV401" s="52"/>
      <c r="BW401" s="52"/>
      <c r="BX401" s="52"/>
      <c r="BY401" s="52"/>
      <c r="BZ401" s="52"/>
      <c r="CA401" s="52"/>
      <c r="CB401" s="52"/>
      <c r="CC401" s="52"/>
      <c r="CD401" s="52"/>
      <c r="CE401" s="52"/>
      <c r="CF401" s="52"/>
      <c r="CG401" s="52"/>
      <c r="CH401" s="52"/>
      <c r="CI401" s="52"/>
      <c r="CJ401" s="52"/>
      <c r="CK401" s="52"/>
      <c r="CL401" s="52"/>
      <c r="CM401" s="52"/>
      <c r="CN401" s="52"/>
      <c r="CO401" s="52"/>
      <c r="CP401" s="52"/>
      <c r="CQ401" s="52"/>
      <c r="CR401" s="52"/>
      <c r="CS401" s="52"/>
      <c r="CT401" s="52"/>
      <c r="CU401" s="52"/>
      <c r="CV401" s="52"/>
      <c r="CW401" s="52"/>
      <c r="CX401" s="52"/>
      <c r="CY401" s="52"/>
      <c r="CZ401" s="52"/>
      <c r="DA401" s="52"/>
      <c r="DB401" s="52"/>
      <c r="DC401" s="52"/>
      <c r="DD401" s="52"/>
      <c r="DE401" s="52"/>
    </row>
    <row r="402" spans="1:109" ht="15.75" customHeight="1">
      <c r="A402" s="45"/>
      <c r="B402" s="45"/>
      <c r="C402" s="45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71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  <c r="BV402" s="52"/>
      <c r="BW402" s="52"/>
      <c r="BX402" s="52"/>
      <c r="BY402" s="52"/>
      <c r="BZ402" s="52"/>
      <c r="CA402" s="52"/>
      <c r="CB402" s="52"/>
      <c r="CC402" s="52"/>
      <c r="CD402" s="52"/>
      <c r="CE402" s="52"/>
      <c r="CF402" s="52"/>
      <c r="CG402" s="52"/>
      <c r="CH402" s="52"/>
      <c r="CI402" s="52"/>
      <c r="CJ402" s="52"/>
      <c r="CK402" s="52"/>
      <c r="CL402" s="52"/>
      <c r="CM402" s="52"/>
      <c r="CN402" s="52"/>
      <c r="CO402" s="52"/>
      <c r="CP402" s="52"/>
      <c r="CQ402" s="52"/>
      <c r="CR402" s="52"/>
      <c r="CS402" s="52"/>
      <c r="CT402" s="52"/>
      <c r="CU402" s="52"/>
      <c r="CV402" s="52"/>
      <c r="CW402" s="52"/>
      <c r="CX402" s="52"/>
      <c r="CY402" s="52"/>
      <c r="CZ402" s="52"/>
      <c r="DA402" s="52"/>
      <c r="DB402" s="52"/>
      <c r="DC402" s="52"/>
      <c r="DD402" s="52"/>
      <c r="DE402" s="52"/>
    </row>
    <row r="403" spans="1:109" ht="15.75" customHeight="1">
      <c r="A403" s="45"/>
      <c r="B403" s="45"/>
      <c r="C403" s="45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71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  <c r="BV403" s="52"/>
      <c r="BW403" s="52"/>
      <c r="BX403" s="52"/>
      <c r="BY403" s="52"/>
      <c r="BZ403" s="52"/>
      <c r="CA403" s="52"/>
      <c r="CB403" s="52"/>
      <c r="CC403" s="52"/>
      <c r="CD403" s="52"/>
      <c r="CE403" s="52"/>
      <c r="CF403" s="52"/>
      <c r="CG403" s="52"/>
      <c r="CH403" s="52"/>
      <c r="CI403" s="52"/>
      <c r="CJ403" s="52"/>
      <c r="CK403" s="52"/>
      <c r="CL403" s="52"/>
      <c r="CM403" s="52"/>
      <c r="CN403" s="52"/>
      <c r="CO403" s="52"/>
      <c r="CP403" s="52"/>
      <c r="CQ403" s="52"/>
      <c r="CR403" s="52"/>
      <c r="CS403" s="52"/>
      <c r="CT403" s="52"/>
      <c r="CU403" s="52"/>
      <c r="CV403" s="52"/>
      <c r="CW403" s="52"/>
      <c r="CX403" s="52"/>
      <c r="CY403" s="52"/>
      <c r="CZ403" s="52"/>
      <c r="DA403" s="52"/>
      <c r="DB403" s="52"/>
      <c r="DC403" s="52"/>
      <c r="DD403" s="52"/>
      <c r="DE403" s="52"/>
    </row>
    <row r="404" spans="1:109" ht="15.75" customHeight="1">
      <c r="A404" s="45"/>
      <c r="B404" s="45"/>
      <c r="C404" s="45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71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52"/>
      <c r="BS404" s="52"/>
      <c r="BT404" s="52"/>
      <c r="BU404" s="52"/>
      <c r="BV404" s="52"/>
      <c r="BW404" s="52"/>
      <c r="BX404" s="52"/>
      <c r="BY404" s="52"/>
      <c r="BZ404" s="52"/>
      <c r="CA404" s="52"/>
      <c r="CB404" s="52"/>
      <c r="CC404" s="52"/>
      <c r="CD404" s="52"/>
      <c r="CE404" s="52"/>
      <c r="CF404" s="52"/>
      <c r="CG404" s="52"/>
      <c r="CH404" s="52"/>
      <c r="CI404" s="52"/>
      <c r="CJ404" s="52"/>
      <c r="CK404" s="52"/>
      <c r="CL404" s="52"/>
      <c r="CM404" s="52"/>
      <c r="CN404" s="52"/>
      <c r="CO404" s="52"/>
      <c r="CP404" s="52"/>
      <c r="CQ404" s="52"/>
      <c r="CR404" s="52"/>
      <c r="CS404" s="52"/>
      <c r="CT404" s="52"/>
      <c r="CU404" s="52"/>
      <c r="CV404" s="52"/>
      <c r="CW404" s="52"/>
      <c r="CX404" s="52"/>
      <c r="CY404" s="52"/>
      <c r="CZ404" s="52"/>
      <c r="DA404" s="52"/>
      <c r="DB404" s="52"/>
      <c r="DC404" s="52"/>
      <c r="DD404" s="52"/>
      <c r="DE404" s="52"/>
    </row>
    <row r="405" spans="1:109" ht="15.75" customHeight="1">
      <c r="A405" s="45"/>
      <c r="B405" s="45"/>
      <c r="C405" s="45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71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52"/>
      <c r="BS405" s="52"/>
      <c r="BT405" s="52"/>
      <c r="BU405" s="52"/>
      <c r="BV405" s="52"/>
      <c r="BW405" s="52"/>
      <c r="BX405" s="52"/>
      <c r="BY405" s="52"/>
      <c r="BZ405" s="52"/>
      <c r="CA405" s="52"/>
      <c r="CB405" s="52"/>
      <c r="CC405" s="52"/>
      <c r="CD405" s="52"/>
      <c r="CE405" s="52"/>
      <c r="CF405" s="52"/>
      <c r="CG405" s="52"/>
      <c r="CH405" s="52"/>
      <c r="CI405" s="52"/>
      <c r="CJ405" s="52"/>
      <c r="CK405" s="52"/>
      <c r="CL405" s="52"/>
      <c r="CM405" s="52"/>
      <c r="CN405" s="52"/>
      <c r="CO405" s="52"/>
      <c r="CP405" s="52"/>
      <c r="CQ405" s="52"/>
      <c r="CR405" s="52"/>
      <c r="CS405" s="52"/>
      <c r="CT405" s="52"/>
      <c r="CU405" s="52"/>
      <c r="CV405" s="52"/>
      <c r="CW405" s="52"/>
      <c r="CX405" s="52"/>
      <c r="CY405" s="52"/>
      <c r="CZ405" s="52"/>
      <c r="DA405" s="52"/>
      <c r="DB405" s="52"/>
      <c r="DC405" s="52"/>
      <c r="DD405" s="52"/>
      <c r="DE405" s="52"/>
    </row>
    <row r="406" spans="1:109" ht="15.75" customHeight="1">
      <c r="A406" s="45"/>
      <c r="B406" s="45"/>
      <c r="C406" s="45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71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52"/>
      <c r="BS406" s="52"/>
      <c r="BT406" s="52"/>
      <c r="BU406" s="52"/>
      <c r="BV406" s="52"/>
      <c r="BW406" s="52"/>
      <c r="BX406" s="52"/>
      <c r="BY406" s="52"/>
      <c r="BZ406" s="52"/>
      <c r="CA406" s="52"/>
      <c r="CB406" s="52"/>
      <c r="CC406" s="52"/>
      <c r="CD406" s="52"/>
      <c r="CE406" s="52"/>
      <c r="CF406" s="52"/>
      <c r="CG406" s="52"/>
      <c r="CH406" s="52"/>
      <c r="CI406" s="52"/>
      <c r="CJ406" s="52"/>
      <c r="CK406" s="52"/>
      <c r="CL406" s="52"/>
      <c r="CM406" s="52"/>
      <c r="CN406" s="52"/>
      <c r="CO406" s="52"/>
      <c r="CP406" s="52"/>
      <c r="CQ406" s="52"/>
      <c r="CR406" s="52"/>
      <c r="CS406" s="52"/>
      <c r="CT406" s="52"/>
      <c r="CU406" s="52"/>
      <c r="CV406" s="52"/>
      <c r="CW406" s="52"/>
      <c r="CX406" s="52"/>
      <c r="CY406" s="52"/>
      <c r="CZ406" s="52"/>
      <c r="DA406" s="52"/>
      <c r="DB406" s="52"/>
      <c r="DC406" s="52"/>
      <c r="DD406" s="52"/>
      <c r="DE406" s="52"/>
    </row>
    <row r="407" spans="1:109" ht="15.75" customHeight="1">
      <c r="A407" s="45"/>
      <c r="B407" s="45"/>
      <c r="C407" s="45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71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  <c r="BP407" s="52"/>
      <c r="BQ407" s="52"/>
      <c r="BR407" s="52"/>
      <c r="BS407" s="52"/>
      <c r="BT407" s="52"/>
      <c r="BU407" s="52"/>
      <c r="BV407" s="52"/>
      <c r="BW407" s="52"/>
      <c r="BX407" s="52"/>
      <c r="BY407" s="52"/>
      <c r="BZ407" s="52"/>
      <c r="CA407" s="52"/>
      <c r="CB407" s="52"/>
      <c r="CC407" s="52"/>
      <c r="CD407" s="52"/>
      <c r="CE407" s="52"/>
      <c r="CF407" s="52"/>
      <c r="CG407" s="52"/>
      <c r="CH407" s="52"/>
      <c r="CI407" s="52"/>
      <c r="CJ407" s="52"/>
      <c r="CK407" s="52"/>
      <c r="CL407" s="52"/>
      <c r="CM407" s="52"/>
      <c r="CN407" s="52"/>
      <c r="CO407" s="52"/>
      <c r="CP407" s="52"/>
      <c r="CQ407" s="52"/>
      <c r="CR407" s="52"/>
      <c r="CS407" s="52"/>
      <c r="CT407" s="52"/>
      <c r="CU407" s="52"/>
      <c r="CV407" s="52"/>
      <c r="CW407" s="52"/>
      <c r="CX407" s="52"/>
      <c r="CY407" s="52"/>
      <c r="CZ407" s="52"/>
      <c r="DA407" s="52"/>
      <c r="DB407" s="52"/>
      <c r="DC407" s="52"/>
      <c r="DD407" s="52"/>
      <c r="DE407" s="52"/>
    </row>
    <row r="408" spans="1:109" ht="15.75" customHeight="1">
      <c r="A408" s="45"/>
      <c r="B408" s="45"/>
      <c r="C408" s="45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71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52"/>
      <c r="BS408" s="52"/>
      <c r="BT408" s="52"/>
      <c r="BU408" s="52"/>
      <c r="BV408" s="52"/>
      <c r="BW408" s="52"/>
      <c r="BX408" s="52"/>
      <c r="BY408" s="52"/>
      <c r="BZ408" s="52"/>
      <c r="CA408" s="52"/>
      <c r="CB408" s="52"/>
      <c r="CC408" s="52"/>
      <c r="CD408" s="52"/>
      <c r="CE408" s="52"/>
      <c r="CF408" s="52"/>
      <c r="CG408" s="52"/>
      <c r="CH408" s="52"/>
      <c r="CI408" s="52"/>
      <c r="CJ408" s="52"/>
      <c r="CK408" s="52"/>
      <c r="CL408" s="52"/>
      <c r="CM408" s="52"/>
      <c r="CN408" s="52"/>
      <c r="CO408" s="52"/>
      <c r="CP408" s="52"/>
      <c r="CQ408" s="52"/>
      <c r="CR408" s="52"/>
      <c r="CS408" s="52"/>
      <c r="CT408" s="52"/>
      <c r="CU408" s="52"/>
      <c r="CV408" s="52"/>
      <c r="CW408" s="52"/>
      <c r="CX408" s="52"/>
      <c r="CY408" s="52"/>
      <c r="CZ408" s="52"/>
      <c r="DA408" s="52"/>
      <c r="DB408" s="52"/>
      <c r="DC408" s="52"/>
      <c r="DD408" s="52"/>
      <c r="DE408" s="52"/>
    </row>
    <row r="409" spans="1:109" ht="15.75" customHeight="1">
      <c r="A409" s="45"/>
      <c r="B409" s="45"/>
      <c r="C409" s="45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71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  <c r="BO409" s="52"/>
      <c r="BP409" s="52"/>
      <c r="BQ409" s="52"/>
      <c r="BR409" s="52"/>
      <c r="BS409" s="52"/>
      <c r="BT409" s="52"/>
      <c r="BU409" s="52"/>
      <c r="BV409" s="52"/>
      <c r="BW409" s="52"/>
      <c r="BX409" s="52"/>
      <c r="BY409" s="52"/>
      <c r="BZ409" s="52"/>
      <c r="CA409" s="52"/>
      <c r="CB409" s="52"/>
      <c r="CC409" s="52"/>
      <c r="CD409" s="52"/>
      <c r="CE409" s="52"/>
      <c r="CF409" s="52"/>
      <c r="CG409" s="52"/>
      <c r="CH409" s="52"/>
      <c r="CI409" s="52"/>
      <c r="CJ409" s="52"/>
      <c r="CK409" s="52"/>
      <c r="CL409" s="52"/>
      <c r="CM409" s="52"/>
      <c r="CN409" s="52"/>
      <c r="CO409" s="52"/>
      <c r="CP409" s="52"/>
      <c r="CQ409" s="52"/>
      <c r="CR409" s="52"/>
      <c r="CS409" s="52"/>
      <c r="CT409" s="52"/>
      <c r="CU409" s="52"/>
      <c r="CV409" s="52"/>
      <c r="CW409" s="52"/>
      <c r="CX409" s="52"/>
      <c r="CY409" s="52"/>
      <c r="CZ409" s="52"/>
      <c r="DA409" s="52"/>
      <c r="DB409" s="52"/>
      <c r="DC409" s="52"/>
      <c r="DD409" s="52"/>
      <c r="DE409" s="52"/>
    </row>
    <row r="410" spans="1:109" ht="15.75" customHeight="1">
      <c r="A410" s="45"/>
      <c r="B410" s="45"/>
      <c r="C410" s="45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71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  <c r="BP410" s="52"/>
      <c r="BQ410" s="52"/>
      <c r="BR410" s="52"/>
      <c r="BS410" s="52"/>
      <c r="BT410" s="52"/>
      <c r="BU410" s="52"/>
      <c r="BV410" s="52"/>
      <c r="BW410" s="52"/>
      <c r="BX410" s="52"/>
      <c r="BY410" s="52"/>
      <c r="BZ410" s="52"/>
      <c r="CA410" s="52"/>
      <c r="CB410" s="52"/>
      <c r="CC410" s="52"/>
      <c r="CD410" s="52"/>
      <c r="CE410" s="52"/>
      <c r="CF410" s="52"/>
      <c r="CG410" s="52"/>
      <c r="CH410" s="52"/>
      <c r="CI410" s="52"/>
      <c r="CJ410" s="52"/>
      <c r="CK410" s="52"/>
      <c r="CL410" s="52"/>
      <c r="CM410" s="52"/>
      <c r="CN410" s="52"/>
      <c r="CO410" s="52"/>
      <c r="CP410" s="52"/>
      <c r="CQ410" s="52"/>
      <c r="CR410" s="52"/>
      <c r="CS410" s="52"/>
      <c r="CT410" s="52"/>
      <c r="CU410" s="52"/>
      <c r="CV410" s="52"/>
      <c r="CW410" s="52"/>
      <c r="CX410" s="52"/>
      <c r="CY410" s="52"/>
      <c r="CZ410" s="52"/>
      <c r="DA410" s="52"/>
      <c r="DB410" s="52"/>
      <c r="DC410" s="52"/>
      <c r="DD410" s="52"/>
      <c r="DE410" s="52"/>
    </row>
    <row r="411" spans="1:109" ht="15.75" customHeight="1">
      <c r="A411" s="45"/>
      <c r="B411" s="45"/>
      <c r="C411" s="45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71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  <c r="BO411" s="52"/>
      <c r="BP411" s="52"/>
      <c r="BQ411" s="52"/>
      <c r="BR411" s="52"/>
      <c r="BS411" s="52"/>
      <c r="BT411" s="52"/>
      <c r="BU411" s="52"/>
      <c r="BV411" s="52"/>
      <c r="BW411" s="52"/>
      <c r="BX411" s="52"/>
      <c r="BY411" s="52"/>
      <c r="BZ411" s="52"/>
      <c r="CA411" s="52"/>
      <c r="CB411" s="52"/>
      <c r="CC411" s="52"/>
      <c r="CD411" s="52"/>
      <c r="CE411" s="52"/>
      <c r="CF411" s="52"/>
      <c r="CG411" s="52"/>
      <c r="CH411" s="52"/>
      <c r="CI411" s="52"/>
      <c r="CJ411" s="52"/>
      <c r="CK411" s="52"/>
      <c r="CL411" s="52"/>
      <c r="CM411" s="52"/>
      <c r="CN411" s="52"/>
      <c r="CO411" s="52"/>
      <c r="CP411" s="52"/>
      <c r="CQ411" s="52"/>
      <c r="CR411" s="52"/>
      <c r="CS411" s="52"/>
      <c r="CT411" s="52"/>
      <c r="CU411" s="52"/>
      <c r="CV411" s="52"/>
      <c r="CW411" s="52"/>
      <c r="CX411" s="52"/>
      <c r="CY411" s="52"/>
      <c r="CZ411" s="52"/>
      <c r="DA411" s="52"/>
      <c r="DB411" s="52"/>
      <c r="DC411" s="52"/>
      <c r="DD411" s="52"/>
      <c r="DE411" s="52"/>
    </row>
    <row r="412" spans="1:109" ht="15.75" customHeight="1">
      <c r="A412" s="45"/>
      <c r="B412" s="45"/>
      <c r="C412" s="45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71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  <c r="BP412" s="52"/>
      <c r="BQ412" s="52"/>
      <c r="BR412" s="52"/>
      <c r="BS412" s="52"/>
      <c r="BT412" s="52"/>
      <c r="BU412" s="52"/>
      <c r="BV412" s="52"/>
      <c r="BW412" s="52"/>
      <c r="BX412" s="52"/>
      <c r="BY412" s="52"/>
      <c r="BZ412" s="52"/>
      <c r="CA412" s="52"/>
      <c r="CB412" s="52"/>
      <c r="CC412" s="52"/>
      <c r="CD412" s="52"/>
      <c r="CE412" s="52"/>
      <c r="CF412" s="52"/>
      <c r="CG412" s="52"/>
      <c r="CH412" s="52"/>
      <c r="CI412" s="52"/>
      <c r="CJ412" s="52"/>
      <c r="CK412" s="52"/>
      <c r="CL412" s="52"/>
      <c r="CM412" s="52"/>
      <c r="CN412" s="52"/>
      <c r="CO412" s="52"/>
      <c r="CP412" s="52"/>
      <c r="CQ412" s="52"/>
      <c r="CR412" s="52"/>
      <c r="CS412" s="52"/>
      <c r="CT412" s="52"/>
      <c r="CU412" s="52"/>
      <c r="CV412" s="52"/>
      <c r="CW412" s="52"/>
      <c r="CX412" s="52"/>
      <c r="CY412" s="52"/>
      <c r="CZ412" s="52"/>
      <c r="DA412" s="52"/>
      <c r="DB412" s="52"/>
      <c r="DC412" s="52"/>
      <c r="DD412" s="52"/>
      <c r="DE412" s="52"/>
    </row>
    <row r="413" spans="1:109" ht="15.75" customHeight="1">
      <c r="A413" s="45"/>
      <c r="B413" s="45"/>
      <c r="C413" s="45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71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  <c r="BO413" s="52"/>
      <c r="BP413" s="52"/>
      <c r="BQ413" s="52"/>
      <c r="BR413" s="52"/>
      <c r="BS413" s="52"/>
      <c r="BT413" s="52"/>
      <c r="BU413" s="52"/>
      <c r="BV413" s="52"/>
      <c r="BW413" s="52"/>
      <c r="BX413" s="52"/>
      <c r="BY413" s="52"/>
      <c r="BZ413" s="52"/>
      <c r="CA413" s="52"/>
      <c r="CB413" s="52"/>
      <c r="CC413" s="52"/>
      <c r="CD413" s="52"/>
      <c r="CE413" s="52"/>
      <c r="CF413" s="52"/>
      <c r="CG413" s="52"/>
      <c r="CH413" s="52"/>
      <c r="CI413" s="52"/>
      <c r="CJ413" s="52"/>
      <c r="CK413" s="52"/>
      <c r="CL413" s="52"/>
      <c r="CM413" s="52"/>
      <c r="CN413" s="52"/>
      <c r="CO413" s="52"/>
      <c r="CP413" s="52"/>
      <c r="CQ413" s="52"/>
      <c r="CR413" s="52"/>
      <c r="CS413" s="52"/>
      <c r="CT413" s="52"/>
      <c r="CU413" s="52"/>
      <c r="CV413" s="52"/>
      <c r="CW413" s="52"/>
      <c r="CX413" s="52"/>
      <c r="CY413" s="52"/>
      <c r="CZ413" s="52"/>
      <c r="DA413" s="52"/>
      <c r="DB413" s="52"/>
      <c r="DC413" s="52"/>
      <c r="DD413" s="52"/>
      <c r="DE413" s="52"/>
    </row>
    <row r="414" spans="1:109" ht="15.75" customHeight="1">
      <c r="A414" s="45"/>
      <c r="B414" s="45"/>
      <c r="C414" s="45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71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  <c r="BP414" s="52"/>
      <c r="BQ414" s="52"/>
      <c r="BR414" s="52"/>
      <c r="BS414" s="52"/>
      <c r="BT414" s="52"/>
      <c r="BU414" s="52"/>
      <c r="BV414" s="52"/>
      <c r="BW414" s="52"/>
      <c r="BX414" s="52"/>
      <c r="BY414" s="52"/>
      <c r="BZ414" s="52"/>
      <c r="CA414" s="52"/>
      <c r="CB414" s="52"/>
      <c r="CC414" s="52"/>
      <c r="CD414" s="52"/>
      <c r="CE414" s="52"/>
      <c r="CF414" s="52"/>
      <c r="CG414" s="52"/>
      <c r="CH414" s="52"/>
      <c r="CI414" s="52"/>
      <c r="CJ414" s="52"/>
      <c r="CK414" s="52"/>
      <c r="CL414" s="52"/>
      <c r="CM414" s="52"/>
      <c r="CN414" s="52"/>
      <c r="CO414" s="52"/>
      <c r="CP414" s="52"/>
      <c r="CQ414" s="52"/>
      <c r="CR414" s="52"/>
      <c r="CS414" s="52"/>
      <c r="CT414" s="52"/>
      <c r="CU414" s="52"/>
      <c r="CV414" s="52"/>
      <c r="CW414" s="52"/>
      <c r="CX414" s="52"/>
      <c r="CY414" s="52"/>
      <c r="CZ414" s="52"/>
      <c r="DA414" s="52"/>
      <c r="DB414" s="52"/>
      <c r="DC414" s="52"/>
      <c r="DD414" s="52"/>
      <c r="DE414" s="52"/>
    </row>
    <row r="415" spans="1:109" ht="15.75" customHeight="1">
      <c r="A415" s="45"/>
      <c r="B415" s="45"/>
      <c r="C415" s="45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71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  <c r="BV415" s="52"/>
      <c r="BW415" s="52"/>
      <c r="BX415" s="52"/>
      <c r="BY415" s="52"/>
      <c r="BZ415" s="52"/>
      <c r="CA415" s="52"/>
      <c r="CB415" s="52"/>
      <c r="CC415" s="52"/>
      <c r="CD415" s="52"/>
      <c r="CE415" s="52"/>
      <c r="CF415" s="52"/>
      <c r="CG415" s="52"/>
      <c r="CH415" s="52"/>
      <c r="CI415" s="52"/>
      <c r="CJ415" s="52"/>
      <c r="CK415" s="52"/>
      <c r="CL415" s="52"/>
      <c r="CM415" s="52"/>
      <c r="CN415" s="52"/>
      <c r="CO415" s="52"/>
      <c r="CP415" s="52"/>
      <c r="CQ415" s="52"/>
      <c r="CR415" s="52"/>
      <c r="CS415" s="52"/>
      <c r="CT415" s="52"/>
      <c r="CU415" s="52"/>
      <c r="CV415" s="52"/>
      <c r="CW415" s="52"/>
      <c r="CX415" s="52"/>
      <c r="CY415" s="52"/>
      <c r="CZ415" s="52"/>
      <c r="DA415" s="52"/>
      <c r="DB415" s="52"/>
      <c r="DC415" s="52"/>
      <c r="DD415" s="52"/>
      <c r="DE415" s="52"/>
    </row>
    <row r="416" spans="1:109" ht="15.75" customHeight="1">
      <c r="A416" s="45"/>
      <c r="B416" s="45"/>
      <c r="C416" s="45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71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52"/>
      <c r="BS416" s="52"/>
      <c r="BT416" s="52"/>
      <c r="BU416" s="52"/>
      <c r="BV416" s="52"/>
      <c r="BW416" s="52"/>
      <c r="BX416" s="52"/>
      <c r="BY416" s="52"/>
      <c r="BZ416" s="52"/>
      <c r="CA416" s="52"/>
      <c r="CB416" s="52"/>
      <c r="CC416" s="52"/>
      <c r="CD416" s="52"/>
      <c r="CE416" s="52"/>
      <c r="CF416" s="52"/>
      <c r="CG416" s="52"/>
      <c r="CH416" s="52"/>
      <c r="CI416" s="52"/>
      <c r="CJ416" s="52"/>
      <c r="CK416" s="52"/>
      <c r="CL416" s="52"/>
      <c r="CM416" s="52"/>
      <c r="CN416" s="52"/>
      <c r="CO416" s="52"/>
      <c r="CP416" s="52"/>
      <c r="CQ416" s="52"/>
      <c r="CR416" s="52"/>
      <c r="CS416" s="52"/>
      <c r="CT416" s="52"/>
      <c r="CU416" s="52"/>
      <c r="CV416" s="52"/>
      <c r="CW416" s="52"/>
      <c r="CX416" s="52"/>
      <c r="CY416" s="52"/>
      <c r="CZ416" s="52"/>
      <c r="DA416" s="52"/>
      <c r="DB416" s="52"/>
      <c r="DC416" s="52"/>
      <c r="DD416" s="52"/>
      <c r="DE416" s="52"/>
    </row>
    <row r="417" spans="1:109" ht="15.75" customHeight="1">
      <c r="A417" s="45"/>
      <c r="B417" s="45"/>
      <c r="C417" s="45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71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52"/>
      <c r="BS417" s="52"/>
      <c r="BT417" s="52"/>
      <c r="BU417" s="52"/>
      <c r="BV417" s="52"/>
      <c r="BW417" s="52"/>
      <c r="BX417" s="52"/>
      <c r="BY417" s="52"/>
      <c r="BZ417" s="52"/>
      <c r="CA417" s="52"/>
      <c r="CB417" s="52"/>
      <c r="CC417" s="52"/>
      <c r="CD417" s="52"/>
      <c r="CE417" s="52"/>
      <c r="CF417" s="52"/>
      <c r="CG417" s="52"/>
      <c r="CH417" s="52"/>
      <c r="CI417" s="52"/>
      <c r="CJ417" s="52"/>
      <c r="CK417" s="52"/>
      <c r="CL417" s="52"/>
      <c r="CM417" s="52"/>
      <c r="CN417" s="52"/>
      <c r="CO417" s="52"/>
      <c r="CP417" s="52"/>
      <c r="CQ417" s="52"/>
      <c r="CR417" s="52"/>
      <c r="CS417" s="52"/>
      <c r="CT417" s="52"/>
      <c r="CU417" s="52"/>
      <c r="CV417" s="52"/>
      <c r="CW417" s="52"/>
      <c r="CX417" s="52"/>
      <c r="CY417" s="52"/>
      <c r="CZ417" s="52"/>
      <c r="DA417" s="52"/>
      <c r="DB417" s="52"/>
      <c r="DC417" s="52"/>
      <c r="DD417" s="52"/>
      <c r="DE417" s="52"/>
    </row>
    <row r="418" spans="1:109" ht="15.75" customHeight="1">
      <c r="A418" s="45"/>
      <c r="B418" s="45"/>
      <c r="C418" s="45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71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52"/>
      <c r="BS418" s="52"/>
      <c r="BT418" s="52"/>
      <c r="BU418" s="52"/>
      <c r="BV418" s="52"/>
      <c r="BW418" s="52"/>
      <c r="BX418" s="52"/>
      <c r="BY418" s="52"/>
      <c r="BZ418" s="52"/>
      <c r="CA418" s="52"/>
      <c r="CB418" s="52"/>
      <c r="CC418" s="52"/>
      <c r="CD418" s="52"/>
      <c r="CE418" s="52"/>
      <c r="CF418" s="52"/>
      <c r="CG418" s="52"/>
      <c r="CH418" s="52"/>
      <c r="CI418" s="52"/>
      <c r="CJ418" s="52"/>
      <c r="CK418" s="52"/>
      <c r="CL418" s="52"/>
      <c r="CM418" s="52"/>
      <c r="CN418" s="52"/>
      <c r="CO418" s="52"/>
      <c r="CP418" s="52"/>
      <c r="CQ418" s="52"/>
      <c r="CR418" s="52"/>
      <c r="CS418" s="52"/>
      <c r="CT418" s="52"/>
      <c r="CU418" s="52"/>
      <c r="CV418" s="52"/>
      <c r="CW418" s="52"/>
      <c r="CX418" s="52"/>
      <c r="CY418" s="52"/>
      <c r="CZ418" s="52"/>
      <c r="DA418" s="52"/>
      <c r="DB418" s="52"/>
      <c r="DC418" s="52"/>
      <c r="DD418" s="52"/>
      <c r="DE418" s="52"/>
    </row>
    <row r="419" spans="1:109" ht="15.75" customHeight="1">
      <c r="A419" s="45"/>
      <c r="B419" s="45"/>
      <c r="C419" s="45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71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  <c r="BO419" s="52"/>
      <c r="BP419" s="52"/>
      <c r="BQ419" s="52"/>
      <c r="BR419" s="52"/>
      <c r="BS419" s="52"/>
      <c r="BT419" s="52"/>
      <c r="BU419" s="52"/>
      <c r="BV419" s="52"/>
      <c r="BW419" s="52"/>
      <c r="BX419" s="52"/>
      <c r="BY419" s="52"/>
      <c r="BZ419" s="52"/>
      <c r="CA419" s="52"/>
      <c r="CB419" s="52"/>
      <c r="CC419" s="52"/>
      <c r="CD419" s="52"/>
      <c r="CE419" s="52"/>
      <c r="CF419" s="52"/>
      <c r="CG419" s="52"/>
      <c r="CH419" s="52"/>
      <c r="CI419" s="52"/>
      <c r="CJ419" s="52"/>
      <c r="CK419" s="52"/>
      <c r="CL419" s="52"/>
      <c r="CM419" s="52"/>
      <c r="CN419" s="52"/>
      <c r="CO419" s="52"/>
      <c r="CP419" s="52"/>
      <c r="CQ419" s="52"/>
      <c r="CR419" s="52"/>
      <c r="CS419" s="52"/>
      <c r="CT419" s="52"/>
      <c r="CU419" s="52"/>
      <c r="CV419" s="52"/>
      <c r="CW419" s="52"/>
      <c r="CX419" s="52"/>
      <c r="CY419" s="52"/>
      <c r="CZ419" s="52"/>
      <c r="DA419" s="52"/>
      <c r="DB419" s="52"/>
      <c r="DC419" s="52"/>
      <c r="DD419" s="52"/>
      <c r="DE419" s="52"/>
    </row>
    <row r="420" spans="1:109" ht="15.75" customHeight="1">
      <c r="A420" s="45"/>
      <c r="B420" s="45"/>
      <c r="C420" s="45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71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  <c r="BP420" s="52"/>
      <c r="BQ420" s="52"/>
      <c r="BR420" s="52"/>
      <c r="BS420" s="52"/>
      <c r="BT420" s="52"/>
      <c r="BU420" s="52"/>
      <c r="BV420" s="52"/>
      <c r="BW420" s="52"/>
      <c r="BX420" s="52"/>
      <c r="BY420" s="52"/>
      <c r="BZ420" s="52"/>
      <c r="CA420" s="52"/>
      <c r="CB420" s="52"/>
      <c r="CC420" s="52"/>
      <c r="CD420" s="52"/>
      <c r="CE420" s="52"/>
      <c r="CF420" s="52"/>
      <c r="CG420" s="52"/>
      <c r="CH420" s="52"/>
      <c r="CI420" s="52"/>
      <c r="CJ420" s="52"/>
      <c r="CK420" s="52"/>
      <c r="CL420" s="52"/>
      <c r="CM420" s="52"/>
      <c r="CN420" s="52"/>
      <c r="CO420" s="52"/>
      <c r="CP420" s="52"/>
      <c r="CQ420" s="52"/>
      <c r="CR420" s="52"/>
      <c r="CS420" s="52"/>
      <c r="CT420" s="52"/>
      <c r="CU420" s="52"/>
      <c r="CV420" s="52"/>
      <c r="CW420" s="52"/>
      <c r="CX420" s="52"/>
      <c r="CY420" s="52"/>
      <c r="CZ420" s="52"/>
      <c r="DA420" s="52"/>
      <c r="DB420" s="52"/>
      <c r="DC420" s="52"/>
      <c r="DD420" s="52"/>
      <c r="DE420" s="52"/>
    </row>
    <row r="421" spans="1:109" ht="15.75" customHeight="1">
      <c r="A421" s="45"/>
      <c r="B421" s="45"/>
      <c r="C421" s="45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71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  <c r="BP421" s="52"/>
      <c r="BQ421" s="52"/>
      <c r="BR421" s="52"/>
      <c r="BS421" s="52"/>
      <c r="BT421" s="52"/>
      <c r="BU421" s="52"/>
      <c r="BV421" s="52"/>
      <c r="BW421" s="52"/>
      <c r="BX421" s="52"/>
      <c r="BY421" s="52"/>
      <c r="BZ421" s="52"/>
      <c r="CA421" s="52"/>
      <c r="CB421" s="52"/>
      <c r="CC421" s="52"/>
      <c r="CD421" s="52"/>
      <c r="CE421" s="52"/>
      <c r="CF421" s="52"/>
      <c r="CG421" s="52"/>
      <c r="CH421" s="52"/>
      <c r="CI421" s="52"/>
      <c r="CJ421" s="52"/>
      <c r="CK421" s="52"/>
      <c r="CL421" s="52"/>
      <c r="CM421" s="52"/>
      <c r="CN421" s="52"/>
      <c r="CO421" s="52"/>
      <c r="CP421" s="52"/>
      <c r="CQ421" s="52"/>
      <c r="CR421" s="52"/>
      <c r="CS421" s="52"/>
      <c r="CT421" s="52"/>
      <c r="CU421" s="52"/>
      <c r="CV421" s="52"/>
      <c r="CW421" s="52"/>
      <c r="CX421" s="52"/>
      <c r="CY421" s="52"/>
      <c r="CZ421" s="52"/>
      <c r="DA421" s="52"/>
      <c r="DB421" s="52"/>
      <c r="DC421" s="52"/>
      <c r="DD421" s="52"/>
      <c r="DE421" s="52"/>
    </row>
    <row r="422" spans="1:109" ht="15.75" customHeight="1">
      <c r="A422" s="45"/>
      <c r="B422" s="45"/>
      <c r="C422" s="45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71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  <c r="BV422" s="52"/>
      <c r="BW422" s="52"/>
      <c r="BX422" s="52"/>
      <c r="BY422" s="52"/>
      <c r="BZ422" s="52"/>
      <c r="CA422" s="52"/>
      <c r="CB422" s="52"/>
      <c r="CC422" s="52"/>
      <c r="CD422" s="52"/>
      <c r="CE422" s="52"/>
      <c r="CF422" s="52"/>
      <c r="CG422" s="52"/>
      <c r="CH422" s="52"/>
      <c r="CI422" s="52"/>
      <c r="CJ422" s="52"/>
      <c r="CK422" s="52"/>
      <c r="CL422" s="52"/>
      <c r="CM422" s="52"/>
      <c r="CN422" s="52"/>
      <c r="CO422" s="52"/>
      <c r="CP422" s="52"/>
      <c r="CQ422" s="52"/>
      <c r="CR422" s="52"/>
      <c r="CS422" s="52"/>
      <c r="CT422" s="52"/>
      <c r="CU422" s="52"/>
      <c r="CV422" s="52"/>
      <c r="CW422" s="52"/>
      <c r="CX422" s="52"/>
      <c r="CY422" s="52"/>
      <c r="CZ422" s="52"/>
      <c r="DA422" s="52"/>
      <c r="DB422" s="52"/>
      <c r="DC422" s="52"/>
      <c r="DD422" s="52"/>
      <c r="DE422" s="52"/>
    </row>
    <row r="423" spans="1:109" ht="15.75" customHeight="1">
      <c r="A423" s="45"/>
      <c r="B423" s="45"/>
      <c r="C423" s="45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71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  <c r="BV423" s="52"/>
      <c r="BW423" s="52"/>
      <c r="BX423" s="52"/>
      <c r="BY423" s="52"/>
      <c r="BZ423" s="52"/>
      <c r="CA423" s="52"/>
      <c r="CB423" s="52"/>
      <c r="CC423" s="52"/>
      <c r="CD423" s="52"/>
      <c r="CE423" s="52"/>
      <c r="CF423" s="52"/>
      <c r="CG423" s="52"/>
      <c r="CH423" s="52"/>
      <c r="CI423" s="52"/>
      <c r="CJ423" s="52"/>
      <c r="CK423" s="52"/>
      <c r="CL423" s="52"/>
      <c r="CM423" s="52"/>
      <c r="CN423" s="52"/>
      <c r="CO423" s="52"/>
      <c r="CP423" s="52"/>
      <c r="CQ423" s="52"/>
      <c r="CR423" s="52"/>
      <c r="CS423" s="52"/>
      <c r="CT423" s="52"/>
      <c r="CU423" s="52"/>
      <c r="CV423" s="52"/>
      <c r="CW423" s="52"/>
      <c r="CX423" s="52"/>
      <c r="CY423" s="52"/>
      <c r="CZ423" s="52"/>
      <c r="DA423" s="52"/>
      <c r="DB423" s="52"/>
      <c r="DC423" s="52"/>
      <c r="DD423" s="52"/>
      <c r="DE423" s="52"/>
    </row>
    <row r="424" spans="1:109" ht="15.75" customHeight="1">
      <c r="A424" s="45"/>
      <c r="B424" s="45"/>
      <c r="C424" s="45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71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  <c r="BV424" s="52"/>
      <c r="BW424" s="52"/>
      <c r="BX424" s="52"/>
      <c r="BY424" s="52"/>
      <c r="BZ424" s="52"/>
      <c r="CA424" s="52"/>
      <c r="CB424" s="52"/>
      <c r="CC424" s="52"/>
      <c r="CD424" s="52"/>
      <c r="CE424" s="52"/>
      <c r="CF424" s="52"/>
      <c r="CG424" s="52"/>
      <c r="CH424" s="52"/>
      <c r="CI424" s="52"/>
      <c r="CJ424" s="52"/>
      <c r="CK424" s="52"/>
      <c r="CL424" s="52"/>
      <c r="CM424" s="52"/>
      <c r="CN424" s="52"/>
      <c r="CO424" s="52"/>
      <c r="CP424" s="52"/>
      <c r="CQ424" s="52"/>
      <c r="CR424" s="52"/>
      <c r="CS424" s="52"/>
      <c r="CT424" s="52"/>
      <c r="CU424" s="52"/>
      <c r="CV424" s="52"/>
      <c r="CW424" s="52"/>
      <c r="CX424" s="52"/>
      <c r="CY424" s="52"/>
      <c r="CZ424" s="52"/>
      <c r="DA424" s="52"/>
      <c r="DB424" s="52"/>
      <c r="DC424" s="52"/>
      <c r="DD424" s="52"/>
      <c r="DE424" s="52"/>
    </row>
    <row r="425" spans="1:109" ht="15.75" customHeight="1">
      <c r="A425" s="45"/>
      <c r="B425" s="45"/>
      <c r="C425" s="45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71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  <c r="BV425" s="52"/>
      <c r="BW425" s="52"/>
      <c r="BX425" s="52"/>
      <c r="BY425" s="52"/>
      <c r="BZ425" s="52"/>
      <c r="CA425" s="52"/>
      <c r="CB425" s="52"/>
      <c r="CC425" s="52"/>
      <c r="CD425" s="52"/>
      <c r="CE425" s="52"/>
      <c r="CF425" s="52"/>
      <c r="CG425" s="52"/>
      <c r="CH425" s="52"/>
      <c r="CI425" s="52"/>
      <c r="CJ425" s="52"/>
      <c r="CK425" s="52"/>
      <c r="CL425" s="52"/>
      <c r="CM425" s="52"/>
      <c r="CN425" s="52"/>
      <c r="CO425" s="52"/>
      <c r="CP425" s="52"/>
      <c r="CQ425" s="52"/>
      <c r="CR425" s="52"/>
      <c r="CS425" s="52"/>
      <c r="CT425" s="52"/>
      <c r="CU425" s="52"/>
      <c r="CV425" s="52"/>
      <c r="CW425" s="52"/>
      <c r="CX425" s="52"/>
      <c r="CY425" s="52"/>
      <c r="CZ425" s="52"/>
      <c r="DA425" s="52"/>
      <c r="DB425" s="52"/>
      <c r="DC425" s="52"/>
      <c r="DD425" s="52"/>
      <c r="DE425" s="52"/>
    </row>
    <row r="426" spans="1:109" ht="15.75" customHeight="1">
      <c r="A426" s="45"/>
      <c r="B426" s="45"/>
      <c r="C426" s="45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71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  <c r="BV426" s="52"/>
      <c r="BW426" s="52"/>
      <c r="BX426" s="52"/>
      <c r="BY426" s="52"/>
      <c r="BZ426" s="52"/>
      <c r="CA426" s="52"/>
      <c r="CB426" s="52"/>
      <c r="CC426" s="52"/>
      <c r="CD426" s="52"/>
      <c r="CE426" s="52"/>
      <c r="CF426" s="52"/>
      <c r="CG426" s="52"/>
      <c r="CH426" s="52"/>
      <c r="CI426" s="52"/>
      <c r="CJ426" s="52"/>
      <c r="CK426" s="52"/>
      <c r="CL426" s="52"/>
      <c r="CM426" s="52"/>
      <c r="CN426" s="52"/>
      <c r="CO426" s="52"/>
      <c r="CP426" s="52"/>
      <c r="CQ426" s="52"/>
      <c r="CR426" s="52"/>
      <c r="CS426" s="52"/>
      <c r="CT426" s="52"/>
      <c r="CU426" s="52"/>
      <c r="CV426" s="52"/>
      <c r="CW426" s="52"/>
      <c r="CX426" s="52"/>
      <c r="CY426" s="52"/>
      <c r="CZ426" s="52"/>
      <c r="DA426" s="52"/>
      <c r="DB426" s="52"/>
      <c r="DC426" s="52"/>
      <c r="DD426" s="52"/>
      <c r="DE426" s="52"/>
    </row>
    <row r="427" spans="1:109" ht="15.75" customHeight="1">
      <c r="A427" s="45"/>
      <c r="B427" s="45"/>
      <c r="C427" s="45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71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  <c r="BO427" s="52"/>
      <c r="BP427" s="52"/>
      <c r="BQ427" s="52"/>
      <c r="BR427" s="52"/>
      <c r="BS427" s="52"/>
      <c r="BT427" s="52"/>
      <c r="BU427" s="52"/>
      <c r="BV427" s="52"/>
      <c r="BW427" s="52"/>
      <c r="BX427" s="52"/>
      <c r="BY427" s="52"/>
      <c r="BZ427" s="52"/>
      <c r="CA427" s="52"/>
      <c r="CB427" s="52"/>
      <c r="CC427" s="52"/>
      <c r="CD427" s="52"/>
      <c r="CE427" s="52"/>
      <c r="CF427" s="52"/>
      <c r="CG427" s="52"/>
      <c r="CH427" s="52"/>
      <c r="CI427" s="52"/>
      <c r="CJ427" s="52"/>
      <c r="CK427" s="52"/>
      <c r="CL427" s="52"/>
      <c r="CM427" s="52"/>
      <c r="CN427" s="52"/>
      <c r="CO427" s="52"/>
      <c r="CP427" s="52"/>
      <c r="CQ427" s="52"/>
      <c r="CR427" s="52"/>
      <c r="CS427" s="52"/>
      <c r="CT427" s="52"/>
      <c r="CU427" s="52"/>
      <c r="CV427" s="52"/>
      <c r="CW427" s="52"/>
      <c r="CX427" s="52"/>
      <c r="CY427" s="52"/>
      <c r="CZ427" s="52"/>
      <c r="DA427" s="52"/>
      <c r="DB427" s="52"/>
      <c r="DC427" s="52"/>
      <c r="DD427" s="52"/>
      <c r="DE427" s="52"/>
    </row>
    <row r="428" spans="1:109" ht="15.75" customHeight="1">
      <c r="A428" s="45"/>
      <c r="B428" s="45"/>
      <c r="C428" s="45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71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  <c r="BO428" s="52"/>
      <c r="BP428" s="52"/>
      <c r="BQ428" s="52"/>
      <c r="BR428" s="52"/>
      <c r="BS428" s="52"/>
      <c r="BT428" s="52"/>
      <c r="BU428" s="52"/>
      <c r="BV428" s="52"/>
      <c r="BW428" s="52"/>
      <c r="BX428" s="52"/>
      <c r="BY428" s="52"/>
      <c r="BZ428" s="52"/>
      <c r="CA428" s="52"/>
      <c r="CB428" s="52"/>
      <c r="CC428" s="52"/>
      <c r="CD428" s="52"/>
      <c r="CE428" s="52"/>
      <c r="CF428" s="52"/>
      <c r="CG428" s="52"/>
      <c r="CH428" s="52"/>
      <c r="CI428" s="52"/>
      <c r="CJ428" s="52"/>
      <c r="CK428" s="52"/>
      <c r="CL428" s="52"/>
      <c r="CM428" s="52"/>
      <c r="CN428" s="52"/>
      <c r="CO428" s="52"/>
      <c r="CP428" s="52"/>
      <c r="CQ428" s="52"/>
      <c r="CR428" s="52"/>
      <c r="CS428" s="52"/>
      <c r="CT428" s="52"/>
      <c r="CU428" s="52"/>
      <c r="CV428" s="52"/>
      <c r="CW428" s="52"/>
      <c r="CX428" s="52"/>
      <c r="CY428" s="52"/>
      <c r="CZ428" s="52"/>
      <c r="DA428" s="52"/>
      <c r="DB428" s="52"/>
      <c r="DC428" s="52"/>
      <c r="DD428" s="52"/>
      <c r="DE428" s="52"/>
    </row>
    <row r="429" spans="1:109" ht="15.75" customHeight="1">
      <c r="A429" s="45"/>
      <c r="B429" s="45"/>
      <c r="C429" s="45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71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2"/>
      <c r="BI429" s="52"/>
      <c r="BJ429" s="52"/>
      <c r="BK429" s="52"/>
      <c r="BL429" s="52"/>
      <c r="BM429" s="52"/>
      <c r="BN429" s="52"/>
      <c r="BO429" s="52"/>
      <c r="BP429" s="52"/>
      <c r="BQ429" s="52"/>
      <c r="BR429" s="52"/>
      <c r="BS429" s="52"/>
      <c r="BT429" s="52"/>
      <c r="BU429" s="52"/>
      <c r="BV429" s="52"/>
      <c r="BW429" s="52"/>
      <c r="BX429" s="52"/>
      <c r="BY429" s="52"/>
      <c r="BZ429" s="52"/>
      <c r="CA429" s="52"/>
      <c r="CB429" s="52"/>
      <c r="CC429" s="52"/>
      <c r="CD429" s="52"/>
      <c r="CE429" s="52"/>
      <c r="CF429" s="52"/>
      <c r="CG429" s="52"/>
      <c r="CH429" s="52"/>
      <c r="CI429" s="52"/>
      <c r="CJ429" s="52"/>
      <c r="CK429" s="52"/>
      <c r="CL429" s="52"/>
      <c r="CM429" s="52"/>
      <c r="CN429" s="52"/>
      <c r="CO429" s="52"/>
      <c r="CP429" s="52"/>
      <c r="CQ429" s="52"/>
      <c r="CR429" s="52"/>
      <c r="CS429" s="52"/>
      <c r="CT429" s="52"/>
      <c r="CU429" s="52"/>
      <c r="CV429" s="52"/>
      <c r="CW429" s="52"/>
      <c r="CX429" s="52"/>
      <c r="CY429" s="52"/>
      <c r="CZ429" s="52"/>
      <c r="DA429" s="52"/>
      <c r="DB429" s="52"/>
      <c r="DC429" s="52"/>
      <c r="DD429" s="52"/>
      <c r="DE429" s="52"/>
    </row>
    <row r="430" spans="1:109" ht="15.75" customHeight="1">
      <c r="A430" s="45"/>
      <c r="B430" s="45"/>
      <c r="C430" s="45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71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2"/>
      <c r="BI430" s="52"/>
      <c r="BJ430" s="52"/>
      <c r="BK430" s="52"/>
      <c r="BL430" s="52"/>
      <c r="BM430" s="52"/>
      <c r="BN430" s="52"/>
      <c r="BO430" s="52"/>
      <c r="BP430" s="52"/>
      <c r="BQ430" s="52"/>
      <c r="BR430" s="52"/>
      <c r="BS430" s="52"/>
      <c r="BT430" s="52"/>
      <c r="BU430" s="52"/>
      <c r="BV430" s="52"/>
      <c r="BW430" s="52"/>
      <c r="BX430" s="52"/>
      <c r="BY430" s="52"/>
      <c r="BZ430" s="52"/>
      <c r="CA430" s="52"/>
      <c r="CB430" s="52"/>
      <c r="CC430" s="52"/>
      <c r="CD430" s="52"/>
      <c r="CE430" s="52"/>
      <c r="CF430" s="52"/>
      <c r="CG430" s="52"/>
      <c r="CH430" s="52"/>
      <c r="CI430" s="52"/>
      <c r="CJ430" s="52"/>
      <c r="CK430" s="52"/>
      <c r="CL430" s="52"/>
      <c r="CM430" s="52"/>
      <c r="CN430" s="52"/>
      <c r="CO430" s="52"/>
      <c r="CP430" s="52"/>
      <c r="CQ430" s="52"/>
      <c r="CR430" s="52"/>
      <c r="CS430" s="52"/>
      <c r="CT430" s="52"/>
      <c r="CU430" s="52"/>
      <c r="CV430" s="52"/>
      <c r="CW430" s="52"/>
      <c r="CX430" s="52"/>
      <c r="CY430" s="52"/>
      <c r="CZ430" s="52"/>
      <c r="DA430" s="52"/>
      <c r="DB430" s="52"/>
      <c r="DC430" s="52"/>
      <c r="DD430" s="52"/>
      <c r="DE430" s="52"/>
    </row>
    <row r="431" spans="1:109" ht="15.75" customHeight="1">
      <c r="A431" s="45"/>
      <c r="B431" s="45"/>
      <c r="C431" s="45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71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/>
      <c r="BT431" s="52"/>
      <c r="BU431" s="52"/>
      <c r="BV431" s="52"/>
      <c r="BW431" s="52"/>
      <c r="BX431" s="52"/>
      <c r="BY431" s="52"/>
      <c r="BZ431" s="52"/>
      <c r="CA431" s="52"/>
      <c r="CB431" s="52"/>
      <c r="CC431" s="52"/>
      <c r="CD431" s="52"/>
      <c r="CE431" s="52"/>
      <c r="CF431" s="52"/>
      <c r="CG431" s="52"/>
      <c r="CH431" s="52"/>
      <c r="CI431" s="52"/>
      <c r="CJ431" s="52"/>
      <c r="CK431" s="52"/>
      <c r="CL431" s="52"/>
      <c r="CM431" s="52"/>
      <c r="CN431" s="52"/>
      <c r="CO431" s="52"/>
      <c r="CP431" s="52"/>
      <c r="CQ431" s="52"/>
      <c r="CR431" s="52"/>
      <c r="CS431" s="52"/>
      <c r="CT431" s="52"/>
      <c r="CU431" s="52"/>
      <c r="CV431" s="52"/>
      <c r="CW431" s="52"/>
      <c r="CX431" s="52"/>
      <c r="CY431" s="52"/>
      <c r="CZ431" s="52"/>
      <c r="DA431" s="52"/>
      <c r="DB431" s="52"/>
      <c r="DC431" s="52"/>
      <c r="DD431" s="52"/>
      <c r="DE431" s="52"/>
    </row>
    <row r="432" spans="1:109" ht="15.75" customHeight="1">
      <c r="A432" s="45"/>
      <c r="B432" s="45"/>
      <c r="C432" s="45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71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  <c r="BO432" s="52"/>
      <c r="BP432" s="52"/>
      <c r="BQ432" s="52"/>
      <c r="BR432" s="52"/>
      <c r="BS432" s="52"/>
      <c r="BT432" s="52"/>
      <c r="BU432" s="52"/>
      <c r="BV432" s="52"/>
      <c r="BW432" s="52"/>
      <c r="BX432" s="52"/>
      <c r="BY432" s="52"/>
      <c r="BZ432" s="52"/>
      <c r="CA432" s="52"/>
      <c r="CB432" s="52"/>
      <c r="CC432" s="52"/>
      <c r="CD432" s="52"/>
      <c r="CE432" s="52"/>
      <c r="CF432" s="52"/>
      <c r="CG432" s="52"/>
      <c r="CH432" s="52"/>
      <c r="CI432" s="52"/>
      <c r="CJ432" s="52"/>
      <c r="CK432" s="52"/>
      <c r="CL432" s="52"/>
      <c r="CM432" s="52"/>
      <c r="CN432" s="52"/>
      <c r="CO432" s="52"/>
      <c r="CP432" s="52"/>
      <c r="CQ432" s="52"/>
      <c r="CR432" s="52"/>
      <c r="CS432" s="52"/>
      <c r="CT432" s="52"/>
      <c r="CU432" s="52"/>
      <c r="CV432" s="52"/>
      <c r="CW432" s="52"/>
      <c r="CX432" s="52"/>
      <c r="CY432" s="52"/>
      <c r="CZ432" s="52"/>
      <c r="DA432" s="52"/>
      <c r="DB432" s="52"/>
      <c r="DC432" s="52"/>
      <c r="DD432" s="52"/>
      <c r="DE432" s="52"/>
    </row>
    <row r="433" spans="1:109" ht="15.75" customHeight="1">
      <c r="A433" s="45"/>
      <c r="B433" s="45"/>
      <c r="C433" s="45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71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  <c r="BO433" s="52"/>
      <c r="BP433" s="52"/>
      <c r="BQ433" s="52"/>
      <c r="BR433" s="52"/>
      <c r="BS433" s="52"/>
      <c r="BT433" s="52"/>
      <c r="BU433" s="52"/>
      <c r="BV433" s="52"/>
      <c r="BW433" s="52"/>
      <c r="BX433" s="52"/>
      <c r="BY433" s="52"/>
      <c r="BZ433" s="52"/>
      <c r="CA433" s="52"/>
      <c r="CB433" s="52"/>
      <c r="CC433" s="52"/>
      <c r="CD433" s="52"/>
      <c r="CE433" s="52"/>
      <c r="CF433" s="52"/>
      <c r="CG433" s="52"/>
      <c r="CH433" s="52"/>
      <c r="CI433" s="52"/>
      <c r="CJ433" s="52"/>
      <c r="CK433" s="52"/>
      <c r="CL433" s="52"/>
      <c r="CM433" s="52"/>
      <c r="CN433" s="52"/>
      <c r="CO433" s="52"/>
      <c r="CP433" s="52"/>
      <c r="CQ433" s="52"/>
      <c r="CR433" s="52"/>
      <c r="CS433" s="52"/>
      <c r="CT433" s="52"/>
      <c r="CU433" s="52"/>
      <c r="CV433" s="52"/>
      <c r="CW433" s="52"/>
      <c r="CX433" s="52"/>
      <c r="CY433" s="52"/>
      <c r="CZ433" s="52"/>
      <c r="DA433" s="52"/>
      <c r="DB433" s="52"/>
      <c r="DC433" s="52"/>
      <c r="DD433" s="52"/>
      <c r="DE433" s="52"/>
    </row>
    <row r="434" spans="1:109" ht="15.75" customHeight="1">
      <c r="A434" s="45"/>
      <c r="B434" s="45"/>
      <c r="C434" s="45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71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  <c r="BO434" s="52"/>
      <c r="BP434" s="52"/>
      <c r="BQ434" s="52"/>
      <c r="BR434" s="52"/>
      <c r="BS434" s="52"/>
      <c r="BT434" s="52"/>
      <c r="BU434" s="52"/>
      <c r="BV434" s="52"/>
      <c r="BW434" s="52"/>
      <c r="BX434" s="52"/>
      <c r="BY434" s="52"/>
      <c r="BZ434" s="52"/>
      <c r="CA434" s="52"/>
      <c r="CB434" s="52"/>
      <c r="CC434" s="52"/>
      <c r="CD434" s="52"/>
      <c r="CE434" s="52"/>
      <c r="CF434" s="52"/>
      <c r="CG434" s="52"/>
      <c r="CH434" s="52"/>
      <c r="CI434" s="52"/>
      <c r="CJ434" s="52"/>
      <c r="CK434" s="52"/>
      <c r="CL434" s="52"/>
      <c r="CM434" s="52"/>
      <c r="CN434" s="52"/>
      <c r="CO434" s="52"/>
      <c r="CP434" s="52"/>
      <c r="CQ434" s="52"/>
      <c r="CR434" s="52"/>
      <c r="CS434" s="52"/>
      <c r="CT434" s="52"/>
      <c r="CU434" s="52"/>
      <c r="CV434" s="52"/>
      <c r="CW434" s="52"/>
      <c r="CX434" s="52"/>
      <c r="CY434" s="52"/>
      <c r="CZ434" s="52"/>
      <c r="DA434" s="52"/>
      <c r="DB434" s="52"/>
      <c r="DC434" s="52"/>
      <c r="DD434" s="52"/>
      <c r="DE434" s="52"/>
    </row>
    <row r="435" spans="1:109" ht="15.75" customHeight="1">
      <c r="A435" s="45"/>
      <c r="B435" s="45"/>
      <c r="C435" s="45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71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2"/>
      <c r="BI435" s="52"/>
      <c r="BJ435" s="52"/>
      <c r="BK435" s="52"/>
      <c r="BL435" s="52"/>
      <c r="BM435" s="52"/>
      <c r="BN435" s="52"/>
      <c r="BO435" s="52"/>
      <c r="BP435" s="52"/>
      <c r="BQ435" s="52"/>
      <c r="BR435" s="52"/>
      <c r="BS435" s="52"/>
      <c r="BT435" s="52"/>
      <c r="BU435" s="52"/>
      <c r="BV435" s="52"/>
      <c r="BW435" s="52"/>
      <c r="BX435" s="52"/>
      <c r="BY435" s="52"/>
      <c r="BZ435" s="52"/>
      <c r="CA435" s="52"/>
      <c r="CB435" s="52"/>
      <c r="CC435" s="52"/>
      <c r="CD435" s="52"/>
      <c r="CE435" s="52"/>
      <c r="CF435" s="52"/>
      <c r="CG435" s="52"/>
      <c r="CH435" s="52"/>
      <c r="CI435" s="52"/>
      <c r="CJ435" s="52"/>
      <c r="CK435" s="52"/>
      <c r="CL435" s="52"/>
      <c r="CM435" s="52"/>
      <c r="CN435" s="52"/>
      <c r="CO435" s="52"/>
      <c r="CP435" s="52"/>
      <c r="CQ435" s="52"/>
      <c r="CR435" s="52"/>
      <c r="CS435" s="52"/>
      <c r="CT435" s="52"/>
      <c r="CU435" s="52"/>
      <c r="CV435" s="52"/>
      <c r="CW435" s="52"/>
      <c r="CX435" s="52"/>
      <c r="CY435" s="52"/>
      <c r="CZ435" s="52"/>
      <c r="DA435" s="52"/>
      <c r="DB435" s="52"/>
      <c r="DC435" s="52"/>
      <c r="DD435" s="52"/>
      <c r="DE435" s="52"/>
    </row>
    <row r="436" spans="1:109" ht="15.75" customHeight="1">
      <c r="A436" s="45"/>
      <c r="B436" s="45"/>
      <c r="C436" s="45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71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  <c r="BO436" s="52"/>
      <c r="BP436" s="52"/>
      <c r="BQ436" s="52"/>
      <c r="BR436" s="52"/>
      <c r="BS436" s="52"/>
      <c r="BT436" s="52"/>
      <c r="BU436" s="52"/>
      <c r="BV436" s="52"/>
      <c r="BW436" s="52"/>
      <c r="BX436" s="52"/>
      <c r="BY436" s="52"/>
      <c r="BZ436" s="52"/>
      <c r="CA436" s="52"/>
      <c r="CB436" s="52"/>
      <c r="CC436" s="52"/>
      <c r="CD436" s="52"/>
      <c r="CE436" s="52"/>
      <c r="CF436" s="52"/>
      <c r="CG436" s="52"/>
      <c r="CH436" s="52"/>
      <c r="CI436" s="52"/>
      <c r="CJ436" s="52"/>
      <c r="CK436" s="52"/>
      <c r="CL436" s="52"/>
      <c r="CM436" s="52"/>
      <c r="CN436" s="52"/>
      <c r="CO436" s="52"/>
      <c r="CP436" s="52"/>
      <c r="CQ436" s="52"/>
      <c r="CR436" s="52"/>
      <c r="CS436" s="52"/>
      <c r="CT436" s="52"/>
      <c r="CU436" s="52"/>
      <c r="CV436" s="52"/>
      <c r="CW436" s="52"/>
      <c r="CX436" s="52"/>
      <c r="CY436" s="52"/>
      <c r="CZ436" s="52"/>
      <c r="DA436" s="52"/>
      <c r="DB436" s="52"/>
      <c r="DC436" s="52"/>
      <c r="DD436" s="52"/>
      <c r="DE436" s="52"/>
    </row>
    <row r="437" spans="1:109" ht="15.75" customHeight="1">
      <c r="A437" s="45"/>
      <c r="B437" s="45"/>
      <c r="C437" s="45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71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  <c r="BO437" s="52"/>
      <c r="BP437" s="52"/>
      <c r="BQ437" s="52"/>
      <c r="BR437" s="52"/>
      <c r="BS437" s="52"/>
      <c r="BT437" s="52"/>
      <c r="BU437" s="52"/>
      <c r="BV437" s="52"/>
      <c r="BW437" s="52"/>
      <c r="BX437" s="52"/>
      <c r="BY437" s="52"/>
      <c r="BZ437" s="52"/>
      <c r="CA437" s="52"/>
      <c r="CB437" s="52"/>
      <c r="CC437" s="52"/>
      <c r="CD437" s="52"/>
      <c r="CE437" s="52"/>
      <c r="CF437" s="52"/>
      <c r="CG437" s="52"/>
      <c r="CH437" s="52"/>
      <c r="CI437" s="52"/>
      <c r="CJ437" s="52"/>
      <c r="CK437" s="52"/>
      <c r="CL437" s="52"/>
      <c r="CM437" s="52"/>
      <c r="CN437" s="52"/>
      <c r="CO437" s="52"/>
      <c r="CP437" s="52"/>
      <c r="CQ437" s="52"/>
      <c r="CR437" s="52"/>
      <c r="CS437" s="52"/>
      <c r="CT437" s="52"/>
      <c r="CU437" s="52"/>
      <c r="CV437" s="52"/>
      <c r="CW437" s="52"/>
      <c r="CX437" s="52"/>
      <c r="CY437" s="52"/>
      <c r="CZ437" s="52"/>
      <c r="DA437" s="52"/>
      <c r="DB437" s="52"/>
      <c r="DC437" s="52"/>
      <c r="DD437" s="52"/>
      <c r="DE437" s="52"/>
    </row>
    <row r="438" spans="1:109" ht="15.75" customHeight="1">
      <c r="A438" s="45"/>
      <c r="B438" s="45"/>
      <c r="C438" s="45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71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  <c r="BO438" s="52"/>
      <c r="BP438" s="52"/>
      <c r="BQ438" s="52"/>
      <c r="BR438" s="52"/>
      <c r="BS438" s="52"/>
      <c r="BT438" s="52"/>
      <c r="BU438" s="52"/>
      <c r="BV438" s="52"/>
      <c r="BW438" s="52"/>
      <c r="BX438" s="52"/>
      <c r="BY438" s="52"/>
      <c r="BZ438" s="52"/>
      <c r="CA438" s="52"/>
      <c r="CB438" s="52"/>
      <c r="CC438" s="52"/>
      <c r="CD438" s="52"/>
      <c r="CE438" s="52"/>
      <c r="CF438" s="52"/>
      <c r="CG438" s="52"/>
      <c r="CH438" s="52"/>
      <c r="CI438" s="52"/>
      <c r="CJ438" s="52"/>
      <c r="CK438" s="52"/>
      <c r="CL438" s="52"/>
      <c r="CM438" s="52"/>
      <c r="CN438" s="52"/>
      <c r="CO438" s="52"/>
      <c r="CP438" s="52"/>
      <c r="CQ438" s="52"/>
      <c r="CR438" s="52"/>
      <c r="CS438" s="52"/>
      <c r="CT438" s="52"/>
      <c r="CU438" s="52"/>
      <c r="CV438" s="52"/>
      <c r="CW438" s="52"/>
      <c r="CX438" s="52"/>
      <c r="CY438" s="52"/>
      <c r="CZ438" s="52"/>
      <c r="DA438" s="52"/>
      <c r="DB438" s="52"/>
      <c r="DC438" s="52"/>
      <c r="DD438" s="52"/>
      <c r="DE438" s="52"/>
    </row>
    <row r="439" spans="1:109" ht="15.75" customHeight="1">
      <c r="A439" s="45"/>
      <c r="B439" s="45"/>
      <c r="C439" s="45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71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  <c r="BO439" s="52"/>
      <c r="BP439" s="52"/>
      <c r="BQ439" s="52"/>
      <c r="BR439" s="52"/>
      <c r="BS439" s="52"/>
      <c r="BT439" s="52"/>
      <c r="BU439" s="52"/>
      <c r="BV439" s="52"/>
      <c r="BW439" s="52"/>
      <c r="BX439" s="52"/>
      <c r="BY439" s="52"/>
      <c r="BZ439" s="52"/>
      <c r="CA439" s="52"/>
      <c r="CB439" s="52"/>
      <c r="CC439" s="52"/>
      <c r="CD439" s="52"/>
      <c r="CE439" s="52"/>
      <c r="CF439" s="52"/>
      <c r="CG439" s="52"/>
      <c r="CH439" s="52"/>
      <c r="CI439" s="52"/>
      <c r="CJ439" s="52"/>
      <c r="CK439" s="52"/>
      <c r="CL439" s="52"/>
      <c r="CM439" s="52"/>
      <c r="CN439" s="52"/>
      <c r="CO439" s="52"/>
      <c r="CP439" s="52"/>
      <c r="CQ439" s="52"/>
      <c r="CR439" s="52"/>
      <c r="CS439" s="52"/>
      <c r="CT439" s="52"/>
      <c r="CU439" s="52"/>
      <c r="CV439" s="52"/>
      <c r="CW439" s="52"/>
      <c r="CX439" s="52"/>
      <c r="CY439" s="52"/>
      <c r="CZ439" s="52"/>
      <c r="DA439" s="52"/>
      <c r="DB439" s="52"/>
      <c r="DC439" s="52"/>
      <c r="DD439" s="52"/>
      <c r="DE439" s="52"/>
    </row>
    <row r="440" spans="1:109" ht="15.75" customHeight="1">
      <c r="A440" s="45"/>
      <c r="B440" s="45"/>
      <c r="C440" s="45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71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2"/>
      <c r="BI440" s="52"/>
      <c r="BJ440" s="52"/>
      <c r="BK440" s="52"/>
      <c r="BL440" s="52"/>
      <c r="BM440" s="52"/>
      <c r="BN440" s="52"/>
      <c r="BO440" s="52"/>
      <c r="BP440" s="52"/>
      <c r="BQ440" s="52"/>
      <c r="BR440" s="52"/>
      <c r="BS440" s="52"/>
      <c r="BT440" s="52"/>
      <c r="BU440" s="52"/>
      <c r="BV440" s="52"/>
      <c r="BW440" s="52"/>
      <c r="BX440" s="52"/>
      <c r="BY440" s="52"/>
      <c r="BZ440" s="52"/>
      <c r="CA440" s="52"/>
      <c r="CB440" s="52"/>
      <c r="CC440" s="52"/>
      <c r="CD440" s="52"/>
      <c r="CE440" s="52"/>
      <c r="CF440" s="52"/>
      <c r="CG440" s="52"/>
      <c r="CH440" s="52"/>
      <c r="CI440" s="52"/>
      <c r="CJ440" s="52"/>
      <c r="CK440" s="52"/>
      <c r="CL440" s="52"/>
      <c r="CM440" s="52"/>
      <c r="CN440" s="52"/>
      <c r="CO440" s="52"/>
      <c r="CP440" s="52"/>
      <c r="CQ440" s="52"/>
      <c r="CR440" s="52"/>
      <c r="CS440" s="52"/>
      <c r="CT440" s="52"/>
      <c r="CU440" s="52"/>
      <c r="CV440" s="52"/>
      <c r="CW440" s="52"/>
      <c r="CX440" s="52"/>
      <c r="CY440" s="52"/>
      <c r="CZ440" s="52"/>
      <c r="DA440" s="52"/>
      <c r="DB440" s="52"/>
      <c r="DC440" s="52"/>
      <c r="DD440" s="52"/>
      <c r="DE440" s="52"/>
    </row>
    <row r="441" spans="1:109" ht="15.75" customHeight="1">
      <c r="A441" s="45"/>
      <c r="B441" s="45"/>
      <c r="C441" s="45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71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2"/>
      <c r="BI441" s="52"/>
      <c r="BJ441" s="52"/>
      <c r="BK441" s="52"/>
      <c r="BL441" s="52"/>
      <c r="BM441" s="52"/>
      <c r="BN441" s="52"/>
      <c r="BO441" s="52"/>
      <c r="BP441" s="52"/>
      <c r="BQ441" s="52"/>
      <c r="BR441" s="52"/>
      <c r="BS441" s="52"/>
      <c r="BT441" s="52"/>
      <c r="BU441" s="52"/>
      <c r="BV441" s="52"/>
      <c r="BW441" s="52"/>
      <c r="BX441" s="52"/>
      <c r="BY441" s="52"/>
      <c r="BZ441" s="52"/>
      <c r="CA441" s="52"/>
      <c r="CB441" s="52"/>
      <c r="CC441" s="52"/>
      <c r="CD441" s="52"/>
      <c r="CE441" s="52"/>
      <c r="CF441" s="52"/>
      <c r="CG441" s="52"/>
      <c r="CH441" s="52"/>
      <c r="CI441" s="52"/>
      <c r="CJ441" s="52"/>
      <c r="CK441" s="52"/>
      <c r="CL441" s="52"/>
      <c r="CM441" s="52"/>
      <c r="CN441" s="52"/>
      <c r="CO441" s="52"/>
      <c r="CP441" s="52"/>
      <c r="CQ441" s="52"/>
      <c r="CR441" s="52"/>
      <c r="CS441" s="52"/>
      <c r="CT441" s="52"/>
      <c r="CU441" s="52"/>
      <c r="CV441" s="52"/>
      <c r="CW441" s="52"/>
      <c r="CX441" s="52"/>
      <c r="CY441" s="52"/>
      <c r="CZ441" s="52"/>
      <c r="DA441" s="52"/>
      <c r="DB441" s="52"/>
      <c r="DC441" s="52"/>
      <c r="DD441" s="52"/>
      <c r="DE441" s="52"/>
    </row>
    <row r="442" spans="1:109" ht="15.75" customHeight="1">
      <c r="A442" s="45"/>
      <c r="B442" s="45"/>
      <c r="C442" s="45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71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  <c r="BO442" s="52"/>
      <c r="BP442" s="52"/>
      <c r="BQ442" s="52"/>
      <c r="BR442" s="52"/>
      <c r="BS442" s="52"/>
      <c r="BT442" s="52"/>
      <c r="BU442" s="52"/>
      <c r="BV442" s="52"/>
      <c r="BW442" s="52"/>
      <c r="BX442" s="52"/>
      <c r="BY442" s="52"/>
      <c r="BZ442" s="52"/>
      <c r="CA442" s="52"/>
      <c r="CB442" s="52"/>
      <c r="CC442" s="52"/>
      <c r="CD442" s="52"/>
      <c r="CE442" s="52"/>
      <c r="CF442" s="52"/>
      <c r="CG442" s="52"/>
      <c r="CH442" s="52"/>
      <c r="CI442" s="52"/>
      <c r="CJ442" s="52"/>
      <c r="CK442" s="52"/>
      <c r="CL442" s="52"/>
      <c r="CM442" s="52"/>
      <c r="CN442" s="52"/>
      <c r="CO442" s="52"/>
      <c r="CP442" s="52"/>
      <c r="CQ442" s="52"/>
      <c r="CR442" s="52"/>
      <c r="CS442" s="52"/>
      <c r="CT442" s="52"/>
      <c r="CU442" s="52"/>
      <c r="CV442" s="52"/>
      <c r="CW442" s="52"/>
      <c r="CX442" s="52"/>
      <c r="CY442" s="52"/>
      <c r="CZ442" s="52"/>
      <c r="DA442" s="52"/>
      <c r="DB442" s="52"/>
      <c r="DC442" s="52"/>
      <c r="DD442" s="52"/>
      <c r="DE442" s="52"/>
    </row>
    <row r="443" spans="1:109" ht="15.75" customHeight="1">
      <c r="A443" s="45"/>
      <c r="B443" s="45"/>
      <c r="C443" s="45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71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  <c r="BO443" s="52"/>
      <c r="BP443" s="52"/>
      <c r="BQ443" s="52"/>
      <c r="BR443" s="52"/>
      <c r="BS443" s="52"/>
      <c r="BT443" s="52"/>
      <c r="BU443" s="52"/>
      <c r="BV443" s="52"/>
      <c r="BW443" s="52"/>
      <c r="BX443" s="52"/>
      <c r="BY443" s="52"/>
      <c r="BZ443" s="52"/>
      <c r="CA443" s="52"/>
      <c r="CB443" s="52"/>
      <c r="CC443" s="52"/>
      <c r="CD443" s="52"/>
      <c r="CE443" s="52"/>
      <c r="CF443" s="52"/>
      <c r="CG443" s="52"/>
      <c r="CH443" s="52"/>
      <c r="CI443" s="52"/>
      <c r="CJ443" s="52"/>
      <c r="CK443" s="52"/>
      <c r="CL443" s="52"/>
      <c r="CM443" s="52"/>
      <c r="CN443" s="52"/>
      <c r="CO443" s="52"/>
      <c r="CP443" s="52"/>
      <c r="CQ443" s="52"/>
      <c r="CR443" s="52"/>
      <c r="CS443" s="52"/>
      <c r="CT443" s="52"/>
      <c r="CU443" s="52"/>
      <c r="CV443" s="52"/>
      <c r="CW443" s="52"/>
      <c r="CX443" s="52"/>
      <c r="CY443" s="52"/>
      <c r="CZ443" s="52"/>
      <c r="DA443" s="52"/>
      <c r="DB443" s="52"/>
      <c r="DC443" s="52"/>
      <c r="DD443" s="52"/>
      <c r="DE443" s="52"/>
    </row>
    <row r="444" spans="1:109" ht="15.75" customHeight="1">
      <c r="A444" s="45"/>
      <c r="B444" s="45"/>
      <c r="C444" s="45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71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  <c r="BO444" s="52"/>
      <c r="BP444" s="52"/>
      <c r="BQ444" s="52"/>
      <c r="BR444" s="52"/>
      <c r="BS444" s="52"/>
      <c r="BT444" s="52"/>
      <c r="BU444" s="52"/>
      <c r="BV444" s="52"/>
      <c r="BW444" s="52"/>
      <c r="BX444" s="52"/>
      <c r="BY444" s="52"/>
      <c r="BZ444" s="52"/>
      <c r="CA444" s="52"/>
      <c r="CB444" s="52"/>
      <c r="CC444" s="52"/>
      <c r="CD444" s="52"/>
      <c r="CE444" s="52"/>
      <c r="CF444" s="52"/>
      <c r="CG444" s="52"/>
      <c r="CH444" s="52"/>
      <c r="CI444" s="52"/>
      <c r="CJ444" s="52"/>
      <c r="CK444" s="52"/>
      <c r="CL444" s="52"/>
      <c r="CM444" s="52"/>
      <c r="CN444" s="52"/>
      <c r="CO444" s="52"/>
      <c r="CP444" s="52"/>
      <c r="CQ444" s="52"/>
      <c r="CR444" s="52"/>
      <c r="CS444" s="52"/>
      <c r="CT444" s="52"/>
      <c r="CU444" s="52"/>
      <c r="CV444" s="52"/>
      <c r="CW444" s="52"/>
      <c r="CX444" s="52"/>
      <c r="CY444" s="52"/>
      <c r="CZ444" s="52"/>
      <c r="DA444" s="52"/>
      <c r="DB444" s="52"/>
      <c r="DC444" s="52"/>
      <c r="DD444" s="52"/>
      <c r="DE444" s="52"/>
    </row>
    <row r="445" spans="1:109" ht="15.75" customHeight="1">
      <c r="A445" s="45"/>
      <c r="B445" s="45"/>
      <c r="C445" s="45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71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  <c r="BO445" s="52"/>
      <c r="BP445" s="52"/>
      <c r="BQ445" s="52"/>
      <c r="BR445" s="52"/>
      <c r="BS445" s="52"/>
      <c r="BT445" s="52"/>
      <c r="BU445" s="52"/>
      <c r="BV445" s="52"/>
      <c r="BW445" s="52"/>
      <c r="BX445" s="52"/>
      <c r="BY445" s="52"/>
      <c r="BZ445" s="52"/>
      <c r="CA445" s="52"/>
      <c r="CB445" s="52"/>
      <c r="CC445" s="52"/>
      <c r="CD445" s="52"/>
      <c r="CE445" s="52"/>
      <c r="CF445" s="52"/>
      <c r="CG445" s="52"/>
      <c r="CH445" s="52"/>
      <c r="CI445" s="52"/>
      <c r="CJ445" s="52"/>
      <c r="CK445" s="52"/>
      <c r="CL445" s="52"/>
      <c r="CM445" s="52"/>
      <c r="CN445" s="52"/>
      <c r="CO445" s="52"/>
      <c r="CP445" s="52"/>
      <c r="CQ445" s="52"/>
      <c r="CR445" s="52"/>
      <c r="CS445" s="52"/>
      <c r="CT445" s="52"/>
      <c r="CU445" s="52"/>
      <c r="CV445" s="52"/>
      <c r="CW445" s="52"/>
      <c r="CX445" s="52"/>
      <c r="CY445" s="52"/>
      <c r="CZ445" s="52"/>
      <c r="DA445" s="52"/>
      <c r="DB445" s="52"/>
      <c r="DC445" s="52"/>
      <c r="DD445" s="52"/>
      <c r="DE445" s="52"/>
    </row>
    <row r="446" spans="1:109" ht="15.75" customHeight="1">
      <c r="A446" s="45"/>
      <c r="B446" s="45"/>
      <c r="C446" s="45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71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2"/>
      <c r="BI446" s="52"/>
      <c r="BJ446" s="52"/>
      <c r="BK446" s="52"/>
      <c r="BL446" s="52"/>
      <c r="BM446" s="52"/>
      <c r="BN446" s="52"/>
      <c r="BO446" s="52"/>
      <c r="BP446" s="52"/>
      <c r="BQ446" s="52"/>
      <c r="BR446" s="52"/>
      <c r="BS446" s="52"/>
      <c r="BT446" s="52"/>
      <c r="BU446" s="52"/>
      <c r="BV446" s="52"/>
      <c r="BW446" s="52"/>
      <c r="BX446" s="52"/>
      <c r="BY446" s="52"/>
      <c r="BZ446" s="52"/>
      <c r="CA446" s="52"/>
      <c r="CB446" s="52"/>
      <c r="CC446" s="52"/>
      <c r="CD446" s="52"/>
      <c r="CE446" s="52"/>
      <c r="CF446" s="52"/>
      <c r="CG446" s="52"/>
      <c r="CH446" s="52"/>
      <c r="CI446" s="52"/>
      <c r="CJ446" s="52"/>
      <c r="CK446" s="52"/>
      <c r="CL446" s="52"/>
      <c r="CM446" s="52"/>
      <c r="CN446" s="52"/>
      <c r="CO446" s="52"/>
      <c r="CP446" s="52"/>
      <c r="CQ446" s="52"/>
      <c r="CR446" s="52"/>
      <c r="CS446" s="52"/>
      <c r="CT446" s="52"/>
      <c r="CU446" s="52"/>
      <c r="CV446" s="52"/>
      <c r="CW446" s="52"/>
      <c r="CX446" s="52"/>
      <c r="CY446" s="52"/>
      <c r="CZ446" s="52"/>
      <c r="DA446" s="52"/>
      <c r="DB446" s="52"/>
      <c r="DC446" s="52"/>
      <c r="DD446" s="52"/>
      <c r="DE446" s="52"/>
    </row>
    <row r="447" spans="1:109" ht="15.75" customHeight="1">
      <c r="A447" s="45"/>
      <c r="B447" s="45"/>
      <c r="C447" s="45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71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  <c r="BO447" s="52"/>
      <c r="BP447" s="52"/>
      <c r="BQ447" s="52"/>
      <c r="BR447" s="52"/>
      <c r="BS447" s="52"/>
      <c r="BT447" s="52"/>
      <c r="BU447" s="52"/>
      <c r="BV447" s="52"/>
      <c r="BW447" s="52"/>
      <c r="BX447" s="52"/>
      <c r="BY447" s="52"/>
      <c r="BZ447" s="52"/>
      <c r="CA447" s="52"/>
      <c r="CB447" s="52"/>
      <c r="CC447" s="52"/>
      <c r="CD447" s="52"/>
      <c r="CE447" s="52"/>
      <c r="CF447" s="52"/>
      <c r="CG447" s="52"/>
      <c r="CH447" s="52"/>
      <c r="CI447" s="52"/>
      <c r="CJ447" s="52"/>
      <c r="CK447" s="52"/>
      <c r="CL447" s="52"/>
      <c r="CM447" s="52"/>
      <c r="CN447" s="52"/>
      <c r="CO447" s="52"/>
      <c r="CP447" s="52"/>
      <c r="CQ447" s="52"/>
      <c r="CR447" s="52"/>
      <c r="CS447" s="52"/>
      <c r="CT447" s="52"/>
      <c r="CU447" s="52"/>
      <c r="CV447" s="52"/>
      <c r="CW447" s="52"/>
      <c r="CX447" s="52"/>
      <c r="CY447" s="52"/>
      <c r="CZ447" s="52"/>
      <c r="DA447" s="52"/>
      <c r="DB447" s="52"/>
      <c r="DC447" s="52"/>
      <c r="DD447" s="52"/>
      <c r="DE447" s="52"/>
    </row>
    <row r="448" spans="1:109" ht="15.75" customHeight="1">
      <c r="A448" s="45"/>
      <c r="B448" s="45"/>
      <c r="C448" s="45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71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52"/>
      <c r="BS448" s="52"/>
      <c r="BT448" s="52"/>
      <c r="BU448" s="52"/>
      <c r="BV448" s="52"/>
      <c r="BW448" s="52"/>
      <c r="BX448" s="52"/>
      <c r="BY448" s="52"/>
      <c r="BZ448" s="52"/>
      <c r="CA448" s="52"/>
      <c r="CB448" s="52"/>
      <c r="CC448" s="52"/>
      <c r="CD448" s="52"/>
      <c r="CE448" s="52"/>
      <c r="CF448" s="52"/>
      <c r="CG448" s="52"/>
      <c r="CH448" s="52"/>
      <c r="CI448" s="52"/>
      <c r="CJ448" s="52"/>
      <c r="CK448" s="52"/>
      <c r="CL448" s="52"/>
      <c r="CM448" s="52"/>
      <c r="CN448" s="52"/>
      <c r="CO448" s="52"/>
      <c r="CP448" s="52"/>
      <c r="CQ448" s="52"/>
      <c r="CR448" s="52"/>
      <c r="CS448" s="52"/>
      <c r="CT448" s="52"/>
      <c r="CU448" s="52"/>
      <c r="CV448" s="52"/>
      <c r="CW448" s="52"/>
      <c r="CX448" s="52"/>
      <c r="CY448" s="52"/>
      <c r="CZ448" s="52"/>
      <c r="DA448" s="52"/>
      <c r="DB448" s="52"/>
      <c r="DC448" s="52"/>
      <c r="DD448" s="52"/>
      <c r="DE448" s="52"/>
    </row>
    <row r="449" spans="1:109" ht="15.75" customHeight="1">
      <c r="A449" s="45"/>
      <c r="B449" s="45"/>
      <c r="C449" s="45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71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  <c r="BO449" s="52"/>
      <c r="BP449" s="52"/>
      <c r="BQ449" s="52"/>
      <c r="BR449" s="52"/>
      <c r="BS449" s="52"/>
      <c r="BT449" s="52"/>
      <c r="BU449" s="52"/>
      <c r="BV449" s="52"/>
      <c r="BW449" s="52"/>
      <c r="BX449" s="52"/>
      <c r="BY449" s="52"/>
      <c r="BZ449" s="52"/>
      <c r="CA449" s="52"/>
      <c r="CB449" s="52"/>
      <c r="CC449" s="52"/>
      <c r="CD449" s="52"/>
      <c r="CE449" s="52"/>
      <c r="CF449" s="52"/>
      <c r="CG449" s="52"/>
      <c r="CH449" s="52"/>
      <c r="CI449" s="52"/>
      <c r="CJ449" s="52"/>
      <c r="CK449" s="52"/>
      <c r="CL449" s="52"/>
      <c r="CM449" s="52"/>
      <c r="CN449" s="52"/>
      <c r="CO449" s="52"/>
      <c r="CP449" s="52"/>
      <c r="CQ449" s="52"/>
      <c r="CR449" s="52"/>
      <c r="CS449" s="52"/>
      <c r="CT449" s="52"/>
      <c r="CU449" s="52"/>
      <c r="CV449" s="52"/>
      <c r="CW449" s="52"/>
      <c r="CX449" s="52"/>
      <c r="CY449" s="52"/>
      <c r="CZ449" s="52"/>
      <c r="DA449" s="52"/>
      <c r="DB449" s="52"/>
      <c r="DC449" s="52"/>
      <c r="DD449" s="52"/>
      <c r="DE449" s="52"/>
    </row>
    <row r="450" spans="1:109" ht="15.75" customHeight="1">
      <c r="A450" s="45"/>
      <c r="B450" s="45"/>
      <c r="C450" s="45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71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  <c r="BO450" s="52"/>
      <c r="BP450" s="52"/>
      <c r="BQ450" s="52"/>
      <c r="BR450" s="52"/>
      <c r="BS450" s="52"/>
      <c r="BT450" s="52"/>
      <c r="BU450" s="52"/>
      <c r="BV450" s="52"/>
      <c r="BW450" s="52"/>
      <c r="BX450" s="52"/>
      <c r="BY450" s="52"/>
      <c r="BZ450" s="52"/>
      <c r="CA450" s="52"/>
      <c r="CB450" s="52"/>
      <c r="CC450" s="52"/>
      <c r="CD450" s="52"/>
      <c r="CE450" s="52"/>
      <c r="CF450" s="52"/>
      <c r="CG450" s="52"/>
      <c r="CH450" s="52"/>
      <c r="CI450" s="52"/>
      <c r="CJ450" s="52"/>
      <c r="CK450" s="52"/>
      <c r="CL450" s="52"/>
      <c r="CM450" s="52"/>
      <c r="CN450" s="52"/>
      <c r="CO450" s="52"/>
      <c r="CP450" s="52"/>
      <c r="CQ450" s="52"/>
      <c r="CR450" s="52"/>
      <c r="CS450" s="52"/>
      <c r="CT450" s="52"/>
      <c r="CU450" s="52"/>
      <c r="CV450" s="52"/>
      <c r="CW450" s="52"/>
      <c r="CX450" s="52"/>
      <c r="CY450" s="52"/>
      <c r="CZ450" s="52"/>
      <c r="DA450" s="52"/>
      <c r="DB450" s="52"/>
      <c r="DC450" s="52"/>
      <c r="DD450" s="52"/>
      <c r="DE450" s="52"/>
    </row>
    <row r="451" spans="1:109" ht="15.75" customHeight="1">
      <c r="A451" s="45"/>
      <c r="B451" s="45"/>
      <c r="C451" s="45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71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2"/>
      <c r="BI451" s="52"/>
      <c r="BJ451" s="52"/>
      <c r="BK451" s="52"/>
      <c r="BL451" s="52"/>
      <c r="BM451" s="52"/>
      <c r="BN451" s="52"/>
      <c r="BO451" s="52"/>
      <c r="BP451" s="52"/>
      <c r="BQ451" s="52"/>
      <c r="BR451" s="52"/>
      <c r="BS451" s="52"/>
      <c r="BT451" s="52"/>
      <c r="BU451" s="52"/>
      <c r="BV451" s="52"/>
      <c r="BW451" s="52"/>
      <c r="BX451" s="52"/>
      <c r="BY451" s="52"/>
      <c r="BZ451" s="52"/>
      <c r="CA451" s="52"/>
      <c r="CB451" s="52"/>
      <c r="CC451" s="52"/>
      <c r="CD451" s="52"/>
      <c r="CE451" s="52"/>
      <c r="CF451" s="52"/>
      <c r="CG451" s="52"/>
      <c r="CH451" s="52"/>
      <c r="CI451" s="52"/>
      <c r="CJ451" s="52"/>
      <c r="CK451" s="52"/>
      <c r="CL451" s="52"/>
      <c r="CM451" s="52"/>
      <c r="CN451" s="52"/>
      <c r="CO451" s="52"/>
      <c r="CP451" s="52"/>
      <c r="CQ451" s="52"/>
      <c r="CR451" s="52"/>
      <c r="CS451" s="52"/>
      <c r="CT451" s="52"/>
      <c r="CU451" s="52"/>
      <c r="CV451" s="52"/>
      <c r="CW451" s="52"/>
      <c r="CX451" s="52"/>
      <c r="CY451" s="52"/>
      <c r="CZ451" s="52"/>
      <c r="DA451" s="52"/>
      <c r="DB451" s="52"/>
      <c r="DC451" s="52"/>
      <c r="DD451" s="52"/>
      <c r="DE451" s="52"/>
    </row>
    <row r="452" spans="1:109" ht="15.75" customHeight="1">
      <c r="A452" s="45"/>
      <c r="B452" s="45"/>
      <c r="C452" s="45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71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  <c r="BO452" s="52"/>
      <c r="BP452" s="52"/>
      <c r="BQ452" s="52"/>
      <c r="BR452" s="52"/>
      <c r="BS452" s="52"/>
      <c r="BT452" s="52"/>
      <c r="BU452" s="52"/>
      <c r="BV452" s="52"/>
      <c r="BW452" s="52"/>
      <c r="BX452" s="52"/>
      <c r="BY452" s="52"/>
      <c r="BZ452" s="52"/>
      <c r="CA452" s="52"/>
      <c r="CB452" s="52"/>
      <c r="CC452" s="52"/>
      <c r="CD452" s="52"/>
      <c r="CE452" s="52"/>
      <c r="CF452" s="52"/>
      <c r="CG452" s="52"/>
      <c r="CH452" s="52"/>
      <c r="CI452" s="52"/>
      <c r="CJ452" s="52"/>
      <c r="CK452" s="52"/>
      <c r="CL452" s="52"/>
      <c r="CM452" s="52"/>
      <c r="CN452" s="52"/>
      <c r="CO452" s="52"/>
      <c r="CP452" s="52"/>
      <c r="CQ452" s="52"/>
      <c r="CR452" s="52"/>
      <c r="CS452" s="52"/>
      <c r="CT452" s="52"/>
      <c r="CU452" s="52"/>
      <c r="CV452" s="52"/>
      <c r="CW452" s="52"/>
      <c r="CX452" s="52"/>
      <c r="CY452" s="52"/>
      <c r="CZ452" s="52"/>
      <c r="DA452" s="52"/>
      <c r="DB452" s="52"/>
      <c r="DC452" s="52"/>
      <c r="DD452" s="52"/>
      <c r="DE452" s="52"/>
    </row>
    <row r="453" spans="1:109" ht="15.75" customHeight="1">
      <c r="A453" s="45"/>
      <c r="B453" s="45"/>
      <c r="C453" s="45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71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  <c r="BO453" s="52"/>
      <c r="BP453" s="52"/>
      <c r="BQ453" s="52"/>
      <c r="BR453" s="52"/>
      <c r="BS453" s="52"/>
      <c r="BT453" s="52"/>
      <c r="BU453" s="52"/>
      <c r="BV453" s="52"/>
      <c r="BW453" s="52"/>
      <c r="BX453" s="52"/>
      <c r="BY453" s="52"/>
      <c r="BZ453" s="52"/>
      <c r="CA453" s="52"/>
      <c r="CB453" s="52"/>
      <c r="CC453" s="52"/>
      <c r="CD453" s="52"/>
      <c r="CE453" s="52"/>
      <c r="CF453" s="52"/>
      <c r="CG453" s="52"/>
      <c r="CH453" s="52"/>
      <c r="CI453" s="52"/>
      <c r="CJ453" s="52"/>
      <c r="CK453" s="52"/>
      <c r="CL453" s="52"/>
      <c r="CM453" s="52"/>
      <c r="CN453" s="52"/>
      <c r="CO453" s="52"/>
      <c r="CP453" s="52"/>
      <c r="CQ453" s="52"/>
      <c r="CR453" s="52"/>
      <c r="CS453" s="52"/>
      <c r="CT453" s="52"/>
      <c r="CU453" s="52"/>
      <c r="CV453" s="52"/>
      <c r="CW453" s="52"/>
      <c r="CX453" s="52"/>
      <c r="CY453" s="52"/>
      <c r="CZ453" s="52"/>
      <c r="DA453" s="52"/>
      <c r="DB453" s="52"/>
      <c r="DC453" s="52"/>
      <c r="DD453" s="52"/>
      <c r="DE453" s="52"/>
    </row>
    <row r="454" spans="1:109" ht="15.75" customHeight="1">
      <c r="A454" s="45"/>
      <c r="B454" s="45"/>
      <c r="C454" s="45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71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  <c r="BO454" s="52"/>
      <c r="BP454" s="52"/>
      <c r="BQ454" s="52"/>
      <c r="BR454" s="52"/>
      <c r="BS454" s="52"/>
      <c r="BT454" s="52"/>
      <c r="BU454" s="52"/>
      <c r="BV454" s="52"/>
      <c r="BW454" s="52"/>
      <c r="BX454" s="52"/>
      <c r="BY454" s="52"/>
      <c r="BZ454" s="52"/>
      <c r="CA454" s="52"/>
      <c r="CB454" s="52"/>
      <c r="CC454" s="52"/>
      <c r="CD454" s="52"/>
      <c r="CE454" s="52"/>
      <c r="CF454" s="52"/>
      <c r="CG454" s="52"/>
      <c r="CH454" s="52"/>
      <c r="CI454" s="52"/>
      <c r="CJ454" s="52"/>
      <c r="CK454" s="52"/>
      <c r="CL454" s="52"/>
      <c r="CM454" s="52"/>
      <c r="CN454" s="52"/>
      <c r="CO454" s="52"/>
      <c r="CP454" s="52"/>
      <c r="CQ454" s="52"/>
      <c r="CR454" s="52"/>
      <c r="CS454" s="52"/>
      <c r="CT454" s="52"/>
      <c r="CU454" s="52"/>
      <c r="CV454" s="52"/>
      <c r="CW454" s="52"/>
      <c r="CX454" s="52"/>
      <c r="CY454" s="52"/>
      <c r="CZ454" s="52"/>
      <c r="DA454" s="52"/>
      <c r="DB454" s="52"/>
      <c r="DC454" s="52"/>
      <c r="DD454" s="52"/>
      <c r="DE454" s="52"/>
    </row>
    <row r="455" spans="1:109" ht="15.75" customHeight="1">
      <c r="A455" s="45"/>
      <c r="B455" s="45"/>
      <c r="C455" s="45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71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  <c r="BP455" s="52"/>
      <c r="BQ455" s="52"/>
      <c r="BR455" s="52"/>
      <c r="BS455" s="52"/>
      <c r="BT455" s="52"/>
      <c r="BU455" s="52"/>
      <c r="BV455" s="52"/>
      <c r="BW455" s="52"/>
      <c r="BX455" s="52"/>
      <c r="BY455" s="52"/>
      <c r="BZ455" s="52"/>
      <c r="CA455" s="52"/>
      <c r="CB455" s="52"/>
      <c r="CC455" s="52"/>
      <c r="CD455" s="52"/>
      <c r="CE455" s="52"/>
      <c r="CF455" s="52"/>
      <c r="CG455" s="52"/>
      <c r="CH455" s="52"/>
      <c r="CI455" s="52"/>
      <c r="CJ455" s="52"/>
      <c r="CK455" s="52"/>
      <c r="CL455" s="52"/>
      <c r="CM455" s="52"/>
      <c r="CN455" s="52"/>
      <c r="CO455" s="52"/>
      <c r="CP455" s="52"/>
      <c r="CQ455" s="52"/>
      <c r="CR455" s="52"/>
      <c r="CS455" s="52"/>
      <c r="CT455" s="52"/>
      <c r="CU455" s="52"/>
      <c r="CV455" s="52"/>
      <c r="CW455" s="52"/>
      <c r="CX455" s="52"/>
      <c r="CY455" s="52"/>
      <c r="CZ455" s="52"/>
      <c r="DA455" s="52"/>
      <c r="DB455" s="52"/>
      <c r="DC455" s="52"/>
      <c r="DD455" s="52"/>
      <c r="DE455" s="52"/>
    </row>
    <row r="456" spans="1:109" ht="15.75" customHeight="1">
      <c r="A456" s="45"/>
      <c r="B456" s="45"/>
      <c r="C456" s="45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71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  <c r="BV456" s="52"/>
      <c r="BW456" s="52"/>
      <c r="BX456" s="52"/>
      <c r="BY456" s="52"/>
      <c r="BZ456" s="52"/>
      <c r="CA456" s="52"/>
      <c r="CB456" s="52"/>
      <c r="CC456" s="52"/>
      <c r="CD456" s="52"/>
      <c r="CE456" s="52"/>
      <c r="CF456" s="52"/>
      <c r="CG456" s="52"/>
      <c r="CH456" s="52"/>
      <c r="CI456" s="52"/>
      <c r="CJ456" s="52"/>
      <c r="CK456" s="52"/>
      <c r="CL456" s="52"/>
      <c r="CM456" s="52"/>
      <c r="CN456" s="52"/>
      <c r="CO456" s="52"/>
      <c r="CP456" s="52"/>
      <c r="CQ456" s="52"/>
      <c r="CR456" s="52"/>
      <c r="CS456" s="52"/>
      <c r="CT456" s="52"/>
      <c r="CU456" s="52"/>
      <c r="CV456" s="52"/>
      <c r="CW456" s="52"/>
      <c r="CX456" s="52"/>
      <c r="CY456" s="52"/>
      <c r="CZ456" s="52"/>
      <c r="DA456" s="52"/>
      <c r="DB456" s="52"/>
      <c r="DC456" s="52"/>
      <c r="DD456" s="52"/>
      <c r="DE456" s="52"/>
    </row>
    <row r="457" spans="1:109" ht="15.75" customHeight="1">
      <c r="A457" s="45"/>
      <c r="B457" s="45"/>
      <c r="C457" s="45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71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52"/>
      <c r="BS457" s="52"/>
      <c r="BT457" s="52"/>
      <c r="BU457" s="52"/>
      <c r="BV457" s="52"/>
      <c r="BW457" s="52"/>
      <c r="BX457" s="52"/>
      <c r="BY457" s="52"/>
      <c r="BZ457" s="52"/>
      <c r="CA457" s="52"/>
      <c r="CB457" s="52"/>
      <c r="CC457" s="52"/>
      <c r="CD457" s="52"/>
      <c r="CE457" s="52"/>
      <c r="CF457" s="52"/>
      <c r="CG457" s="52"/>
      <c r="CH457" s="52"/>
      <c r="CI457" s="52"/>
      <c r="CJ457" s="52"/>
      <c r="CK457" s="52"/>
      <c r="CL457" s="52"/>
      <c r="CM457" s="52"/>
      <c r="CN457" s="52"/>
      <c r="CO457" s="52"/>
      <c r="CP457" s="52"/>
      <c r="CQ457" s="52"/>
      <c r="CR457" s="52"/>
      <c r="CS457" s="52"/>
      <c r="CT457" s="52"/>
      <c r="CU457" s="52"/>
      <c r="CV457" s="52"/>
      <c r="CW457" s="52"/>
      <c r="CX457" s="52"/>
      <c r="CY457" s="52"/>
      <c r="CZ457" s="52"/>
      <c r="DA457" s="52"/>
      <c r="DB457" s="52"/>
      <c r="DC457" s="52"/>
      <c r="DD457" s="52"/>
      <c r="DE457" s="52"/>
    </row>
    <row r="458" spans="1:109" ht="15.75" customHeight="1">
      <c r="A458" s="45"/>
      <c r="B458" s="45"/>
      <c r="C458" s="45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71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  <c r="BV458" s="52"/>
      <c r="BW458" s="52"/>
      <c r="BX458" s="52"/>
      <c r="BY458" s="52"/>
      <c r="BZ458" s="52"/>
      <c r="CA458" s="52"/>
      <c r="CB458" s="52"/>
      <c r="CC458" s="52"/>
      <c r="CD458" s="52"/>
      <c r="CE458" s="52"/>
      <c r="CF458" s="52"/>
      <c r="CG458" s="52"/>
      <c r="CH458" s="52"/>
      <c r="CI458" s="52"/>
      <c r="CJ458" s="52"/>
      <c r="CK458" s="52"/>
      <c r="CL458" s="52"/>
      <c r="CM458" s="52"/>
      <c r="CN458" s="52"/>
      <c r="CO458" s="52"/>
      <c r="CP458" s="52"/>
      <c r="CQ458" s="52"/>
      <c r="CR458" s="52"/>
      <c r="CS458" s="52"/>
      <c r="CT458" s="52"/>
      <c r="CU458" s="52"/>
      <c r="CV458" s="52"/>
      <c r="CW458" s="52"/>
      <c r="CX458" s="52"/>
      <c r="CY458" s="52"/>
      <c r="CZ458" s="52"/>
      <c r="DA458" s="52"/>
      <c r="DB458" s="52"/>
      <c r="DC458" s="52"/>
      <c r="DD458" s="52"/>
      <c r="DE458" s="52"/>
    </row>
    <row r="459" spans="1:109" ht="15.75" customHeight="1">
      <c r="A459" s="45"/>
      <c r="B459" s="45"/>
      <c r="C459" s="45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71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  <c r="BV459" s="52"/>
      <c r="BW459" s="52"/>
      <c r="BX459" s="52"/>
      <c r="BY459" s="52"/>
      <c r="BZ459" s="52"/>
      <c r="CA459" s="52"/>
      <c r="CB459" s="52"/>
      <c r="CC459" s="52"/>
      <c r="CD459" s="52"/>
      <c r="CE459" s="52"/>
      <c r="CF459" s="52"/>
      <c r="CG459" s="52"/>
      <c r="CH459" s="52"/>
      <c r="CI459" s="52"/>
      <c r="CJ459" s="52"/>
      <c r="CK459" s="52"/>
      <c r="CL459" s="52"/>
      <c r="CM459" s="52"/>
      <c r="CN459" s="52"/>
      <c r="CO459" s="52"/>
      <c r="CP459" s="52"/>
      <c r="CQ459" s="52"/>
      <c r="CR459" s="52"/>
      <c r="CS459" s="52"/>
      <c r="CT459" s="52"/>
      <c r="CU459" s="52"/>
      <c r="CV459" s="52"/>
      <c r="CW459" s="52"/>
      <c r="CX459" s="52"/>
      <c r="CY459" s="52"/>
      <c r="CZ459" s="52"/>
      <c r="DA459" s="52"/>
      <c r="DB459" s="52"/>
      <c r="DC459" s="52"/>
      <c r="DD459" s="52"/>
      <c r="DE459" s="52"/>
    </row>
    <row r="460" spans="1:109" ht="15.75" customHeight="1">
      <c r="A460" s="45"/>
      <c r="B460" s="45"/>
      <c r="C460" s="45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71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  <c r="BV460" s="52"/>
      <c r="BW460" s="52"/>
      <c r="BX460" s="52"/>
      <c r="BY460" s="52"/>
      <c r="BZ460" s="52"/>
      <c r="CA460" s="52"/>
      <c r="CB460" s="52"/>
      <c r="CC460" s="52"/>
      <c r="CD460" s="52"/>
      <c r="CE460" s="52"/>
      <c r="CF460" s="52"/>
      <c r="CG460" s="52"/>
      <c r="CH460" s="52"/>
      <c r="CI460" s="52"/>
      <c r="CJ460" s="52"/>
      <c r="CK460" s="52"/>
      <c r="CL460" s="52"/>
      <c r="CM460" s="52"/>
      <c r="CN460" s="52"/>
      <c r="CO460" s="52"/>
      <c r="CP460" s="52"/>
      <c r="CQ460" s="52"/>
      <c r="CR460" s="52"/>
      <c r="CS460" s="52"/>
      <c r="CT460" s="52"/>
      <c r="CU460" s="52"/>
      <c r="CV460" s="52"/>
      <c r="CW460" s="52"/>
      <c r="CX460" s="52"/>
      <c r="CY460" s="52"/>
      <c r="CZ460" s="52"/>
      <c r="DA460" s="52"/>
      <c r="DB460" s="52"/>
      <c r="DC460" s="52"/>
      <c r="DD460" s="52"/>
      <c r="DE460" s="52"/>
    </row>
    <row r="461" spans="1:109" ht="15.75" customHeight="1">
      <c r="A461" s="45"/>
      <c r="B461" s="45"/>
      <c r="C461" s="45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71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/>
      <c r="BY461" s="52"/>
      <c r="BZ461" s="52"/>
      <c r="CA461" s="52"/>
      <c r="CB461" s="52"/>
      <c r="CC461" s="52"/>
      <c r="CD461" s="52"/>
      <c r="CE461" s="52"/>
      <c r="CF461" s="52"/>
      <c r="CG461" s="52"/>
      <c r="CH461" s="52"/>
      <c r="CI461" s="52"/>
      <c r="CJ461" s="52"/>
      <c r="CK461" s="52"/>
      <c r="CL461" s="52"/>
      <c r="CM461" s="52"/>
      <c r="CN461" s="52"/>
      <c r="CO461" s="52"/>
      <c r="CP461" s="52"/>
      <c r="CQ461" s="52"/>
      <c r="CR461" s="52"/>
      <c r="CS461" s="52"/>
      <c r="CT461" s="52"/>
      <c r="CU461" s="52"/>
      <c r="CV461" s="52"/>
      <c r="CW461" s="52"/>
      <c r="CX461" s="52"/>
      <c r="CY461" s="52"/>
      <c r="CZ461" s="52"/>
      <c r="DA461" s="52"/>
      <c r="DB461" s="52"/>
      <c r="DC461" s="52"/>
      <c r="DD461" s="52"/>
      <c r="DE461" s="52"/>
    </row>
    <row r="462" spans="1:109" ht="15.75" customHeight="1">
      <c r="A462" s="45"/>
      <c r="B462" s="45"/>
      <c r="C462" s="45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71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  <c r="BV462" s="52"/>
      <c r="BW462" s="52"/>
      <c r="BX462" s="52"/>
      <c r="BY462" s="52"/>
      <c r="BZ462" s="52"/>
      <c r="CA462" s="52"/>
      <c r="CB462" s="52"/>
      <c r="CC462" s="52"/>
      <c r="CD462" s="52"/>
      <c r="CE462" s="52"/>
      <c r="CF462" s="52"/>
      <c r="CG462" s="52"/>
      <c r="CH462" s="52"/>
      <c r="CI462" s="52"/>
      <c r="CJ462" s="52"/>
      <c r="CK462" s="52"/>
      <c r="CL462" s="52"/>
      <c r="CM462" s="52"/>
      <c r="CN462" s="52"/>
      <c r="CO462" s="52"/>
      <c r="CP462" s="52"/>
      <c r="CQ462" s="52"/>
      <c r="CR462" s="52"/>
      <c r="CS462" s="52"/>
      <c r="CT462" s="52"/>
      <c r="CU462" s="52"/>
      <c r="CV462" s="52"/>
      <c r="CW462" s="52"/>
      <c r="CX462" s="52"/>
      <c r="CY462" s="52"/>
      <c r="CZ462" s="52"/>
      <c r="DA462" s="52"/>
      <c r="DB462" s="52"/>
      <c r="DC462" s="52"/>
      <c r="DD462" s="52"/>
      <c r="DE462" s="52"/>
    </row>
    <row r="463" spans="1:109" ht="15.75" customHeight="1">
      <c r="A463" s="45"/>
      <c r="B463" s="45"/>
      <c r="C463" s="45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71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/>
      <c r="BY463" s="52"/>
      <c r="BZ463" s="52"/>
      <c r="CA463" s="52"/>
      <c r="CB463" s="52"/>
      <c r="CC463" s="52"/>
      <c r="CD463" s="52"/>
      <c r="CE463" s="52"/>
      <c r="CF463" s="52"/>
      <c r="CG463" s="52"/>
      <c r="CH463" s="52"/>
      <c r="CI463" s="52"/>
      <c r="CJ463" s="52"/>
      <c r="CK463" s="52"/>
      <c r="CL463" s="52"/>
      <c r="CM463" s="52"/>
      <c r="CN463" s="52"/>
      <c r="CO463" s="52"/>
      <c r="CP463" s="52"/>
      <c r="CQ463" s="52"/>
      <c r="CR463" s="52"/>
      <c r="CS463" s="52"/>
      <c r="CT463" s="52"/>
      <c r="CU463" s="52"/>
      <c r="CV463" s="52"/>
      <c r="CW463" s="52"/>
      <c r="CX463" s="52"/>
      <c r="CY463" s="52"/>
      <c r="CZ463" s="52"/>
      <c r="DA463" s="52"/>
      <c r="DB463" s="52"/>
      <c r="DC463" s="52"/>
      <c r="DD463" s="52"/>
      <c r="DE463" s="52"/>
    </row>
    <row r="464" spans="1:109" ht="15.75" customHeight="1">
      <c r="A464" s="45"/>
      <c r="B464" s="45"/>
      <c r="C464" s="45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71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  <c r="BY464" s="52"/>
      <c r="BZ464" s="52"/>
      <c r="CA464" s="52"/>
      <c r="CB464" s="52"/>
      <c r="CC464" s="52"/>
      <c r="CD464" s="52"/>
      <c r="CE464" s="52"/>
      <c r="CF464" s="52"/>
      <c r="CG464" s="52"/>
      <c r="CH464" s="52"/>
      <c r="CI464" s="52"/>
      <c r="CJ464" s="52"/>
      <c r="CK464" s="52"/>
      <c r="CL464" s="52"/>
      <c r="CM464" s="52"/>
      <c r="CN464" s="52"/>
      <c r="CO464" s="52"/>
      <c r="CP464" s="52"/>
      <c r="CQ464" s="52"/>
      <c r="CR464" s="52"/>
      <c r="CS464" s="52"/>
      <c r="CT464" s="52"/>
      <c r="CU464" s="52"/>
      <c r="CV464" s="52"/>
      <c r="CW464" s="52"/>
      <c r="CX464" s="52"/>
      <c r="CY464" s="52"/>
      <c r="CZ464" s="52"/>
      <c r="DA464" s="52"/>
      <c r="DB464" s="52"/>
      <c r="DC464" s="52"/>
      <c r="DD464" s="52"/>
      <c r="DE464" s="52"/>
    </row>
    <row r="465" spans="1:109" ht="15.75" customHeight="1">
      <c r="A465" s="45"/>
      <c r="B465" s="45"/>
      <c r="C465" s="45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71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  <c r="BV465" s="52"/>
      <c r="BW465" s="52"/>
      <c r="BX465" s="52"/>
      <c r="BY465" s="52"/>
      <c r="BZ465" s="52"/>
      <c r="CA465" s="52"/>
      <c r="CB465" s="52"/>
      <c r="CC465" s="52"/>
      <c r="CD465" s="52"/>
      <c r="CE465" s="52"/>
      <c r="CF465" s="52"/>
      <c r="CG465" s="52"/>
      <c r="CH465" s="52"/>
      <c r="CI465" s="52"/>
      <c r="CJ465" s="52"/>
      <c r="CK465" s="52"/>
      <c r="CL465" s="52"/>
      <c r="CM465" s="52"/>
      <c r="CN465" s="52"/>
      <c r="CO465" s="52"/>
      <c r="CP465" s="52"/>
      <c r="CQ465" s="52"/>
      <c r="CR465" s="52"/>
      <c r="CS465" s="52"/>
      <c r="CT465" s="52"/>
      <c r="CU465" s="52"/>
      <c r="CV465" s="52"/>
      <c r="CW465" s="52"/>
      <c r="CX465" s="52"/>
      <c r="CY465" s="52"/>
      <c r="CZ465" s="52"/>
      <c r="DA465" s="52"/>
      <c r="DB465" s="52"/>
      <c r="DC465" s="52"/>
      <c r="DD465" s="52"/>
      <c r="DE465" s="52"/>
    </row>
    <row r="466" spans="1:109" ht="15.75" customHeight="1">
      <c r="A466" s="45"/>
      <c r="B466" s="45"/>
      <c r="C466" s="45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71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/>
      <c r="BY466" s="52"/>
      <c r="BZ466" s="52"/>
      <c r="CA466" s="52"/>
      <c r="CB466" s="52"/>
      <c r="CC466" s="52"/>
      <c r="CD466" s="52"/>
      <c r="CE466" s="52"/>
      <c r="CF466" s="52"/>
      <c r="CG466" s="52"/>
      <c r="CH466" s="52"/>
      <c r="CI466" s="52"/>
      <c r="CJ466" s="52"/>
      <c r="CK466" s="52"/>
      <c r="CL466" s="52"/>
      <c r="CM466" s="52"/>
      <c r="CN466" s="52"/>
      <c r="CO466" s="52"/>
      <c r="CP466" s="52"/>
      <c r="CQ466" s="52"/>
      <c r="CR466" s="52"/>
      <c r="CS466" s="52"/>
      <c r="CT466" s="52"/>
      <c r="CU466" s="52"/>
      <c r="CV466" s="52"/>
      <c r="CW466" s="52"/>
      <c r="CX466" s="52"/>
      <c r="CY466" s="52"/>
      <c r="CZ466" s="52"/>
      <c r="DA466" s="52"/>
      <c r="DB466" s="52"/>
      <c r="DC466" s="52"/>
      <c r="DD466" s="52"/>
      <c r="DE466" s="52"/>
    </row>
    <row r="467" spans="1:109" ht="15.75" customHeight="1">
      <c r="A467" s="45"/>
      <c r="B467" s="45"/>
      <c r="C467" s="45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71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  <c r="BV467" s="52"/>
      <c r="BW467" s="52"/>
      <c r="BX467" s="52"/>
      <c r="BY467" s="52"/>
      <c r="BZ467" s="52"/>
      <c r="CA467" s="52"/>
      <c r="CB467" s="52"/>
      <c r="CC467" s="52"/>
      <c r="CD467" s="52"/>
      <c r="CE467" s="52"/>
      <c r="CF467" s="52"/>
      <c r="CG467" s="52"/>
      <c r="CH467" s="52"/>
      <c r="CI467" s="52"/>
      <c r="CJ467" s="52"/>
      <c r="CK467" s="52"/>
      <c r="CL467" s="52"/>
      <c r="CM467" s="52"/>
      <c r="CN467" s="52"/>
      <c r="CO467" s="52"/>
      <c r="CP467" s="52"/>
      <c r="CQ467" s="52"/>
      <c r="CR467" s="52"/>
      <c r="CS467" s="52"/>
      <c r="CT467" s="52"/>
      <c r="CU467" s="52"/>
      <c r="CV467" s="52"/>
      <c r="CW467" s="52"/>
      <c r="CX467" s="52"/>
      <c r="CY467" s="52"/>
      <c r="CZ467" s="52"/>
      <c r="DA467" s="52"/>
      <c r="DB467" s="52"/>
      <c r="DC467" s="52"/>
      <c r="DD467" s="52"/>
      <c r="DE467" s="52"/>
    </row>
    <row r="468" spans="1:109" ht="15.75" customHeight="1">
      <c r="A468" s="45"/>
      <c r="B468" s="45"/>
      <c r="C468" s="45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71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52"/>
      <c r="BS468" s="52"/>
      <c r="BT468" s="52"/>
      <c r="BU468" s="52"/>
      <c r="BV468" s="52"/>
      <c r="BW468" s="52"/>
      <c r="BX468" s="52"/>
      <c r="BY468" s="52"/>
      <c r="BZ468" s="52"/>
      <c r="CA468" s="52"/>
      <c r="CB468" s="52"/>
      <c r="CC468" s="52"/>
      <c r="CD468" s="52"/>
      <c r="CE468" s="52"/>
      <c r="CF468" s="52"/>
      <c r="CG468" s="52"/>
      <c r="CH468" s="52"/>
      <c r="CI468" s="52"/>
      <c r="CJ468" s="52"/>
      <c r="CK468" s="52"/>
      <c r="CL468" s="52"/>
      <c r="CM468" s="52"/>
      <c r="CN468" s="52"/>
      <c r="CO468" s="52"/>
      <c r="CP468" s="52"/>
      <c r="CQ468" s="52"/>
      <c r="CR468" s="52"/>
      <c r="CS468" s="52"/>
      <c r="CT468" s="52"/>
      <c r="CU468" s="52"/>
      <c r="CV468" s="52"/>
      <c r="CW468" s="52"/>
      <c r="CX468" s="52"/>
      <c r="CY468" s="52"/>
      <c r="CZ468" s="52"/>
      <c r="DA468" s="52"/>
      <c r="DB468" s="52"/>
      <c r="DC468" s="52"/>
      <c r="DD468" s="52"/>
      <c r="DE468" s="52"/>
    </row>
    <row r="469" spans="1:109" ht="15.75" customHeight="1">
      <c r="A469" s="45"/>
      <c r="B469" s="45"/>
      <c r="C469" s="45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71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  <c r="BV469" s="52"/>
      <c r="BW469" s="52"/>
      <c r="BX469" s="52"/>
      <c r="BY469" s="52"/>
      <c r="BZ469" s="52"/>
      <c r="CA469" s="52"/>
      <c r="CB469" s="52"/>
      <c r="CC469" s="52"/>
      <c r="CD469" s="52"/>
      <c r="CE469" s="52"/>
      <c r="CF469" s="52"/>
      <c r="CG469" s="52"/>
      <c r="CH469" s="52"/>
      <c r="CI469" s="52"/>
      <c r="CJ469" s="52"/>
      <c r="CK469" s="52"/>
      <c r="CL469" s="52"/>
      <c r="CM469" s="52"/>
      <c r="CN469" s="52"/>
      <c r="CO469" s="52"/>
      <c r="CP469" s="52"/>
      <c r="CQ469" s="52"/>
      <c r="CR469" s="52"/>
      <c r="CS469" s="52"/>
      <c r="CT469" s="52"/>
      <c r="CU469" s="52"/>
      <c r="CV469" s="52"/>
      <c r="CW469" s="52"/>
      <c r="CX469" s="52"/>
      <c r="CY469" s="52"/>
      <c r="CZ469" s="52"/>
      <c r="DA469" s="52"/>
      <c r="DB469" s="52"/>
      <c r="DC469" s="52"/>
      <c r="DD469" s="52"/>
      <c r="DE469" s="52"/>
    </row>
    <row r="470" spans="1:109" ht="15.75" customHeight="1">
      <c r="A470" s="45"/>
      <c r="B470" s="45"/>
      <c r="C470" s="45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71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  <c r="BV470" s="52"/>
      <c r="BW470" s="52"/>
      <c r="BX470" s="52"/>
      <c r="BY470" s="52"/>
      <c r="BZ470" s="52"/>
      <c r="CA470" s="52"/>
      <c r="CB470" s="52"/>
      <c r="CC470" s="52"/>
      <c r="CD470" s="52"/>
      <c r="CE470" s="52"/>
      <c r="CF470" s="52"/>
      <c r="CG470" s="52"/>
      <c r="CH470" s="52"/>
      <c r="CI470" s="52"/>
      <c r="CJ470" s="52"/>
      <c r="CK470" s="52"/>
      <c r="CL470" s="52"/>
      <c r="CM470" s="52"/>
      <c r="CN470" s="52"/>
      <c r="CO470" s="52"/>
      <c r="CP470" s="52"/>
      <c r="CQ470" s="52"/>
      <c r="CR470" s="52"/>
      <c r="CS470" s="52"/>
      <c r="CT470" s="52"/>
      <c r="CU470" s="52"/>
      <c r="CV470" s="52"/>
      <c r="CW470" s="52"/>
      <c r="CX470" s="52"/>
      <c r="CY470" s="52"/>
      <c r="CZ470" s="52"/>
      <c r="DA470" s="52"/>
      <c r="DB470" s="52"/>
      <c r="DC470" s="52"/>
      <c r="DD470" s="52"/>
      <c r="DE470" s="52"/>
    </row>
    <row r="471" spans="1:109" ht="15.75" customHeight="1">
      <c r="A471" s="45"/>
      <c r="B471" s="45"/>
      <c r="C471" s="45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71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  <c r="BV471" s="52"/>
      <c r="BW471" s="52"/>
      <c r="BX471" s="52"/>
      <c r="BY471" s="52"/>
      <c r="BZ471" s="52"/>
      <c r="CA471" s="52"/>
      <c r="CB471" s="52"/>
      <c r="CC471" s="52"/>
      <c r="CD471" s="52"/>
      <c r="CE471" s="52"/>
      <c r="CF471" s="52"/>
      <c r="CG471" s="52"/>
      <c r="CH471" s="52"/>
      <c r="CI471" s="52"/>
      <c r="CJ471" s="52"/>
      <c r="CK471" s="52"/>
      <c r="CL471" s="52"/>
      <c r="CM471" s="52"/>
      <c r="CN471" s="52"/>
      <c r="CO471" s="52"/>
      <c r="CP471" s="52"/>
      <c r="CQ471" s="52"/>
      <c r="CR471" s="52"/>
      <c r="CS471" s="52"/>
      <c r="CT471" s="52"/>
      <c r="CU471" s="52"/>
      <c r="CV471" s="52"/>
      <c r="CW471" s="52"/>
      <c r="CX471" s="52"/>
      <c r="CY471" s="52"/>
      <c r="CZ471" s="52"/>
      <c r="DA471" s="52"/>
      <c r="DB471" s="52"/>
      <c r="DC471" s="52"/>
      <c r="DD471" s="52"/>
      <c r="DE471" s="52"/>
    </row>
    <row r="472" spans="1:109" ht="15.75" customHeight="1">
      <c r="A472" s="45"/>
      <c r="B472" s="45"/>
      <c r="C472" s="45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71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  <c r="BV472" s="52"/>
      <c r="BW472" s="52"/>
      <c r="BX472" s="52"/>
      <c r="BY472" s="52"/>
      <c r="BZ472" s="52"/>
      <c r="CA472" s="52"/>
      <c r="CB472" s="52"/>
      <c r="CC472" s="52"/>
      <c r="CD472" s="52"/>
      <c r="CE472" s="52"/>
      <c r="CF472" s="52"/>
      <c r="CG472" s="52"/>
      <c r="CH472" s="52"/>
      <c r="CI472" s="52"/>
      <c r="CJ472" s="52"/>
      <c r="CK472" s="52"/>
      <c r="CL472" s="52"/>
      <c r="CM472" s="52"/>
      <c r="CN472" s="52"/>
      <c r="CO472" s="52"/>
      <c r="CP472" s="52"/>
      <c r="CQ472" s="52"/>
      <c r="CR472" s="52"/>
      <c r="CS472" s="52"/>
      <c r="CT472" s="52"/>
      <c r="CU472" s="52"/>
      <c r="CV472" s="52"/>
      <c r="CW472" s="52"/>
      <c r="CX472" s="52"/>
      <c r="CY472" s="52"/>
      <c r="CZ472" s="52"/>
      <c r="DA472" s="52"/>
      <c r="DB472" s="52"/>
      <c r="DC472" s="52"/>
      <c r="DD472" s="52"/>
      <c r="DE472" s="52"/>
    </row>
    <row r="473" spans="1:109" ht="15.75" customHeight="1">
      <c r="A473" s="45"/>
      <c r="B473" s="45"/>
      <c r="C473" s="45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71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  <c r="BW473" s="52"/>
      <c r="BX473" s="52"/>
      <c r="BY473" s="52"/>
      <c r="BZ473" s="52"/>
      <c r="CA473" s="52"/>
      <c r="CB473" s="52"/>
      <c r="CC473" s="52"/>
      <c r="CD473" s="52"/>
      <c r="CE473" s="52"/>
      <c r="CF473" s="52"/>
      <c r="CG473" s="52"/>
      <c r="CH473" s="52"/>
      <c r="CI473" s="52"/>
      <c r="CJ473" s="52"/>
      <c r="CK473" s="52"/>
      <c r="CL473" s="52"/>
      <c r="CM473" s="52"/>
      <c r="CN473" s="52"/>
      <c r="CO473" s="52"/>
      <c r="CP473" s="52"/>
      <c r="CQ473" s="52"/>
      <c r="CR473" s="52"/>
      <c r="CS473" s="52"/>
      <c r="CT473" s="52"/>
      <c r="CU473" s="52"/>
      <c r="CV473" s="52"/>
      <c r="CW473" s="52"/>
      <c r="CX473" s="52"/>
      <c r="CY473" s="52"/>
      <c r="CZ473" s="52"/>
      <c r="DA473" s="52"/>
      <c r="DB473" s="52"/>
      <c r="DC473" s="52"/>
      <c r="DD473" s="52"/>
      <c r="DE473" s="52"/>
    </row>
    <row r="474" spans="1:109" ht="15.75" customHeight="1">
      <c r="A474" s="45"/>
      <c r="B474" s="45"/>
      <c r="C474" s="45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71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  <c r="BV474" s="52"/>
      <c r="BW474" s="52"/>
      <c r="BX474" s="52"/>
      <c r="BY474" s="52"/>
      <c r="BZ474" s="52"/>
      <c r="CA474" s="52"/>
      <c r="CB474" s="52"/>
      <c r="CC474" s="52"/>
      <c r="CD474" s="52"/>
      <c r="CE474" s="52"/>
      <c r="CF474" s="52"/>
      <c r="CG474" s="52"/>
      <c r="CH474" s="52"/>
      <c r="CI474" s="52"/>
      <c r="CJ474" s="52"/>
      <c r="CK474" s="52"/>
      <c r="CL474" s="52"/>
      <c r="CM474" s="52"/>
      <c r="CN474" s="52"/>
      <c r="CO474" s="52"/>
      <c r="CP474" s="52"/>
      <c r="CQ474" s="52"/>
      <c r="CR474" s="52"/>
      <c r="CS474" s="52"/>
      <c r="CT474" s="52"/>
      <c r="CU474" s="52"/>
      <c r="CV474" s="52"/>
      <c r="CW474" s="52"/>
      <c r="CX474" s="52"/>
      <c r="CY474" s="52"/>
      <c r="CZ474" s="52"/>
      <c r="DA474" s="52"/>
      <c r="DB474" s="52"/>
      <c r="DC474" s="52"/>
      <c r="DD474" s="52"/>
      <c r="DE474" s="52"/>
    </row>
    <row r="475" spans="1:109" ht="15.75" customHeight="1">
      <c r="A475" s="45"/>
      <c r="B475" s="45"/>
      <c r="C475" s="45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71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  <c r="BW475" s="52"/>
      <c r="BX475" s="52"/>
      <c r="BY475" s="52"/>
      <c r="BZ475" s="52"/>
      <c r="CA475" s="52"/>
      <c r="CB475" s="52"/>
      <c r="CC475" s="52"/>
      <c r="CD475" s="52"/>
      <c r="CE475" s="52"/>
      <c r="CF475" s="52"/>
      <c r="CG475" s="52"/>
      <c r="CH475" s="52"/>
      <c r="CI475" s="52"/>
      <c r="CJ475" s="52"/>
      <c r="CK475" s="52"/>
      <c r="CL475" s="52"/>
      <c r="CM475" s="52"/>
      <c r="CN475" s="52"/>
      <c r="CO475" s="52"/>
      <c r="CP475" s="52"/>
      <c r="CQ475" s="52"/>
      <c r="CR475" s="52"/>
      <c r="CS475" s="52"/>
      <c r="CT475" s="52"/>
      <c r="CU475" s="52"/>
      <c r="CV475" s="52"/>
      <c r="CW475" s="52"/>
      <c r="CX475" s="52"/>
      <c r="CY475" s="52"/>
      <c r="CZ475" s="52"/>
      <c r="DA475" s="52"/>
      <c r="DB475" s="52"/>
      <c r="DC475" s="52"/>
      <c r="DD475" s="52"/>
      <c r="DE475" s="52"/>
    </row>
    <row r="476" spans="1:109" ht="15.75" customHeight="1">
      <c r="A476" s="45"/>
      <c r="B476" s="45"/>
      <c r="C476" s="45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71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  <c r="BV476" s="52"/>
      <c r="BW476" s="52"/>
      <c r="BX476" s="52"/>
      <c r="BY476" s="52"/>
      <c r="BZ476" s="52"/>
      <c r="CA476" s="52"/>
      <c r="CB476" s="52"/>
      <c r="CC476" s="52"/>
      <c r="CD476" s="52"/>
      <c r="CE476" s="52"/>
      <c r="CF476" s="52"/>
      <c r="CG476" s="52"/>
      <c r="CH476" s="52"/>
      <c r="CI476" s="52"/>
      <c r="CJ476" s="52"/>
      <c r="CK476" s="52"/>
      <c r="CL476" s="52"/>
      <c r="CM476" s="52"/>
      <c r="CN476" s="52"/>
      <c r="CO476" s="52"/>
      <c r="CP476" s="52"/>
      <c r="CQ476" s="52"/>
      <c r="CR476" s="52"/>
      <c r="CS476" s="52"/>
      <c r="CT476" s="52"/>
      <c r="CU476" s="52"/>
      <c r="CV476" s="52"/>
      <c r="CW476" s="52"/>
      <c r="CX476" s="52"/>
      <c r="CY476" s="52"/>
      <c r="CZ476" s="52"/>
      <c r="DA476" s="52"/>
      <c r="DB476" s="52"/>
      <c r="DC476" s="52"/>
      <c r="DD476" s="52"/>
      <c r="DE476" s="52"/>
    </row>
    <row r="477" spans="1:109" ht="15.75" customHeight="1">
      <c r="A477" s="45"/>
      <c r="B477" s="45"/>
      <c r="C477" s="45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71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  <c r="BV477" s="52"/>
      <c r="BW477" s="52"/>
      <c r="BX477" s="52"/>
      <c r="BY477" s="52"/>
      <c r="BZ477" s="52"/>
      <c r="CA477" s="52"/>
      <c r="CB477" s="52"/>
      <c r="CC477" s="52"/>
      <c r="CD477" s="52"/>
      <c r="CE477" s="52"/>
      <c r="CF477" s="52"/>
      <c r="CG477" s="52"/>
      <c r="CH477" s="52"/>
      <c r="CI477" s="52"/>
      <c r="CJ477" s="52"/>
      <c r="CK477" s="52"/>
      <c r="CL477" s="52"/>
      <c r="CM477" s="52"/>
      <c r="CN477" s="52"/>
      <c r="CO477" s="52"/>
      <c r="CP477" s="52"/>
      <c r="CQ477" s="52"/>
      <c r="CR477" s="52"/>
      <c r="CS477" s="52"/>
      <c r="CT477" s="52"/>
      <c r="CU477" s="52"/>
      <c r="CV477" s="52"/>
      <c r="CW477" s="52"/>
      <c r="CX477" s="52"/>
      <c r="CY477" s="52"/>
      <c r="CZ477" s="52"/>
      <c r="DA477" s="52"/>
      <c r="DB477" s="52"/>
      <c r="DC477" s="52"/>
      <c r="DD477" s="52"/>
      <c r="DE477" s="52"/>
    </row>
    <row r="478" spans="1:109" ht="15.75" customHeight="1">
      <c r="A478" s="45"/>
      <c r="B478" s="45"/>
      <c r="C478" s="45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71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  <c r="BV478" s="52"/>
      <c r="BW478" s="52"/>
      <c r="BX478" s="52"/>
      <c r="BY478" s="52"/>
      <c r="BZ478" s="52"/>
      <c r="CA478" s="52"/>
      <c r="CB478" s="52"/>
      <c r="CC478" s="52"/>
      <c r="CD478" s="52"/>
      <c r="CE478" s="52"/>
      <c r="CF478" s="52"/>
      <c r="CG478" s="52"/>
      <c r="CH478" s="52"/>
      <c r="CI478" s="52"/>
      <c r="CJ478" s="52"/>
      <c r="CK478" s="52"/>
      <c r="CL478" s="52"/>
      <c r="CM478" s="52"/>
      <c r="CN478" s="52"/>
      <c r="CO478" s="52"/>
      <c r="CP478" s="52"/>
      <c r="CQ478" s="52"/>
      <c r="CR478" s="52"/>
      <c r="CS478" s="52"/>
      <c r="CT478" s="52"/>
      <c r="CU478" s="52"/>
      <c r="CV478" s="52"/>
      <c r="CW478" s="52"/>
      <c r="CX478" s="52"/>
      <c r="CY478" s="52"/>
      <c r="CZ478" s="52"/>
      <c r="DA478" s="52"/>
      <c r="DB478" s="52"/>
      <c r="DC478" s="52"/>
      <c r="DD478" s="52"/>
      <c r="DE478" s="52"/>
    </row>
    <row r="479" spans="1:109" ht="15.75" customHeight="1">
      <c r="A479" s="45"/>
      <c r="B479" s="45"/>
      <c r="C479" s="45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71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/>
      <c r="BY479" s="52"/>
      <c r="BZ479" s="52"/>
      <c r="CA479" s="52"/>
      <c r="CB479" s="52"/>
      <c r="CC479" s="52"/>
      <c r="CD479" s="52"/>
      <c r="CE479" s="52"/>
      <c r="CF479" s="52"/>
      <c r="CG479" s="52"/>
      <c r="CH479" s="52"/>
      <c r="CI479" s="52"/>
      <c r="CJ479" s="52"/>
      <c r="CK479" s="52"/>
      <c r="CL479" s="52"/>
      <c r="CM479" s="52"/>
      <c r="CN479" s="52"/>
      <c r="CO479" s="52"/>
      <c r="CP479" s="52"/>
      <c r="CQ479" s="52"/>
      <c r="CR479" s="52"/>
      <c r="CS479" s="52"/>
      <c r="CT479" s="52"/>
      <c r="CU479" s="52"/>
      <c r="CV479" s="52"/>
      <c r="CW479" s="52"/>
      <c r="CX479" s="52"/>
      <c r="CY479" s="52"/>
      <c r="CZ479" s="52"/>
      <c r="DA479" s="52"/>
      <c r="DB479" s="52"/>
      <c r="DC479" s="52"/>
      <c r="DD479" s="52"/>
      <c r="DE479" s="52"/>
    </row>
    <row r="480" spans="1:109" ht="15.75" customHeight="1">
      <c r="A480" s="45"/>
      <c r="B480" s="45"/>
      <c r="C480" s="45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71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  <c r="BW480" s="52"/>
      <c r="BX480" s="52"/>
      <c r="BY480" s="52"/>
      <c r="BZ480" s="52"/>
      <c r="CA480" s="52"/>
      <c r="CB480" s="52"/>
      <c r="CC480" s="52"/>
      <c r="CD480" s="52"/>
      <c r="CE480" s="52"/>
      <c r="CF480" s="52"/>
      <c r="CG480" s="52"/>
      <c r="CH480" s="52"/>
      <c r="CI480" s="52"/>
      <c r="CJ480" s="52"/>
      <c r="CK480" s="52"/>
      <c r="CL480" s="52"/>
      <c r="CM480" s="52"/>
      <c r="CN480" s="52"/>
      <c r="CO480" s="52"/>
      <c r="CP480" s="52"/>
      <c r="CQ480" s="52"/>
      <c r="CR480" s="52"/>
      <c r="CS480" s="52"/>
      <c r="CT480" s="52"/>
      <c r="CU480" s="52"/>
      <c r="CV480" s="52"/>
      <c r="CW480" s="52"/>
      <c r="CX480" s="52"/>
      <c r="CY480" s="52"/>
      <c r="CZ480" s="52"/>
      <c r="DA480" s="52"/>
      <c r="DB480" s="52"/>
      <c r="DC480" s="52"/>
      <c r="DD480" s="52"/>
      <c r="DE480" s="52"/>
    </row>
    <row r="481" spans="1:109" ht="15.75" customHeight="1">
      <c r="A481" s="45"/>
      <c r="B481" s="45"/>
      <c r="C481" s="45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71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  <c r="BW481" s="52"/>
      <c r="BX481" s="52"/>
      <c r="BY481" s="52"/>
      <c r="BZ481" s="52"/>
      <c r="CA481" s="52"/>
      <c r="CB481" s="52"/>
      <c r="CC481" s="52"/>
      <c r="CD481" s="52"/>
      <c r="CE481" s="52"/>
      <c r="CF481" s="52"/>
      <c r="CG481" s="52"/>
      <c r="CH481" s="52"/>
      <c r="CI481" s="52"/>
      <c r="CJ481" s="52"/>
      <c r="CK481" s="52"/>
      <c r="CL481" s="52"/>
      <c r="CM481" s="52"/>
      <c r="CN481" s="52"/>
      <c r="CO481" s="52"/>
      <c r="CP481" s="52"/>
      <c r="CQ481" s="52"/>
      <c r="CR481" s="52"/>
      <c r="CS481" s="52"/>
      <c r="CT481" s="52"/>
      <c r="CU481" s="52"/>
      <c r="CV481" s="52"/>
      <c r="CW481" s="52"/>
      <c r="CX481" s="52"/>
      <c r="CY481" s="52"/>
      <c r="CZ481" s="52"/>
      <c r="DA481" s="52"/>
      <c r="DB481" s="52"/>
      <c r="DC481" s="52"/>
      <c r="DD481" s="52"/>
      <c r="DE481" s="52"/>
    </row>
    <row r="482" spans="1:109" ht="15.75" customHeight="1">
      <c r="A482" s="45"/>
      <c r="B482" s="45"/>
      <c r="C482" s="45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71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  <c r="BV482" s="52"/>
      <c r="BW482" s="52"/>
      <c r="BX482" s="52"/>
      <c r="BY482" s="52"/>
      <c r="BZ482" s="52"/>
      <c r="CA482" s="52"/>
      <c r="CB482" s="52"/>
      <c r="CC482" s="52"/>
      <c r="CD482" s="52"/>
      <c r="CE482" s="52"/>
      <c r="CF482" s="52"/>
      <c r="CG482" s="52"/>
      <c r="CH482" s="52"/>
      <c r="CI482" s="52"/>
      <c r="CJ482" s="52"/>
      <c r="CK482" s="52"/>
      <c r="CL482" s="52"/>
      <c r="CM482" s="52"/>
      <c r="CN482" s="52"/>
      <c r="CO482" s="52"/>
      <c r="CP482" s="52"/>
      <c r="CQ482" s="52"/>
      <c r="CR482" s="52"/>
      <c r="CS482" s="52"/>
      <c r="CT482" s="52"/>
      <c r="CU482" s="52"/>
      <c r="CV482" s="52"/>
      <c r="CW482" s="52"/>
      <c r="CX482" s="52"/>
      <c r="CY482" s="52"/>
      <c r="CZ482" s="52"/>
      <c r="DA482" s="52"/>
      <c r="DB482" s="52"/>
      <c r="DC482" s="52"/>
      <c r="DD482" s="52"/>
      <c r="DE482" s="52"/>
    </row>
    <row r="483" spans="1:109" ht="15.75" customHeight="1">
      <c r="A483" s="45"/>
      <c r="B483" s="45"/>
      <c r="C483" s="45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71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  <c r="BW483" s="52"/>
      <c r="BX483" s="52"/>
      <c r="BY483" s="52"/>
      <c r="BZ483" s="52"/>
      <c r="CA483" s="52"/>
      <c r="CB483" s="52"/>
      <c r="CC483" s="52"/>
      <c r="CD483" s="52"/>
      <c r="CE483" s="52"/>
      <c r="CF483" s="52"/>
      <c r="CG483" s="52"/>
      <c r="CH483" s="52"/>
      <c r="CI483" s="52"/>
      <c r="CJ483" s="52"/>
      <c r="CK483" s="52"/>
      <c r="CL483" s="52"/>
      <c r="CM483" s="52"/>
      <c r="CN483" s="52"/>
      <c r="CO483" s="52"/>
      <c r="CP483" s="52"/>
      <c r="CQ483" s="52"/>
      <c r="CR483" s="52"/>
      <c r="CS483" s="52"/>
      <c r="CT483" s="52"/>
      <c r="CU483" s="52"/>
      <c r="CV483" s="52"/>
      <c r="CW483" s="52"/>
      <c r="CX483" s="52"/>
      <c r="CY483" s="52"/>
      <c r="CZ483" s="52"/>
      <c r="DA483" s="52"/>
      <c r="DB483" s="52"/>
      <c r="DC483" s="52"/>
      <c r="DD483" s="52"/>
      <c r="DE483" s="52"/>
    </row>
    <row r="484" spans="1:109" ht="15.75" customHeight="1">
      <c r="A484" s="45"/>
      <c r="B484" s="45"/>
      <c r="C484" s="45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71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  <c r="BV484" s="52"/>
      <c r="BW484" s="52"/>
      <c r="BX484" s="52"/>
      <c r="BY484" s="52"/>
      <c r="BZ484" s="52"/>
      <c r="CA484" s="52"/>
      <c r="CB484" s="52"/>
      <c r="CC484" s="52"/>
      <c r="CD484" s="52"/>
      <c r="CE484" s="52"/>
      <c r="CF484" s="52"/>
      <c r="CG484" s="52"/>
      <c r="CH484" s="52"/>
      <c r="CI484" s="52"/>
      <c r="CJ484" s="52"/>
      <c r="CK484" s="52"/>
      <c r="CL484" s="52"/>
      <c r="CM484" s="52"/>
      <c r="CN484" s="52"/>
      <c r="CO484" s="52"/>
      <c r="CP484" s="52"/>
      <c r="CQ484" s="52"/>
      <c r="CR484" s="52"/>
      <c r="CS484" s="52"/>
      <c r="CT484" s="52"/>
      <c r="CU484" s="52"/>
      <c r="CV484" s="52"/>
      <c r="CW484" s="52"/>
      <c r="CX484" s="52"/>
      <c r="CY484" s="52"/>
      <c r="CZ484" s="52"/>
      <c r="DA484" s="52"/>
      <c r="DB484" s="52"/>
      <c r="DC484" s="52"/>
      <c r="DD484" s="52"/>
      <c r="DE484" s="52"/>
    </row>
    <row r="485" spans="1:109" ht="15.75" customHeight="1">
      <c r="A485" s="45"/>
      <c r="B485" s="45"/>
      <c r="C485" s="45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71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  <c r="BV485" s="52"/>
      <c r="BW485" s="52"/>
      <c r="BX485" s="52"/>
      <c r="BY485" s="52"/>
      <c r="BZ485" s="52"/>
      <c r="CA485" s="52"/>
      <c r="CB485" s="52"/>
      <c r="CC485" s="52"/>
      <c r="CD485" s="52"/>
      <c r="CE485" s="52"/>
      <c r="CF485" s="52"/>
      <c r="CG485" s="52"/>
      <c r="CH485" s="52"/>
      <c r="CI485" s="52"/>
      <c r="CJ485" s="52"/>
      <c r="CK485" s="52"/>
      <c r="CL485" s="52"/>
      <c r="CM485" s="52"/>
      <c r="CN485" s="52"/>
      <c r="CO485" s="52"/>
      <c r="CP485" s="52"/>
      <c r="CQ485" s="52"/>
      <c r="CR485" s="52"/>
      <c r="CS485" s="52"/>
      <c r="CT485" s="52"/>
      <c r="CU485" s="52"/>
      <c r="CV485" s="52"/>
      <c r="CW485" s="52"/>
      <c r="CX485" s="52"/>
      <c r="CY485" s="52"/>
      <c r="CZ485" s="52"/>
      <c r="DA485" s="52"/>
      <c r="DB485" s="52"/>
      <c r="DC485" s="52"/>
      <c r="DD485" s="52"/>
      <c r="DE485" s="52"/>
    </row>
    <row r="486" spans="1:109" ht="15.75" customHeight="1">
      <c r="A486" s="45"/>
      <c r="B486" s="45"/>
      <c r="C486" s="45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71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  <c r="BV486" s="52"/>
      <c r="BW486" s="52"/>
      <c r="BX486" s="52"/>
      <c r="BY486" s="52"/>
      <c r="BZ486" s="52"/>
      <c r="CA486" s="52"/>
      <c r="CB486" s="52"/>
      <c r="CC486" s="52"/>
      <c r="CD486" s="52"/>
      <c r="CE486" s="52"/>
      <c r="CF486" s="52"/>
      <c r="CG486" s="52"/>
      <c r="CH486" s="52"/>
      <c r="CI486" s="52"/>
      <c r="CJ486" s="52"/>
      <c r="CK486" s="52"/>
      <c r="CL486" s="52"/>
      <c r="CM486" s="52"/>
      <c r="CN486" s="52"/>
      <c r="CO486" s="52"/>
      <c r="CP486" s="52"/>
      <c r="CQ486" s="52"/>
      <c r="CR486" s="52"/>
      <c r="CS486" s="52"/>
      <c r="CT486" s="52"/>
      <c r="CU486" s="52"/>
      <c r="CV486" s="52"/>
      <c r="CW486" s="52"/>
      <c r="CX486" s="52"/>
      <c r="CY486" s="52"/>
      <c r="CZ486" s="52"/>
      <c r="DA486" s="52"/>
      <c r="DB486" s="52"/>
      <c r="DC486" s="52"/>
      <c r="DD486" s="52"/>
      <c r="DE486" s="52"/>
    </row>
    <row r="487" spans="1:109" ht="15.75" customHeight="1">
      <c r="A487" s="45"/>
      <c r="B487" s="45"/>
      <c r="C487" s="45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71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  <c r="BV487" s="52"/>
      <c r="BW487" s="52"/>
      <c r="BX487" s="52"/>
      <c r="BY487" s="52"/>
      <c r="BZ487" s="52"/>
      <c r="CA487" s="52"/>
      <c r="CB487" s="52"/>
      <c r="CC487" s="52"/>
      <c r="CD487" s="52"/>
      <c r="CE487" s="52"/>
      <c r="CF487" s="52"/>
      <c r="CG487" s="52"/>
      <c r="CH487" s="52"/>
      <c r="CI487" s="52"/>
      <c r="CJ487" s="52"/>
      <c r="CK487" s="52"/>
      <c r="CL487" s="52"/>
      <c r="CM487" s="52"/>
      <c r="CN487" s="52"/>
      <c r="CO487" s="52"/>
      <c r="CP487" s="52"/>
      <c r="CQ487" s="52"/>
      <c r="CR487" s="52"/>
      <c r="CS487" s="52"/>
      <c r="CT487" s="52"/>
      <c r="CU487" s="52"/>
      <c r="CV487" s="52"/>
      <c r="CW487" s="52"/>
      <c r="CX487" s="52"/>
      <c r="CY487" s="52"/>
      <c r="CZ487" s="52"/>
      <c r="DA487" s="52"/>
      <c r="DB487" s="52"/>
      <c r="DC487" s="52"/>
      <c r="DD487" s="52"/>
      <c r="DE487" s="52"/>
    </row>
    <row r="488" spans="1:109" ht="15.75" customHeight="1">
      <c r="A488" s="45"/>
      <c r="B488" s="45"/>
      <c r="C488" s="45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71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  <c r="BV488" s="52"/>
      <c r="BW488" s="52"/>
      <c r="BX488" s="52"/>
      <c r="BY488" s="52"/>
      <c r="BZ488" s="52"/>
      <c r="CA488" s="52"/>
      <c r="CB488" s="52"/>
      <c r="CC488" s="52"/>
      <c r="CD488" s="52"/>
      <c r="CE488" s="52"/>
      <c r="CF488" s="52"/>
      <c r="CG488" s="52"/>
      <c r="CH488" s="52"/>
      <c r="CI488" s="52"/>
      <c r="CJ488" s="52"/>
      <c r="CK488" s="52"/>
      <c r="CL488" s="52"/>
      <c r="CM488" s="52"/>
      <c r="CN488" s="52"/>
      <c r="CO488" s="52"/>
      <c r="CP488" s="52"/>
      <c r="CQ488" s="52"/>
      <c r="CR488" s="52"/>
      <c r="CS488" s="52"/>
      <c r="CT488" s="52"/>
      <c r="CU488" s="52"/>
      <c r="CV488" s="52"/>
      <c r="CW488" s="52"/>
      <c r="CX488" s="52"/>
      <c r="CY488" s="52"/>
      <c r="CZ488" s="52"/>
      <c r="DA488" s="52"/>
      <c r="DB488" s="52"/>
      <c r="DC488" s="52"/>
      <c r="DD488" s="52"/>
      <c r="DE488" s="52"/>
    </row>
    <row r="489" spans="1:109" ht="15.75" customHeight="1">
      <c r="A489" s="45"/>
      <c r="B489" s="45"/>
      <c r="C489" s="45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71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  <c r="BV489" s="52"/>
      <c r="BW489" s="52"/>
      <c r="BX489" s="52"/>
      <c r="BY489" s="52"/>
      <c r="BZ489" s="52"/>
      <c r="CA489" s="52"/>
      <c r="CB489" s="52"/>
      <c r="CC489" s="52"/>
      <c r="CD489" s="52"/>
      <c r="CE489" s="52"/>
      <c r="CF489" s="52"/>
      <c r="CG489" s="52"/>
      <c r="CH489" s="52"/>
      <c r="CI489" s="52"/>
      <c r="CJ489" s="52"/>
      <c r="CK489" s="52"/>
      <c r="CL489" s="52"/>
      <c r="CM489" s="52"/>
      <c r="CN489" s="52"/>
      <c r="CO489" s="52"/>
      <c r="CP489" s="52"/>
      <c r="CQ489" s="52"/>
      <c r="CR489" s="52"/>
      <c r="CS489" s="52"/>
      <c r="CT489" s="52"/>
      <c r="CU489" s="52"/>
      <c r="CV489" s="52"/>
      <c r="CW489" s="52"/>
      <c r="CX489" s="52"/>
      <c r="CY489" s="52"/>
      <c r="CZ489" s="52"/>
      <c r="DA489" s="52"/>
      <c r="DB489" s="52"/>
      <c r="DC489" s="52"/>
      <c r="DD489" s="52"/>
      <c r="DE489" s="52"/>
    </row>
    <row r="490" spans="1:109" ht="15.75" customHeight="1">
      <c r="A490" s="45"/>
      <c r="B490" s="45"/>
      <c r="C490" s="45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71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  <c r="BV490" s="52"/>
      <c r="BW490" s="52"/>
      <c r="BX490" s="52"/>
      <c r="BY490" s="52"/>
      <c r="BZ490" s="52"/>
      <c r="CA490" s="52"/>
      <c r="CB490" s="52"/>
      <c r="CC490" s="52"/>
      <c r="CD490" s="52"/>
      <c r="CE490" s="52"/>
      <c r="CF490" s="52"/>
      <c r="CG490" s="52"/>
      <c r="CH490" s="52"/>
      <c r="CI490" s="52"/>
      <c r="CJ490" s="52"/>
      <c r="CK490" s="52"/>
      <c r="CL490" s="52"/>
      <c r="CM490" s="52"/>
      <c r="CN490" s="52"/>
      <c r="CO490" s="52"/>
      <c r="CP490" s="52"/>
      <c r="CQ490" s="52"/>
      <c r="CR490" s="52"/>
      <c r="CS490" s="52"/>
      <c r="CT490" s="52"/>
      <c r="CU490" s="52"/>
      <c r="CV490" s="52"/>
      <c r="CW490" s="52"/>
      <c r="CX490" s="52"/>
      <c r="CY490" s="52"/>
      <c r="CZ490" s="52"/>
      <c r="DA490" s="52"/>
      <c r="DB490" s="52"/>
      <c r="DC490" s="52"/>
      <c r="DD490" s="52"/>
      <c r="DE490" s="52"/>
    </row>
    <row r="491" spans="1:109" ht="15.75" customHeight="1">
      <c r="A491" s="45"/>
      <c r="B491" s="45"/>
      <c r="C491" s="45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71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52"/>
      <c r="BS491" s="52"/>
      <c r="BT491" s="52"/>
      <c r="BU491" s="52"/>
      <c r="BV491" s="52"/>
      <c r="BW491" s="52"/>
      <c r="BX491" s="52"/>
      <c r="BY491" s="52"/>
      <c r="BZ491" s="52"/>
      <c r="CA491" s="52"/>
      <c r="CB491" s="52"/>
      <c r="CC491" s="52"/>
      <c r="CD491" s="52"/>
      <c r="CE491" s="52"/>
      <c r="CF491" s="52"/>
      <c r="CG491" s="52"/>
      <c r="CH491" s="52"/>
      <c r="CI491" s="52"/>
      <c r="CJ491" s="52"/>
      <c r="CK491" s="52"/>
      <c r="CL491" s="52"/>
      <c r="CM491" s="52"/>
      <c r="CN491" s="52"/>
      <c r="CO491" s="52"/>
      <c r="CP491" s="52"/>
      <c r="CQ491" s="52"/>
      <c r="CR491" s="52"/>
      <c r="CS491" s="52"/>
      <c r="CT491" s="52"/>
      <c r="CU491" s="52"/>
      <c r="CV491" s="52"/>
      <c r="CW491" s="52"/>
      <c r="CX491" s="52"/>
      <c r="CY491" s="52"/>
      <c r="CZ491" s="52"/>
      <c r="DA491" s="52"/>
      <c r="DB491" s="52"/>
      <c r="DC491" s="52"/>
      <c r="DD491" s="52"/>
      <c r="DE491" s="52"/>
    </row>
    <row r="492" spans="1:109" ht="15.75" customHeight="1">
      <c r="A492" s="45"/>
      <c r="B492" s="45"/>
      <c r="C492" s="45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71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  <c r="BV492" s="52"/>
      <c r="BW492" s="52"/>
      <c r="BX492" s="52"/>
      <c r="BY492" s="52"/>
      <c r="BZ492" s="52"/>
      <c r="CA492" s="52"/>
      <c r="CB492" s="52"/>
      <c r="CC492" s="52"/>
      <c r="CD492" s="52"/>
      <c r="CE492" s="52"/>
      <c r="CF492" s="52"/>
      <c r="CG492" s="52"/>
      <c r="CH492" s="52"/>
      <c r="CI492" s="52"/>
      <c r="CJ492" s="52"/>
      <c r="CK492" s="52"/>
      <c r="CL492" s="52"/>
      <c r="CM492" s="52"/>
      <c r="CN492" s="52"/>
      <c r="CO492" s="52"/>
      <c r="CP492" s="52"/>
      <c r="CQ492" s="52"/>
      <c r="CR492" s="52"/>
      <c r="CS492" s="52"/>
      <c r="CT492" s="52"/>
      <c r="CU492" s="52"/>
      <c r="CV492" s="52"/>
      <c r="CW492" s="52"/>
      <c r="CX492" s="52"/>
      <c r="CY492" s="52"/>
      <c r="CZ492" s="52"/>
      <c r="DA492" s="52"/>
      <c r="DB492" s="52"/>
      <c r="DC492" s="52"/>
      <c r="DD492" s="52"/>
      <c r="DE492" s="52"/>
    </row>
    <row r="493" spans="1:109" ht="15.75" customHeight="1">
      <c r="A493" s="45"/>
      <c r="B493" s="45"/>
      <c r="C493" s="45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71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52"/>
      <c r="BS493" s="52"/>
      <c r="BT493" s="52"/>
      <c r="BU493" s="52"/>
      <c r="BV493" s="52"/>
      <c r="BW493" s="52"/>
      <c r="BX493" s="52"/>
      <c r="BY493" s="52"/>
      <c r="BZ493" s="52"/>
      <c r="CA493" s="52"/>
      <c r="CB493" s="52"/>
      <c r="CC493" s="52"/>
      <c r="CD493" s="52"/>
      <c r="CE493" s="52"/>
      <c r="CF493" s="52"/>
      <c r="CG493" s="52"/>
      <c r="CH493" s="52"/>
      <c r="CI493" s="52"/>
      <c r="CJ493" s="52"/>
      <c r="CK493" s="52"/>
      <c r="CL493" s="52"/>
      <c r="CM493" s="52"/>
      <c r="CN493" s="52"/>
      <c r="CO493" s="52"/>
      <c r="CP493" s="52"/>
      <c r="CQ493" s="52"/>
      <c r="CR493" s="52"/>
      <c r="CS493" s="52"/>
      <c r="CT493" s="52"/>
      <c r="CU493" s="52"/>
      <c r="CV493" s="52"/>
      <c r="CW493" s="52"/>
      <c r="CX493" s="52"/>
      <c r="CY493" s="52"/>
      <c r="CZ493" s="52"/>
      <c r="DA493" s="52"/>
      <c r="DB493" s="52"/>
      <c r="DC493" s="52"/>
      <c r="DD493" s="52"/>
      <c r="DE493" s="52"/>
    </row>
    <row r="494" spans="1:109" ht="15.75" customHeight="1">
      <c r="A494" s="45"/>
      <c r="B494" s="45"/>
      <c r="C494" s="45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71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  <c r="BP494" s="52"/>
      <c r="BQ494" s="52"/>
      <c r="BR494" s="52"/>
      <c r="BS494" s="52"/>
      <c r="BT494" s="52"/>
      <c r="BU494" s="52"/>
      <c r="BV494" s="52"/>
      <c r="BW494" s="52"/>
      <c r="BX494" s="52"/>
      <c r="BY494" s="52"/>
      <c r="BZ494" s="52"/>
      <c r="CA494" s="52"/>
      <c r="CB494" s="52"/>
      <c r="CC494" s="52"/>
      <c r="CD494" s="52"/>
      <c r="CE494" s="52"/>
      <c r="CF494" s="52"/>
      <c r="CG494" s="52"/>
      <c r="CH494" s="52"/>
      <c r="CI494" s="52"/>
      <c r="CJ494" s="52"/>
      <c r="CK494" s="52"/>
      <c r="CL494" s="52"/>
      <c r="CM494" s="52"/>
      <c r="CN494" s="52"/>
      <c r="CO494" s="52"/>
      <c r="CP494" s="52"/>
      <c r="CQ494" s="52"/>
      <c r="CR494" s="52"/>
      <c r="CS494" s="52"/>
      <c r="CT494" s="52"/>
      <c r="CU494" s="52"/>
      <c r="CV494" s="52"/>
      <c r="CW494" s="52"/>
      <c r="CX494" s="52"/>
      <c r="CY494" s="52"/>
      <c r="CZ494" s="52"/>
      <c r="DA494" s="52"/>
      <c r="DB494" s="52"/>
      <c r="DC494" s="52"/>
      <c r="DD494" s="52"/>
      <c r="DE494" s="52"/>
    </row>
    <row r="495" spans="1:109" ht="15.75" customHeight="1">
      <c r="A495" s="45"/>
      <c r="B495" s="45"/>
      <c r="C495" s="45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71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  <c r="BV495" s="52"/>
      <c r="BW495" s="52"/>
      <c r="BX495" s="52"/>
      <c r="BY495" s="52"/>
      <c r="BZ495" s="52"/>
      <c r="CA495" s="52"/>
      <c r="CB495" s="52"/>
      <c r="CC495" s="52"/>
      <c r="CD495" s="52"/>
      <c r="CE495" s="52"/>
      <c r="CF495" s="52"/>
      <c r="CG495" s="52"/>
      <c r="CH495" s="52"/>
      <c r="CI495" s="52"/>
      <c r="CJ495" s="52"/>
      <c r="CK495" s="52"/>
      <c r="CL495" s="52"/>
      <c r="CM495" s="52"/>
      <c r="CN495" s="52"/>
      <c r="CO495" s="52"/>
      <c r="CP495" s="52"/>
      <c r="CQ495" s="52"/>
      <c r="CR495" s="52"/>
      <c r="CS495" s="52"/>
      <c r="CT495" s="52"/>
      <c r="CU495" s="52"/>
      <c r="CV495" s="52"/>
      <c r="CW495" s="52"/>
      <c r="CX495" s="52"/>
      <c r="CY495" s="52"/>
      <c r="CZ495" s="52"/>
      <c r="DA495" s="52"/>
      <c r="DB495" s="52"/>
      <c r="DC495" s="52"/>
      <c r="DD495" s="52"/>
      <c r="DE495" s="52"/>
    </row>
    <row r="496" spans="1:109" ht="15.75" customHeight="1">
      <c r="A496" s="45"/>
      <c r="B496" s="45"/>
      <c r="C496" s="45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71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  <c r="BP496" s="52"/>
      <c r="BQ496" s="52"/>
      <c r="BR496" s="52"/>
      <c r="BS496" s="52"/>
      <c r="BT496" s="52"/>
      <c r="BU496" s="52"/>
      <c r="BV496" s="52"/>
      <c r="BW496" s="52"/>
      <c r="BX496" s="52"/>
      <c r="BY496" s="52"/>
      <c r="BZ496" s="52"/>
      <c r="CA496" s="52"/>
      <c r="CB496" s="52"/>
      <c r="CC496" s="52"/>
      <c r="CD496" s="52"/>
      <c r="CE496" s="52"/>
      <c r="CF496" s="52"/>
      <c r="CG496" s="52"/>
      <c r="CH496" s="52"/>
      <c r="CI496" s="52"/>
      <c r="CJ496" s="52"/>
      <c r="CK496" s="52"/>
      <c r="CL496" s="52"/>
      <c r="CM496" s="52"/>
      <c r="CN496" s="52"/>
      <c r="CO496" s="52"/>
      <c r="CP496" s="52"/>
      <c r="CQ496" s="52"/>
      <c r="CR496" s="52"/>
      <c r="CS496" s="52"/>
      <c r="CT496" s="52"/>
      <c r="CU496" s="52"/>
      <c r="CV496" s="52"/>
      <c r="CW496" s="52"/>
      <c r="CX496" s="52"/>
      <c r="CY496" s="52"/>
      <c r="CZ496" s="52"/>
      <c r="DA496" s="52"/>
      <c r="DB496" s="52"/>
      <c r="DC496" s="52"/>
      <c r="DD496" s="52"/>
      <c r="DE496" s="52"/>
    </row>
    <row r="497" spans="1:109" ht="15.75" customHeight="1">
      <c r="A497" s="45"/>
      <c r="B497" s="45"/>
      <c r="C497" s="45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71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  <c r="BO497" s="52"/>
      <c r="BP497" s="52"/>
      <c r="BQ497" s="52"/>
      <c r="BR497" s="52"/>
      <c r="BS497" s="52"/>
      <c r="BT497" s="52"/>
      <c r="BU497" s="52"/>
      <c r="BV497" s="52"/>
      <c r="BW497" s="52"/>
      <c r="BX497" s="52"/>
      <c r="BY497" s="52"/>
      <c r="BZ497" s="52"/>
      <c r="CA497" s="52"/>
      <c r="CB497" s="52"/>
      <c r="CC497" s="52"/>
      <c r="CD497" s="52"/>
      <c r="CE497" s="52"/>
      <c r="CF497" s="52"/>
      <c r="CG497" s="52"/>
      <c r="CH497" s="52"/>
      <c r="CI497" s="52"/>
      <c r="CJ497" s="52"/>
      <c r="CK497" s="52"/>
      <c r="CL497" s="52"/>
      <c r="CM497" s="52"/>
      <c r="CN497" s="52"/>
      <c r="CO497" s="52"/>
      <c r="CP497" s="52"/>
      <c r="CQ497" s="52"/>
      <c r="CR497" s="52"/>
      <c r="CS497" s="52"/>
      <c r="CT497" s="52"/>
      <c r="CU497" s="52"/>
      <c r="CV497" s="52"/>
      <c r="CW497" s="52"/>
      <c r="CX497" s="52"/>
      <c r="CY497" s="52"/>
      <c r="CZ497" s="52"/>
      <c r="DA497" s="52"/>
      <c r="DB497" s="52"/>
      <c r="DC497" s="52"/>
      <c r="DD497" s="52"/>
      <c r="DE497" s="52"/>
    </row>
    <row r="498" spans="1:109" ht="15.75" customHeight="1">
      <c r="A498" s="45"/>
      <c r="B498" s="45"/>
      <c r="C498" s="45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71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  <c r="BO498" s="52"/>
      <c r="BP498" s="52"/>
      <c r="BQ498" s="52"/>
      <c r="BR498" s="52"/>
      <c r="BS498" s="52"/>
      <c r="BT498" s="52"/>
      <c r="BU498" s="52"/>
      <c r="BV498" s="52"/>
      <c r="BW498" s="52"/>
      <c r="BX498" s="52"/>
      <c r="BY498" s="52"/>
      <c r="BZ498" s="52"/>
      <c r="CA498" s="52"/>
      <c r="CB498" s="52"/>
      <c r="CC498" s="52"/>
      <c r="CD498" s="52"/>
      <c r="CE498" s="52"/>
      <c r="CF498" s="52"/>
      <c r="CG498" s="52"/>
      <c r="CH498" s="52"/>
      <c r="CI498" s="52"/>
      <c r="CJ498" s="52"/>
      <c r="CK498" s="52"/>
      <c r="CL498" s="52"/>
      <c r="CM498" s="52"/>
      <c r="CN498" s="52"/>
      <c r="CO498" s="52"/>
      <c r="CP498" s="52"/>
      <c r="CQ498" s="52"/>
      <c r="CR498" s="52"/>
      <c r="CS498" s="52"/>
      <c r="CT498" s="52"/>
      <c r="CU498" s="52"/>
      <c r="CV498" s="52"/>
      <c r="CW498" s="52"/>
      <c r="CX498" s="52"/>
      <c r="CY498" s="52"/>
      <c r="CZ498" s="52"/>
      <c r="DA498" s="52"/>
      <c r="DB498" s="52"/>
      <c r="DC498" s="52"/>
      <c r="DD498" s="52"/>
      <c r="DE498" s="52"/>
    </row>
    <row r="499" spans="1:109" ht="15.75" customHeight="1">
      <c r="A499" s="45"/>
      <c r="B499" s="45"/>
      <c r="C499" s="45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71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  <c r="BO499" s="52"/>
      <c r="BP499" s="52"/>
      <c r="BQ499" s="52"/>
      <c r="BR499" s="52"/>
      <c r="BS499" s="52"/>
      <c r="BT499" s="52"/>
      <c r="BU499" s="52"/>
      <c r="BV499" s="52"/>
      <c r="BW499" s="52"/>
      <c r="BX499" s="52"/>
      <c r="BY499" s="52"/>
      <c r="BZ499" s="52"/>
      <c r="CA499" s="52"/>
      <c r="CB499" s="52"/>
      <c r="CC499" s="52"/>
      <c r="CD499" s="52"/>
      <c r="CE499" s="52"/>
      <c r="CF499" s="52"/>
      <c r="CG499" s="52"/>
      <c r="CH499" s="52"/>
      <c r="CI499" s="52"/>
      <c r="CJ499" s="52"/>
      <c r="CK499" s="52"/>
      <c r="CL499" s="52"/>
      <c r="CM499" s="52"/>
      <c r="CN499" s="52"/>
      <c r="CO499" s="52"/>
      <c r="CP499" s="52"/>
      <c r="CQ499" s="52"/>
      <c r="CR499" s="52"/>
      <c r="CS499" s="52"/>
      <c r="CT499" s="52"/>
      <c r="CU499" s="52"/>
      <c r="CV499" s="52"/>
      <c r="CW499" s="52"/>
      <c r="CX499" s="52"/>
      <c r="CY499" s="52"/>
      <c r="CZ499" s="52"/>
      <c r="DA499" s="52"/>
      <c r="DB499" s="52"/>
      <c r="DC499" s="52"/>
      <c r="DD499" s="52"/>
      <c r="DE499" s="52"/>
    </row>
    <row r="500" spans="1:109" ht="15.75" customHeight="1">
      <c r="A500" s="45"/>
      <c r="B500" s="45"/>
      <c r="C500" s="45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71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  <c r="BO500" s="52"/>
      <c r="BP500" s="52"/>
      <c r="BQ500" s="52"/>
      <c r="BR500" s="52"/>
      <c r="BS500" s="52"/>
      <c r="BT500" s="52"/>
      <c r="BU500" s="52"/>
      <c r="BV500" s="52"/>
      <c r="BW500" s="52"/>
      <c r="BX500" s="52"/>
      <c r="BY500" s="52"/>
      <c r="BZ500" s="52"/>
      <c r="CA500" s="52"/>
      <c r="CB500" s="52"/>
      <c r="CC500" s="52"/>
      <c r="CD500" s="52"/>
      <c r="CE500" s="52"/>
      <c r="CF500" s="52"/>
      <c r="CG500" s="52"/>
      <c r="CH500" s="52"/>
      <c r="CI500" s="52"/>
      <c r="CJ500" s="52"/>
      <c r="CK500" s="52"/>
      <c r="CL500" s="52"/>
      <c r="CM500" s="52"/>
      <c r="CN500" s="52"/>
      <c r="CO500" s="52"/>
      <c r="CP500" s="52"/>
      <c r="CQ500" s="52"/>
      <c r="CR500" s="52"/>
      <c r="CS500" s="52"/>
      <c r="CT500" s="52"/>
      <c r="CU500" s="52"/>
      <c r="CV500" s="52"/>
      <c r="CW500" s="52"/>
      <c r="CX500" s="52"/>
      <c r="CY500" s="52"/>
      <c r="CZ500" s="52"/>
      <c r="DA500" s="52"/>
      <c r="DB500" s="52"/>
      <c r="DC500" s="52"/>
      <c r="DD500" s="52"/>
      <c r="DE500" s="52"/>
    </row>
    <row r="501" spans="1:109" ht="15.75" customHeight="1">
      <c r="A501" s="45"/>
      <c r="B501" s="45"/>
      <c r="C501" s="45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71"/>
      <c r="AW501" s="52"/>
      <c r="AX501" s="52"/>
      <c r="AY501" s="52"/>
      <c r="AZ501" s="52"/>
      <c r="BA501" s="52"/>
      <c r="BB501" s="52"/>
      <c r="BC501" s="52"/>
      <c r="BD501" s="52"/>
      <c r="BE501" s="52"/>
      <c r="BF501" s="52"/>
      <c r="BG501" s="52"/>
      <c r="BH501" s="52"/>
      <c r="BI501" s="52"/>
      <c r="BJ501" s="52"/>
      <c r="BK501" s="52"/>
      <c r="BL501" s="52"/>
      <c r="BM501" s="52"/>
      <c r="BN501" s="52"/>
      <c r="BO501" s="52"/>
      <c r="BP501" s="52"/>
      <c r="BQ501" s="52"/>
      <c r="BR501" s="52"/>
      <c r="BS501" s="52"/>
      <c r="BT501" s="52"/>
      <c r="BU501" s="52"/>
      <c r="BV501" s="52"/>
      <c r="BW501" s="52"/>
      <c r="BX501" s="52"/>
      <c r="BY501" s="52"/>
      <c r="BZ501" s="52"/>
      <c r="CA501" s="52"/>
      <c r="CB501" s="52"/>
      <c r="CC501" s="52"/>
      <c r="CD501" s="52"/>
      <c r="CE501" s="52"/>
      <c r="CF501" s="52"/>
      <c r="CG501" s="52"/>
      <c r="CH501" s="52"/>
      <c r="CI501" s="52"/>
      <c r="CJ501" s="52"/>
      <c r="CK501" s="52"/>
      <c r="CL501" s="52"/>
      <c r="CM501" s="52"/>
      <c r="CN501" s="52"/>
      <c r="CO501" s="52"/>
      <c r="CP501" s="52"/>
      <c r="CQ501" s="52"/>
      <c r="CR501" s="52"/>
      <c r="CS501" s="52"/>
      <c r="CT501" s="52"/>
      <c r="CU501" s="52"/>
      <c r="CV501" s="52"/>
      <c r="CW501" s="52"/>
      <c r="CX501" s="52"/>
      <c r="CY501" s="52"/>
      <c r="CZ501" s="52"/>
      <c r="DA501" s="52"/>
      <c r="DB501" s="52"/>
      <c r="DC501" s="52"/>
      <c r="DD501" s="52"/>
      <c r="DE501" s="52"/>
    </row>
    <row r="502" spans="1:109" ht="15.75" customHeight="1">
      <c r="A502" s="45"/>
      <c r="B502" s="45"/>
      <c r="C502" s="45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71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  <c r="BO502" s="52"/>
      <c r="BP502" s="52"/>
      <c r="BQ502" s="52"/>
      <c r="BR502" s="52"/>
      <c r="BS502" s="52"/>
      <c r="BT502" s="52"/>
      <c r="BU502" s="52"/>
      <c r="BV502" s="52"/>
      <c r="BW502" s="52"/>
      <c r="BX502" s="52"/>
      <c r="BY502" s="52"/>
      <c r="BZ502" s="52"/>
      <c r="CA502" s="52"/>
      <c r="CB502" s="52"/>
      <c r="CC502" s="52"/>
      <c r="CD502" s="52"/>
      <c r="CE502" s="52"/>
      <c r="CF502" s="52"/>
      <c r="CG502" s="52"/>
      <c r="CH502" s="52"/>
      <c r="CI502" s="52"/>
      <c r="CJ502" s="52"/>
      <c r="CK502" s="52"/>
      <c r="CL502" s="52"/>
      <c r="CM502" s="52"/>
      <c r="CN502" s="52"/>
      <c r="CO502" s="52"/>
      <c r="CP502" s="52"/>
      <c r="CQ502" s="52"/>
      <c r="CR502" s="52"/>
      <c r="CS502" s="52"/>
      <c r="CT502" s="52"/>
      <c r="CU502" s="52"/>
      <c r="CV502" s="52"/>
      <c r="CW502" s="52"/>
      <c r="CX502" s="52"/>
      <c r="CY502" s="52"/>
      <c r="CZ502" s="52"/>
      <c r="DA502" s="52"/>
      <c r="DB502" s="52"/>
      <c r="DC502" s="52"/>
      <c r="DD502" s="52"/>
      <c r="DE502" s="52"/>
    </row>
    <row r="503" spans="1:109" ht="15.75" customHeight="1">
      <c r="A503" s="45"/>
      <c r="B503" s="45"/>
      <c r="C503" s="45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71"/>
      <c r="AW503" s="52"/>
      <c r="AX503" s="52"/>
      <c r="AY503" s="52"/>
      <c r="AZ503" s="52"/>
      <c r="BA503" s="52"/>
      <c r="BB503" s="52"/>
      <c r="BC503" s="52"/>
      <c r="BD503" s="52"/>
      <c r="BE503" s="52"/>
      <c r="BF503" s="52"/>
      <c r="BG503" s="52"/>
      <c r="BH503" s="52"/>
      <c r="BI503" s="52"/>
      <c r="BJ503" s="52"/>
      <c r="BK503" s="52"/>
      <c r="BL503" s="52"/>
      <c r="BM503" s="52"/>
      <c r="BN503" s="52"/>
      <c r="BO503" s="52"/>
      <c r="BP503" s="52"/>
      <c r="BQ503" s="52"/>
      <c r="BR503" s="52"/>
      <c r="BS503" s="52"/>
      <c r="BT503" s="52"/>
      <c r="BU503" s="52"/>
      <c r="BV503" s="52"/>
      <c r="BW503" s="52"/>
      <c r="BX503" s="52"/>
      <c r="BY503" s="52"/>
      <c r="BZ503" s="52"/>
      <c r="CA503" s="52"/>
      <c r="CB503" s="52"/>
      <c r="CC503" s="52"/>
      <c r="CD503" s="52"/>
      <c r="CE503" s="52"/>
      <c r="CF503" s="52"/>
      <c r="CG503" s="52"/>
      <c r="CH503" s="52"/>
      <c r="CI503" s="52"/>
      <c r="CJ503" s="52"/>
      <c r="CK503" s="52"/>
      <c r="CL503" s="52"/>
      <c r="CM503" s="52"/>
      <c r="CN503" s="52"/>
      <c r="CO503" s="52"/>
      <c r="CP503" s="52"/>
      <c r="CQ503" s="52"/>
      <c r="CR503" s="52"/>
      <c r="CS503" s="52"/>
      <c r="CT503" s="52"/>
      <c r="CU503" s="52"/>
      <c r="CV503" s="52"/>
      <c r="CW503" s="52"/>
      <c r="CX503" s="52"/>
      <c r="CY503" s="52"/>
      <c r="CZ503" s="52"/>
      <c r="DA503" s="52"/>
      <c r="DB503" s="52"/>
      <c r="DC503" s="52"/>
      <c r="DD503" s="52"/>
      <c r="DE503" s="52"/>
    </row>
    <row r="504" spans="1:109" ht="15.75" customHeight="1">
      <c r="A504" s="45"/>
      <c r="B504" s="45"/>
      <c r="C504" s="45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71"/>
      <c r="AW504" s="52"/>
      <c r="AX504" s="52"/>
      <c r="AY504" s="52"/>
      <c r="AZ504" s="52"/>
      <c r="BA504" s="52"/>
      <c r="BB504" s="52"/>
      <c r="BC504" s="52"/>
      <c r="BD504" s="52"/>
      <c r="BE504" s="52"/>
      <c r="BF504" s="52"/>
      <c r="BG504" s="52"/>
      <c r="BH504" s="52"/>
      <c r="BI504" s="52"/>
      <c r="BJ504" s="52"/>
      <c r="BK504" s="52"/>
      <c r="BL504" s="52"/>
      <c r="BM504" s="52"/>
      <c r="BN504" s="52"/>
      <c r="BO504" s="52"/>
      <c r="BP504" s="52"/>
      <c r="BQ504" s="52"/>
      <c r="BR504" s="52"/>
      <c r="BS504" s="52"/>
      <c r="BT504" s="52"/>
      <c r="BU504" s="52"/>
      <c r="BV504" s="52"/>
      <c r="BW504" s="52"/>
      <c r="BX504" s="52"/>
      <c r="BY504" s="52"/>
      <c r="BZ504" s="52"/>
      <c r="CA504" s="52"/>
      <c r="CB504" s="52"/>
      <c r="CC504" s="52"/>
      <c r="CD504" s="52"/>
      <c r="CE504" s="52"/>
      <c r="CF504" s="52"/>
      <c r="CG504" s="52"/>
      <c r="CH504" s="52"/>
      <c r="CI504" s="52"/>
      <c r="CJ504" s="52"/>
      <c r="CK504" s="52"/>
      <c r="CL504" s="52"/>
      <c r="CM504" s="52"/>
      <c r="CN504" s="52"/>
      <c r="CO504" s="52"/>
      <c r="CP504" s="52"/>
      <c r="CQ504" s="52"/>
      <c r="CR504" s="52"/>
      <c r="CS504" s="52"/>
      <c r="CT504" s="52"/>
      <c r="CU504" s="52"/>
      <c r="CV504" s="52"/>
      <c r="CW504" s="52"/>
      <c r="CX504" s="52"/>
      <c r="CY504" s="52"/>
      <c r="CZ504" s="52"/>
      <c r="DA504" s="52"/>
      <c r="DB504" s="52"/>
      <c r="DC504" s="52"/>
      <c r="DD504" s="52"/>
      <c r="DE504" s="52"/>
    </row>
    <row r="505" spans="1:109" ht="15.75" customHeight="1">
      <c r="A505" s="45"/>
      <c r="B505" s="45"/>
      <c r="C505" s="45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71"/>
      <c r="AW505" s="52"/>
      <c r="AX505" s="52"/>
      <c r="AY505" s="52"/>
      <c r="AZ505" s="52"/>
      <c r="BA505" s="52"/>
      <c r="BB505" s="52"/>
      <c r="BC505" s="52"/>
      <c r="BD505" s="52"/>
      <c r="BE505" s="52"/>
      <c r="BF505" s="52"/>
      <c r="BG505" s="52"/>
      <c r="BH505" s="52"/>
      <c r="BI505" s="52"/>
      <c r="BJ505" s="52"/>
      <c r="BK505" s="52"/>
      <c r="BL505" s="52"/>
      <c r="BM505" s="52"/>
      <c r="BN505" s="52"/>
      <c r="BO505" s="52"/>
      <c r="BP505" s="52"/>
      <c r="BQ505" s="52"/>
      <c r="BR505" s="52"/>
      <c r="BS505" s="52"/>
      <c r="BT505" s="52"/>
      <c r="BU505" s="52"/>
      <c r="BV505" s="52"/>
      <c r="BW505" s="52"/>
      <c r="BX505" s="52"/>
      <c r="BY505" s="52"/>
      <c r="BZ505" s="52"/>
      <c r="CA505" s="52"/>
      <c r="CB505" s="52"/>
      <c r="CC505" s="52"/>
      <c r="CD505" s="52"/>
      <c r="CE505" s="52"/>
      <c r="CF505" s="52"/>
      <c r="CG505" s="52"/>
      <c r="CH505" s="52"/>
      <c r="CI505" s="52"/>
      <c r="CJ505" s="52"/>
      <c r="CK505" s="52"/>
      <c r="CL505" s="52"/>
      <c r="CM505" s="52"/>
      <c r="CN505" s="52"/>
      <c r="CO505" s="52"/>
      <c r="CP505" s="52"/>
      <c r="CQ505" s="52"/>
      <c r="CR505" s="52"/>
      <c r="CS505" s="52"/>
      <c r="CT505" s="52"/>
      <c r="CU505" s="52"/>
      <c r="CV505" s="52"/>
      <c r="CW505" s="52"/>
      <c r="CX505" s="52"/>
      <c r="CY505" s="52"/>
      <c r="CZ505" s="52"/>
      <c r="DA505" s="52"/>
      <c r="DB505" s="52"/>
      <c r="DC505" s="52"/>
      <c r="DD505" s="52"/>
      <c r="DE505" s="52"/>
    </row>
    <row r="506" spans="1:109" ht="15.75" customHeight="1">
      <c r="A506" s="45"/>
      <c r="B506" s="45"/>
      <c r="C506" s="45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71"/>
      <c r="AW506" s="52"/>
      <c r="AX506" s="52"/>
      <c r="AY506" s="52"/>
      <c r="AZ506" s="52"/>
      <c r="BA506" s="52"/>
      <c r="BB506" s="52"/>
      <c r="BC506" s="52"/>
      <c r="BD506" s="52"/>
      <c r="BE506" s="52"/>
      <c r="BF506" s="52"/>
      <c r="BG506" s="52"/>
      <c r="BH506" s="52"/>
      <c r="BI506" s="52"/>
      <c r="BJ506" s="52"/>
      <c r="BK506" s="52"/>
      <c r="BL506" s="52"/>
      <c r="BM506" s="52"/>
      <c r="BN506" s="52"/>
      <c r="BO506" s="52"/>
      <c r="BP506" s="52"/>
      <c r="BQ506" s="52"/>
      <c r="BR506" s="52"/>
      <c r="BS506" s="52"/>
      <c r="BT506" s="52"/>
      <c r="BU506" s="52"/>
      <c r="BV506" s="52"/>
      <c r="BW506" s="52"/>
      <c r="BX506" s="52"/>
      <c r="BY506" s="52"/>
      <c r="BZ506" s="52"/>
      <c r="CA506" s="52"/>
      <c r="CB506" s="52"/>
      <c r="CC506" s="52"/>
      <c r="CD506" s="52"/>
      <c r="CE506" s="52"/>
      <c r="CF506" s="52"/>
      <c r="CG506" s="52"/>
      <c r="CH506" s="52"/>
      <c r="CI506" s="52"/>
      <c r="CJ506" s="52"/>
      <c r="CK506" s="52"/>
      <c r="CL506" s="52"/>
      <c r="CM506" s="52"/>
      <c r="CN506" s="52"/>
      <c r="CO506" s="52"/>
      <c r="CP506" s="52"/>
      <c r="CQ506" s="52"/>
      <c r="CR506" s="52"/>
      <c r="CS506" s="52"/>
      <c r="CT506" s="52"/>
      <c r="CU506" s="52"/>
      <c r="CV506" s="52"/>
      <c r="CW506" s="52"/>
      <c r="CX506" s="52"/>
      <c r="CY506" s="52"/>
      <c r="CZ506" s="52"/>
      <c r="DA506" s="52"/>
      <c r="DB506" s="52"/>
      <c r="DC506" s="52"/>
      <c r="DD506" s="52"/>
      <c r="DE506" s="52"/>
    </row>
    <row r="507" spans="1:109" ht="15.75" customHeight="1">
      <c r="A507" s="45"/>
      <c r="B507" s="45"/>
      <c r="C507" s="45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71"/>
      <c r="AW507" s="52"/>
      <c r="AX507" s="52"/>
      <c r="AY507" s="52"/>
      <c r="AZ507" s="52"/>
      <c r="BA507" s="52"/>
      <c r="BB507" s="52"/>
      <c r="BC507" s="52"/>
      <c r="BD507" s="52"/>
      <c r="BE507" s="52"/>
      <c r="BF507" s="52"/>
      <c r="BG507" s="52"/>
      <c r="BH507" s="52"/>
      <c r="BI507" s="52"/>
      <c r="BJ507" s="52"/>
      <c r="BK507" s="52"/>
      <c r="BL507" s="52"/>
      <c r="BM507" s="52"/>
      <c r="BN507" s="52"/>
      <c r="BO507" s="52"/>
      <c r="BP507" s="52"/>
      <c r="BQ507" s="52"/>
      <c r="BR507" s="52"/>
      <c r="BS507" s="52"/>
      <c r="BT507" s="52"/>
      <c r="BU507" s="52"/>
      <c r="BV507" s="52"/>
      <c r="BW507" s="52"/>
      <c r="BX507" s="52"/>
      <c r="BY507" s="52"/>
      <c r="BZ507" s="52"/>
      <c r="CA507" s="52"/>
      <c r="CB507" s="52"/>
      <c r="CC507" s="52"/>
      <c r="CD507" s="52"/>
      <c r="CE507" s="52"/>
      <c r="CF507" s="52"/>
      <c r="CG507" s="52"/>
      <c r="CH507" s="52"/>
      <c r="CI507" s="52"/>
      <c r="CJ507" s="52"/>
      <c r="CK507" s="52"/>
      <c r="CL507" s="52"/>
      <c r="CM507" s="52"/>
      <c r="CN507" s="52"/>
      <c r="CO507" s="52"/>
      <c r="CP507" s="52"/>
      <c r="CQ507" s="52"/>
      <c r="CR507" s="52"/>
      <c r="CS507" s="52"/>
      <c r="CT507" s="52"/>
      <c r="CU507" s="52"/>
      <c r="CV507" s="52"/>
      <c r="CW507" s="52"/>
      <c r="CX507" s="52"/>
      <c r="CY507" s="52"/>
      <c r="CZ507" s="52"/>
      <c r="DA507" s="52"/>
      <c r="DB507" s="52"/>
      <c r="DC507" s="52"/>
      <c r="DD507" s="52"/>
      <c r="DE507" s="52"/>
    </row>
    <row r="508" spans="1:109" ht="15.75" customHeight="1">
      <c r="A508" s="45"/>
      <c r="B508" s="45"/>
      <c r="C508" s="45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71"/>
      <c r="AW508" s="52"/>
      <c r="AX508" s="52"/>
      <c r="AY508" s="52"/>
      <c r="AZ508" s="52"/>
      <c r="BA508" s="52"/>
      <c r="BB508" s="52"/>
      <c r="BC508" s="52"/>
      <c r="BD508" s="52"/>
      <c r="BE508" s="52"/>
      <c r="BF508" s="52"/>
      <c r="BG508" s="52"/>
      <c r="BH508" s="52"/>
      <c r="BI508" s="52"/>
      <c r="BJ508" s="52"/>
      <c r="BK508" s="52"/>
      <c r="BL508" s="52"/>
      <c r="BM508" s="52"/>
      <c r="BN508" s="52"/>
      <c r="BO508" s="52"/>
      <c r="BP508" s="52"/>
      <c r="BQ508" s="52"/>
      <c r="BR508" s="52"/>
      <c r="BS508" s="52"/>
      <c r="BT508" s="52"/>
      <c r="BU508" s="52"/>
      <c r="BV508" s="52"/>
      <c r="BW508" s="52"/>
      <c r="BX508" s="52"/>
      <c r="BY508" s="52"/>
      <c r="BZ508" s="52"/>
      <c r="CA508" s="52"/>
      <c r="CB508" s="52"/>
      <c r="CC508" s="52"/>
      <c r="CD508" s="52"/>
      <c r="CE508" s="52"/>
      <c r="CF508" s="52"/>
      <c r="CG508" s="52"/>
      <c r="CH508" s="52"/>
      <c r="CI508" s="52"/>
      <c r="CJ508" s="52"/>
      <c r="CK508" s="52"/>
      <c r="CL508" s="52"/>
      <c r="CM508" s="52"/>
      <c r="CN508" s="52"/>
      <c r="CO508" s="52"/>
      <c r="CP508" s="52"/>
      <c r="CQ508" s="52"/>
      <c r="CR508" s="52"/>
      <c r="CS508" s="52"/>
      <c r="CT508" s="52"/>
      <c r="CU508" s="52"/>
      <c r="CV508" s="52"/>
      <c r="CW508" s="52"/>
      <c r="CX508" s="52"/>
      <c r="CY508" s="52"/>
      <c r="CZ508" s="52"/>
      <c r="DA508" s="52"/>
      <c r="DB508" s="52"/>
      <c r="DC508" s="52"/>
      <c r="DD508" s="52"/>
      <c r="DE508" s="52"/>
    </row>
    <row r="509" spans="1:109" ht="15.75" customHeight="1">
      <c r="A509" s="45"/>
      <c r="B509" s="45"/>
      <c r="C509" s="45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71"/>
      <c r="AW509" s="52"/>
      <c r="AX509" s="52"/>
      <c r="AY509" s="52"/>
      <c r="AZ509" s="52"/>
      <c r="BA509" s="52"/>
      <c r="BB509" s="52"/>
      <c r="BC509" s="52"/>
      <c r="BD509" s="52"/>
      <c r="BE509" s="52"/>
      <c r="BF509" s="52"/>
      <c r="BG509" s="52"/>
      <c r="BH509" s="52"/>
      <c r="BI509" s="52"/>
      <c r="BJ509" s="52"/>
      <c r="BK509" s="52"/>
      <c r="BL509" s="52"/>
      <c r="BM509" s="52"/>
      <c r="BN509" s="52"/>
      <c r="BO509" s="52"/>
      <c r="BP509" s="52"/>
      <c r="BQ509" s="52"/>
      <c r="BR509" s="52"/>
      <c r="BS509" s="52"/>
      <c r="BT509" s="52"/>
      <c r="BU509" s="52"/>
      <c r="BV509" s="52"/>
      <c r="BW509" s="52"/>
      <c r="BX509" s="52"/>
      <c r="BY509" s="52"/>
      <c r="BZ509" s="52"/>
      <c r="CA509" s="52"/>
      <c r="CB509" s="52"/>
      <c r="CC509" s="52"/>
      <c r="CD509" s="52"/>
      <c r="CE509" s="52"/>
      <c r="CF509" s="52"/>
      <c r="CG509" s="52"/>
      <c r="CH509" s="52"/>
      <c r="CI509" s="52"/>
      <c r="CJ509" s="52"/>
      <c r="CK509" s="52"/>
      <c r="CL509" s="52"/>
      <c r="CM509" s="52"/>
      <c r="CN509" s="52"/>
      <c r="CO509" s="52"/>
      <c r="CP509" s="52"/>
      <c r="CQ509" s="52"/>
      <c r="CR509" s="52"/>
      <c r="CS509" s="52"/>
      <c r="CT509" s="52"/>
      <c r="CU509" s="52"/>
      <c r="CV509" s="52"/>
      <c r="CW509" s="52"/>
      <c r="CX509" s="52"/>
      <c r="CY509" s="52"/>
      <c r="CZ509" s="52"/>
      <c r="DA509" s="52"/>
      <c r="DB509" s="52"/>
      <c r="DC509" s="52"/>
      <c r="DD509" s="52"/>
      <c r="DE509" s="52"/>
    </row>
    <row r="510" spans="1:109" ht="15.75" customHeight="1">
      <c r="A510" s="45"/>
      <c r="B510" s="45"/>
      <c r="C510" s="45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71"/>
      <c r="AW510" s="52"/>
      <c r="AX510" s="52"/>
      <c r="AY510" s="52"/>
      <c r="AZ510" s="52"/>
      <c r="BA510" s="52"/>
      <c r="BB510" s="52"/>
      <c r="BC510" s="52"/>
      <c r="BD510" s="52"/>
      <c r="BE510" s="52"/>
      <c r="BF510" s="52"/>
      <c r="BG510" s="52"/>
      <c r="BH510" s="52"/>
      <c r="BI510" s="52"/>
      <c r="BJ510" s="52"/>
      <c r="BK510" s="52"/>
      <c r="BL510" s="52"/>
      <c r="BM510" s="52"/>
      <c r="BN510" s="52"/>
      <c r="BO510" s="52"/>
      <c r="BP510" s="52"/>
      <c r="BQ510" s="52"/>
      <c r="BR510" s="52"/>
      <c r="BS510" s="52"/>
      <c r="BT510" s="52"/>
      <c r="BU510" s="52"/>
      <c r="BV510" s="52"/>
      <c r="BW510" s="52"/>
      <c r="BX510" s="52"/>
      <c r="BY510" s="52"/>
      <c r="BZ510" s="52"/>
      <c r="CA510" s="52"/>
      <c r="CB510" s="52"/>
      <c r="CC510" s="52"/>
      <c r="CD510" s="52"/>
      <c r="CE510" s="52"/>
      <c r="CF510" s="52"/>
      <c r="CG510" s="52"/>
      <c r="CH510" s="52"/>
      <c r="CI510" s="52"/>
      <c r="CJ510" s="52"/>
      <c r="CK510" s="52"/>
      <c r="CL510" s="52"/>
      <c r="CM510" s="52"/>
      <c r="CN510" s="52"/>
      <c r="CO510" s="52"/>
      <c r="CP510" s="52"/>
      <c r="CQ510" s="52"/>
      <c r="CR510" s="52"/>
      <c r="CS510" s="52"/>
      <c r="CT510" s="52"/>
      <c r="CU510" s="52"/>
      <c r="CV510" s="52"/>
      <c r="CW510" s="52"/>
      <c r="CX510" s="52"/>
      <c r="CY510" s="52"/>
      <c r="CZ510" s="52"/>
      <c r="DA510" s="52"/>
      <c r="DB510" s="52"/>
      <c r="DC510" s="52"/>
      <c r="DD510" s="52"/>
      <c r="DE510" s="52"/>
    </row>
    <row r="511" spans="1:109" ht="15.75" customHeight="1">
      <c r="A511" s="45"/>
      <c r="B511" s="45"/>
      <c r="C511" s="45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71"/>
      <c r="AW511" s="52"/>
      <c r="AX511" s="52"/>
      <c r="AY511" s="52"/>
      <c r="AZ511" s="52"/>
      <c r="BA511" s="52"/>
      <c r="BB511" s="52"/>
      <c r="BC511" s="52"/>
      <c r="BD511" s="52"/>
      <c r="BE511" s="52"/>
      <c r="BF511" s="52"/>
      <c r="BG511" s="52"/>
      <c r="BH511" s="52"/>
      <c r="BI511" s="52"/>
      <c r="BJ511" s="52"/>
      <c r="BK511" s="52"/>
      <c r="BL511" s="52"/>
      <c r="BM511" s="52"/>
      <c r="BN511" s="52"/>
      <c r="BO511" s="52"/>
      <c r="BP511" s="52"/>
      <c r="BQ511" s="52"/>
      <c r="BR511" s="52"/>
      <c r="BS511" s="52"/>
      <c r="BT511" s="52"/>
      <c r="BU511" s="52"/>
      <c r="BV511" s="52"/>
      <c r="BW511" s="52"/>
      <c r="BX511" s="52"/>
      <c r="BY511" s="52"/>
      <c r="BZ511" s="52"/>
      <c r="CA511" s="52"/>
      <c r="CB511" s="52"/>
      <c r="CC511" s="52"/>
      <c r="CD511" s="52"/>
      <c r="CE511" s="52"/>
      <c r="CF511" s="52"/>
      <c r="CG511" s="52"/>
      <c r="CH511" s="52"/>
      <c r="CI511" s="52"/>
      <c r="CJ511" s="52"/>
      <c r="CK511" s="52"/>
      <c r="CL511" s="52"/>
      <c r="CM511" s="52"/>
      <c r="CN511" s="52"/>
      <c r="CO511" s="52"/>
      <c r="CP511" s="52"/>
      <c r="CQ511" s="52"/>
      <c r="CR511" s="52"/>
      <c r="CS511" s="52"/>
      <c r="CT511" s="52"/>
      <c r="CU511" s="52"/>
      <c r="CV511" s="52"/>
      <c r="CW511" s="52"/>
      <c r="CX511" s="52"/>
      <c r="CY511" s="52"/>
      <c r="CZ511" s="52"/>
      <c r="DA511" s="52"/>
      <c r="DB511" s="52"/>
      <c r="DC511" s="52"/>
      <c r="DD511" s="52"/>
      <c r="DE511" s="52"/>
    </row>
    <row r="512" spans="1:109" ht="15.75" customHeight="1">
      <c r="A512" s="45"/>
      <c r="B512" s="45"/>
      <c r="C512" s="45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71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2"/>
      <c r="BI512" s="52"/>
      <c r="BJ512" s="52"/>
      <c r="BK512" s="52"/>
      <c r="BL512" s="52"/>
      <c r="BM512" s="52"/>
      <c r="BN512" s="52"/>
      <c r="BO512" s="52"/>
      <c r="BP512" s="52"/>
      <c r="BQ512" s="52"/>
      <c r="BR512" s="52"/>
      <c r="BS512" s="52"/>
      <c r="BT512" s="52"/>
      <c r="BU512" s="52"/>
      <c r="BV512" s="52"/>
      <c r="BW512" s="52"/>
      <c r="BX512" s="52"/>
      <c r="BY512" s="52"/>
      <c r="BZ512" s="52"/>
      <c r="CA512" s="52"/>
      <c r="CB512" s="52"/>
      <c r="CC512" s="52"/>
      <c r="CD512" s="52"/>
      <c r="CE512" s="52"/>
      <c r="CF512" s="52"/>
      <c r="CG512" s="52"/>
      <c r="CH512" s="52"/>
      <c r="CI512" s="52"/>
      <c r="CJ512" s="52"/>
      <c r="CK512" s="52"/>
      <c r="CL512" s="52"/>
      <c r="CM512" s="52"/>
      <c r="CN512" s="52"/>
      <c r="CO512" s="52"/>
      <c r="CP512" s="52"/>
      <c r="CQ512" s="52"/>
      <c r="CR512" s="52"/>
      <c r="CS512" s="52"/>
      <c r="CT512" s="52"/>
      <c r="CU512" s="52"/>
      <c r="CV512" s="52"/>
      <c r="CW512" s="52"/>
      <c r="CX512" s="52"/>
      <c r="CY512" s="52"/>
      <c r="CZ512" s="52"/>
      <c r="DA512" s="52"/>
      <c r="DB512" s="52"/>
      <c r="DC512" s="52"/>
      <c r="DD512" s="52"/>
      <c r="DE512" s="52"/>
    </row>
    <row r="513" spans="1:109" ht="15.75" customHeight="1">
      <c r="A513" s="45"/>
      <c r="B513" s="45"/>
      <c r="C513" s="45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71"/>
      <c r="AW513" s="52"/>
      <c r="AX513" s="52"/>
      <c r="AY513" s="52"/>
      <c r="AZ513" s="52"/>
      <c r="BA513" s="52"/>
      <c r="BB513" s="52"/>
      <c r="BC513" s="52"/>
      <c r="BD513" s="52"/>
      <c r="BE513" s="52"/>
      <c r="BF513" s="52"/>
      <c r="BG513" s="52"/>
      <c r="BH513" s="52"/>
      <c r="BI513" s="52"/>
      <c r="BJ513" s="52"/>
      <c r="BK513" s="52"/>
      <c r="BL513" s="52"/>
      <c r="BM513" s="52"/>
      <c r="BN513" s="52"/>
      <c r="BO513" s="52"/>
      <c r="BP513" s="52"/>
      <c r="BQ513" s="52"/>
      <c r="BR513" s="52"/>
      <c r="BS513" s="52"/>
      <c r="BT513" s="52"/>
      <c r="BU513" s="52"/>
      <c r="BV513" s="52"/>
      <c r="BW513" s="52"/>
      <c r="BX513" s="52"/>
      <c r="BY513" s="52"/>
      <c r="BZ513" s="52"/>
      <c r="CA513" s="52"/>
      <c r="CB513" s="52"/>
      <c r="CC513" s="52"/>
      <c r="CD513" s="52"/>
      <c r="CE513" s="52"/>
      <c r="CF513" s="52"/>
      <c r="CG513" s="52"/>
      <c r="CH513" s="52"/>
      <c r="CI513" s="52"/>
      <c r="CJ513" s="52"/>
      <c r="CK513" s="52"/>
      <c r="CL513" s="52"/>
      <c r="CM513" s="52"/>
      <c r="CN513" s="52"/>
      <c r="CO513" s="52"/>
      <c r="CP513" s="52"/>
      <c r="CQ513" s="52"/>
      <c r="CR513" s="52"/>
      <c r="CS513" s="52"/>
      <c r="CT513" s="52"/>
      <c r="CU513" s="52"/>
      <c r="CV513" s="52"/>
      <c r="CW513" s="52"/>
      <c r="CX513" s="52"/>
      <c r="CY513" s="52"/>
      <c r="CZ513" s="52"/>
      <c r="DA513" s="52"/>
      <c r="DB513" s="52"/>
      <c r="DC513" s="52"/>
      <c r="DD513" s="52"/>
      <c r="DE513" s="52"/>
    </row>
    <row r="514" spans="1:109" ht="15.75" customHeight="1">
      <c r="A514" s="45"/>
      <c r="B514" s="45"/>
      <c r="C514" s="45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71"/>
      <c r="AW514" s="52"/>
      <c r="AX514" s="52"/>
      <c r="AY514" s="52"/>
      <c r="AZ514" s="52"/>
      <c r="BA514" s="52"/>
      <c r="BB514" s="52"/>
      <c r="BC514" s="52"/>
      <c r="BD514" s="52"/>
      <c r="BE514" s="52"/>
      <c r="BF514" s="52"/>
      <c r="BG514" s="52"/>
      <c r="BH514" s="52"/>
      <c r="BI514" s="52"/>
      <c r="BJ514" s="52"/>
      <c r="BK514" s="52"/>
      <c r="BL514" s="52"/>
      <c r="BM514" s="52"/>
      <c r="BN514" s="52"/>
      <c r="BO514" s="52"/>
      <c r="BP514" s="52"/>
      <c r="BQ514" s="52"/>
      <c r="BR514" s="52"/>
      <c r="BS514" s="52"/>
      <c r="BT514" s="52"/>
      <c r="BU514" s="52"/>
      <c r="BV514" s="52"/>
      <c r="BW514" s="52"/>
      <c r="BX514" s="52"/>
      <c r="BY514" s="52"/>
      <c r="BZ514" s="52"/>
      <c r="CA514" s="52"/>
      <c r="CB514" s="52"/>
      <c r="CC514" s="52"/>
      <c r="CD514" s="52"/>
      <c r="CE514" s="52"/>
      <c r="CF514" s="52"/>
      <c r="CG514" s="52"/>
      <c r="CH514" s="52"/>
      <c r="CI514" s="52"/>
      <c r="CJ514" s="52"/>
      <c r="CK514" s="52"/>
      <c r="CL514" s="52"/>
      <c r="CM514" s="52"/>
      <c r="CN514" s="52"/>
      <c r="CO514" s="52"/>
      <c r="CP514" s="52"/>
      <c r="CQ514" s="52"/>
      <c r="CR514" s="52"/>
      <c r="CS514" s="52"/>
      <c r="CT514" s="52"/>
      <c r="CU514" s="52"/>
      <c r="CV514" s="52"/>
      <c r="CW514" s="52"/>
      <c r="CX514" s="52"/>
      <c r="CY514" s="52"/>
      <c r="CZ514" s="52"/>
      <c r="DA514" s="52"/>
      <c r="DB514" s="52"/>
      <c r="DC514" s="52"/>
      <c r="DD514" s="52"/>
      <c r="DE514" s="52"/>
    </row>
    <row r="515" spans="1:109" ht="15.75" customHeight="1">
      <c r="A515" s="45"/>
      <c r="B515" s="45"/>
      <c r="C515" s="45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71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  <c r="BO515" s="52"/>
      <c r="BP515" s="52"/>
      <c r="BQ515" s="52"/>
      <c r="BR515" s="52"/>
      <c r="BS515" s="52"/>
      <c r="BT515" s="52"/>
      <c r="BU515" s="52"/>
      <c r="BV515" s="52"/>
      <c r="BW515" s="52"/>
      <c r="BX515" s="52"/>
      <c r="BY515" s="52"/>
      <c r="BZ515" s="52"/>
      <c r="CA515" s="52"/>
      <c r="CB515" s="52"/>
      <c r="CC515" s="52"/>
      <c r="CD515" s="52"/>
      <c r="CE515" s="52"/>
      <c r="CF515" s="52"/>
      <c r="CG515" s="52"/>
      <c r="CH515" s="52"/>
      <c r="CI515" s="52"/>
      <c r="CJ515" s="52"/>
      <c r="CK515" s="52"/>
      <c r="CL515" s="52"/>
      <c r="CM515" s="52"/>
      <c r="CN515" s="52"/>
      <c r="CO515" s="52"/>
      <c r="CP515" s="52"/>
      <c r="CQ515" s="52"/>
      <c r="CR515" s="52"/>
      <c r="CS515" s="52"/>
      <c r="CT515" s="52"/>
      <c r="CU515" s="52"/>
      <c r="CV515" s="52"/>
      <c r="CW515" s="52"/>
      <c r="CX515" s="52"/>
      <c r="CY515" s="52"/>
      <c r="CZ515" s="52"/>
      <c r="DA515" s="52"/>
      <c r="DB515" s="52"/>
      <c r="DC515" s="52"/>
      <c r="DD515" s="52"/>
      <c r="DE515" s="52"/>
    </row>
    <row r="516" spans="1:109" ht="15.75" customHeight="1">
      <c r="A516" s="45"/>
      <c r="B516" s="45"/>
      <c r="C516" s="45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71"/>
      <c r="AW516" s="52"/>
      <c r="AX516" s="52"/>
      <c r="AY516" s="52"/>
      <c r="AZ516" s="52"/>
      <c r="BA516" s="52"/>
      <c r="BB516" s="52"/>
      <c r="BC516" s="52"/>
      <c r="BD516" s="52"/>
      <c r="BE516" s="52"/>
      <c r="BF516" s="52"/>
      <c r="BG516" s="52"/>
      <c r="BH516" s="52"/>
      <c r="BI516" s="52"/>
      <c r="BJ516" s="52"/>
      <c r="BK516" s="52"/>
      <c r="BL516" s="52"/>
      <c r="BM516" s="52"/>
      <c r="BN516" s="52"/>
      <c r="BO516" s="52"/>
      <c r="BP516" s="52"/>
      <c r="BQ516" s="52"/>
      <c r="BR516" s="52"/>
      <c r="BS516" s="52"/>
      <c r="BT516" s="52"/>
      <c r="BU516" s="52"/>
      <c r="BV516" s="52"/>
      <c r="BW516" s="52"/>
      <c r="BX516" s="52"/>
      <c r="BY516" s="52"/>
      <c r="BZ516" s="52"/>
      <c r="CA516" s="52"/>
      <c r="CB516" s="52"/>
      <c r="CC516" s="52"/>
      <c r="CD516" s="52"/>
      <c r="CE516" s="52"/>
      <c r="CF516" s="52"/>
      <c r="CG516" s="52"/>
      <c r="CH516" s="52"/>
      <c r="CI516" s="52"/>
      <c r="CJ516" s="52"/>
      <c r="CK516" s="52"/>
      <c r="CL516" s="52"/>
      <c r="CM516" s="52"/>
      <c r="CN516" s="52"/>
      <c r="CO516" s="52"/>
      <c r="CP516" s="52"/>
      <c r="CQ516" s="52"/>
      <c r="CR516" s="52"/>
      <c r="CS516" s="52"/>
      <c r="CT516" s="52"/>
      <c r="CU516" s="52"/>
      <c r="CV516" s="52"/>
      <c r="CW516" s="52"/>
      <c r="CX516" s="52"/>
      <c r="CY516" s="52"/>
      <c r="CZ516" s="52"/>
      <c r="DA516" s="52"/>
      <c r="DB516" s="52"/>
      <c r="DC516" s="52"/>
      <c r="DD516" s="52"/>
      <c r="DE516" s="52"/>
    </row>
    <row r="517" spans="1:109" ht="15.75" customHeight="1">
      <c r="A517" s="45"/>
      <c r="B517" s="45"/>
      <c r="C517" s="45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71"/>
      <c r="AW517" s="52"/>
      <c r="AX517" s="52"/>
      <c r="AY517" s="52"/>
      <c r="AZ517" s="52"/>
      <c r="BA517" s="52"/>
      <c r="BB517" s="52"/>
      <c r="BC517" s="52"/>
      <c r="BD517" s="52"/>
      <c r="BE517" s="52"/>
      <c r="BF517" s="52"/>
      <c r="BG517" s="52"/>
      <c r="BH517" s="52"/>
      <c r="BI517" s="52"/>
      <c r="BJ517" s="52"/>
      <c r="BK517" s="52"/>
      <c r="BL517" s="52"/>
      <c r="BM517" s="52"/>
      <c r="BN517" s="52"/>
      <c r="BO517" s="52"/>
      <c r="BP517" s="52"/>
      <c r="BQ517" s="52"/>
      <c r="BR517" s="52"/>
      <c r="BS517" s="52"/>
      <c r="BT517" s="52"/>
      <c r="BU517" s="52"/>
      <c r="BV517" s="52"/>
      <c r="BW517" s="52"/>
      <c r="BX517" s="52"/>
      <c r="BY517" s="52"/>
      <c r="BZ517" s="52"/>
      <c r="CA517" s="52"/>
      <c r="CB517" s="52"/>
      <c r="CC517" s="52"/>
      <c r="CD517" s="52"/>
      <c r="CE517" s="52"/>
      <c r="CF517" s="52"/>
      <c r="CG517" s="52"/>
      <c r="CH517" s="52"/>
      <c r="CI517" s="52"/>
      <c r="CJ517" s="52"/>
      <c r="CK517" s="52"/>
      <c r="CL517" s="52"/>
      <c r="CM517" s="52"/>
      <c r="CN517" s="52"/>
      <c r="CO517" s="52"/>
      <c r="CP517" s="52"/>
      <c r="CQ517" s="52"/>
      <c r="CR517" s="52"/>
      <c r="CS517" s="52"/>
      <c r="CT517" s="52"/>
      <c r="CU517" s="52"/>
      <c r="CV517" s="52"/>
      <c r="CW517" s="52"/>
      <c r="CX517" s="52"/>
      <c r="CY517" s="52"/>
      <c r="CZ517" s="52"/>
      <c r="DA517" s="52"/>
      <c r="DB517" s="52"/>
      <c r="DC517" s="52"/>
      <c r="DD517" s="52"/>
      <c r="DE517" s="52"/>
    </row>
    <row r="518" spans="1:109" ht="15.75" customHeight="1">
      <c r="A518" s="45"/>
      <c r="B518" s="45"/>
      <c r="C518" s="45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71"/>
      <c r="AW518" s="52"/>
      <c r="AX518" s="52"/>
      <c r="AY518" s="52"/>
      <c r="AZ518" s="52"/>
      <c r="BA518" s="52"/>
      <c r="BB518" s="52"/>
      <c r="BC518" s="52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  <c r="BP518" s="52"/>
      <c r="BQ518" s="52"/>
      <c r="BR518" s="52"/>
      <c r="BS518" s="52"/>
      <c r="BT518" s="52"/>
      <c r="BU518" s="52"/>
      <c r="BV518" s="52"/>
      <c r="BW518" s="52"/>
      <c r="BX518" s="52"/>
      <c r="BY518" s="52"/>
      <c r="BZ518" s="52"/>
      <c r="CA518" s="52"/>
      <c r="CB518" s="52"/>
      <c r="CC518" s="52"/>
      <c r="CD518" s="52"/>
      <c r="CE518" s="52"/>
      <c r="CF518" s="52"/>
      <c r="CG518" s="52"/>
      <c r="CH518" s="52"/>
      <c r="CI518" s="52"/>
      <c r="CJ518" s="52"/>
      <c r="CK518" s="52"/>
      <c r="CL518" s="52"/>
      <c r="CM518" s="52"/>
      <c r="CN518" s="52"/>
      <c r="CO518" s="52"/>
      <c r="CP518" s="52"/>
      <c r="CQ518" s="52"/>
      <c r="CR518" s="52"/>
      <c r="CS518" s="52"/>
      <c r="CT518" s="52"/>
      <c r="CU518" s="52"/>
      <c r="CV518" s="52"/>
      <c r="CW518" s="52"/>
      <c r="CX518" s="52"/>
      <c r="CY518" s="52"/>
      <c r="CZ518" s="52"/>
      <c r="DA518" s="52"/>
      <c r="DB518" s="52"/>
      <c r="DC518" s="52"/>
      <c r="DD518" s="52"/>
      <c r="DE518" s="52"/>
    </row>
    <row r="519" spans="1:109" ht="15.75" customHeight="1">
      <c r="A519" s="45"/>
      <c r="B519" s="45"/>
      <c r="C519" s="45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71"/>
      <c r="AW519" s="52"/>
      <c r="AX519" s="52"/>
      <c r="AY519" s="52"/>
      <c r="AZ519" s="52"/>
      <c r="BA519" s="52"/>
      <c r="BB519" s="52"/>
      <c r="BC519" s="52"/>
      <c r="BD519" s="52"/>
      <c r="BE519" s="52"/>
      <c r="BF519" s="52"/>
      <c r="BG519" s="52"/>
      <c r="BH519" s="52"/>
      <c r="BI519" s="52"/>
      <c r="BJ519" s="52"/>
      <c r="BK519" s="52"/>
      <c r="BL519" s="52"/>
      <c r="BM519" s="52"/>
      <c r="BN519" s="52"/>
      <c r="BO519" s="52"/>
      <c r="BP519" s="52"/>
      <c r="BQ519" s="52"/>
      <c r="BR519" s="52"/>
      <c r="BS519" s="52"/>
      <c r="BT519" s="52"/>
      <c r="BU519" s="52"/>
      <c r="BV519" s="52"/>
      <c r="BW519" s="52"/>
      <c r="BX519" s="52"/>
      <c r="BY519" s="52"/>
      <c r="BZ519" s="52"/>
      <c r="CA519" s="52"/>
      <c r="CB519" s="52"/>
      <c r="CC519" s="52"/>
      <c r="CD519" s="52"/>
      <c r="CE519" s="52"/>
      <c r="CF519" s="52"/>
      <c r="CG519" s="52"/>
      <c r="CH519" s="52"/>
      <c r="CI519" s="52"/>
      <c r="CJ519" s="52"/>
      <c r="CK519" s="52"/>
      <c r="CL519" s="52"/>
      <c r="CM519" s="52"/>
      <c r="CN519" s="52"/>
      <c r="CO519" s="52"/>
      <c r="CP519" s="52"/>
      <c r="CQ519" s="52"/>
      <c r="CR519" s="52"/>
      <c r="CS519" s="52"/>
      <c r="CT519" s="52"/>
      <c r="CU519" s="52"/>
      <c r="CV519" s="52"/>
      <c r="CW519" s="52"/>
      <c r="CX519" s="52"/>
      <c r="CY519" s="52"/>
      <c r="CZ519" s="52"/>
      <c r="DA519" s="52"/>
      <c r="DB519" s="52"/>
      <c r="DC519" s="52"/>
      <c r="DD519" s="52"/>
      <c r="DE519" s="52"/>
    </row>
    <row r="520" spans="1:109" ht="15.75" customHeight="1">
      <c r="A520" s="45"/>
      <c r="B520" s="45"/>
      <c r="C520" s="45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71"/>
      <c r="AW520" s="52"/>
      <c r="AX520" s="52"/>
      <c r="AY520" s="52"/>
      <c r="AZ520" s="52"/>
      <c r="BA520" s="52"/>
      <c r="BB520" s="52"/>
      <c r="BC520" s="52"/>
      <c r="BD520" s="52"/>
      <c r="BE520" s="52"/>
      <c r="BF520" s="52"/>
      <c r="BG520" s="52"/>
      <c r="BH520" s="52"/>
      <c r="BI520" s="52"/>
      <c r="BJ520" s="52"/>
      <c r="BK520" s="52"/>
      <c r="BL520" s="52"/>
      <c r="BM520" s="52"/>
      <c r="BN520" s="52"/>
      <c r="BO520" s="52"/>
      <c r="BP520" s="52"/>
      <c r="BQ520" s="52"/>
      <c r="BR520" s="52"/>
      <c r="BS520" s="52"/>
      <c r="BT520" s="52"/>
      <c r="BU520" s="52"/>
      <c r="BV520" s="52"/>
      <c r="BW520" s="52"/>
      <c r="BX520" s="52"/>
      <c r="BY520" s="52"/>
      <c r="BZ520" s="52"/>
      <c r="CA520" s="52"/>
      <c r="CB520" s="52"/>
      <c r="CC520" s="52"/>
      <c r="CD520" s="52"/>
      <c r="CE520" s="52"/>
      <c r="CF520" s="52"/>
      <c r="CG520" s="52"/>
      <c r="CH520" s="52"/>
      <c r="CI520" s="52"/>
      <c r="CJ520" s="52"/>
      <c r="CK520" s="52"/>
      <c r="CL520" s="52"/>
      <c r="CM520" s="52"/>
      <c r="CN520" s="52"/>
      <c r="CO520" s="52"/>
      <c r="CP520" s="52"/>
      <c r="CQ520" s="52"/>
      <c r="CR520" s="52"/>
      <c r="CS520" s="52"/>
      <c r="CT520" s="52"/>
      <c r="CU520" s="52"/>
      <c r="CV520" s="52"/>
      <c r="CW520" s="52"/>
      <c r="CX520" s="52"/>
      <c r="CY520" s="52"/>
      <c r="CZ520" s="52"/>
      <c r="DA520" s="52"/>
      <c r="DB520" s="52"/>
      <c r="DC520" s="52"/>
      <c r="DD520" s="52"/>
      <c r="DE520" s="52"/>
    </row>
    <row r="521" spans="1:109" ht="15.75" customHeight="1">
      <c r="A521" s="45"/>
      <c r="B521" s="45"/>
      <c r="C521" s="45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71"/>
      <c r="AW521" s="52"/>
      <c r="AX521" s="52"/>
      <c r="AY521" s="52"/>
      <c r="AZ521" s="52"/>
      <c r="BA521" s="52"/>
      <c r="BB521" s="52"/>
      <c r="BC521" s="52"/>
      <c r="BD521" s="52"/>
      <c r="BE521" s="52"/>
      <c r="BF521" s="52"/>
      <c r="BG521" s="52"/>
      <c r="BH521" s="52"/>
      <c r="BI521" s="52"/>
      <c r="BJ521" s="52"/>
      <c r="BK521" s="52"/>
      <c r="BL521" s="52"/>
      <c r="BM521" s="52"/>
      <c r="BN521" s="52"/>
      <c r="BO521" s="52"/>
      <c r="BP521" s="52"/>
      <c r="BQ521" s="52"/>
      <c r="BR521" s="52"/>
      <c r="BS521" s="52"/>
      <c r="BT521" s="52"/>
      <c r="BU521" s="52"/>
      <c r="BV521" s="52"/>
      <c r="BW521" s="52"/>
      <c r="BX521" s="52"/>
      <c r="BY521" s="52"/>
      <c r="BZ521" s="52"/>
      <c r="CA521" s="52"/>
      <c r="CB521" s="52"/>
      <c r="CC521" s="52"/>
      <c r="CD521" s="52"/>
      <c r="CE521" s="52"/>
      <c r="CF521" s="52"/>
      <c r="CG521" s="52"/>
      <c r="CH521" s="52"/>
      <c r="CI521" s="52"/>
      <c r="CJ521" s="52"/>
      <c r="CK521" s="52"/>
      <c r="CL521" s="52"/>
      <c r="CM521" s="52"/>
      <c r="CN521" s="52"/>
      <c r="CO521" s="52"/>
      <c r="CP521" s="52"/>
      <c r="CQ521" s="52"/>
      <c r="CR521" s="52"/>
      <c r="CS521" s="52"/>
      <c r="CT521" s="52"/>
      <c r="CU521" s="52"/>
      <c r="CV521" s="52"/>
      <c r="CW521" s="52"/>
      <c r="CX521" s="52"/>
      <c r="CY521" s="52"/>
      <c r="CZ521" s="52"/>
      <c r="DA521" s="52"/>
      <c r="DB521" s="52"/>
      <c r="DC521" s="52"/>
      <c r="DD521" s="52"/>
      <c r="DE521" s="52"/>
    </row>
    <row r="522" spans="1:109" ht="15.75" customHeight="1">
      <c r="A522" s="45"/>
      <c r="B522" s="45"/>
      <c r="C522" s="45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71"/>
      <c r="AW522" s="52"/>
      <c r="AX522" s="52"/>
      <c r="AY522" s="52"/>
      <c r="AZ522" s="52"/>
      <c r="BA522" s="52"/>
      <c r="BB522" s="52"/>
      <c r="BC522" s="52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  <c r="BO522" s="52"/>
      <c r="BP522" s="52"/>
      <c r="BQ522" s="52"/>
      <c r="BR522" s="52"/>
      <c r="BS522" s="52"/>
      <c r="BT522" s="52"/>
      <c r="BU522" s="52"/>
      <c r="BV522" s="52"/>
      <c r="BW522" s="52"/>
      <c r="BX522" s="52"/>
      <c r="BY522" s="52"/>
      <c r="BZ522" s="52"/>
      <c r="CA522" s="52"/>
      <c r="CB522" s="52"/>
      <c r="CC522" s="52"/>
      <c r="CD522" s="52"/>
      <c r="CE522" s="52"/>
      <c r="CF522" s="52"/>
      <c r="CG522" s="52"/>
      <c r="CH522" s="52"/>
      <c r="CI522" s="52"/>
      <c r="CJ522" s="52"/>
      <c r="CK522" s="52"/>
      <c r="CL522" s="52"/>
      <c r="CM522" s="52"/>
      <c r="CN522" s="52"/>
      <c r="CO522" s="52"/>
      <c r="CP522" s="52"/>
      <c r="CQ522" s="52"/>
      <c r="CR522" s="52"/>
      <c r="CS522" s="52"/>
      <c r="CT522" s="52"/>
      <c r="CU522" s="52"/>
      <c r="CV522" s="52"/>
      <c r="CW522" s="52"/>
      <c r="CX522" s="52"/>
      <c r="CY522" s="52"/>
      <c r="CZ522" s="52"/>
      <c r="DA522" s="52"/>
      <c r="DB522" s="52"/>
      <c r="DC522" s="52"/>
      <c r="DD522" s="52"/>
      <c r="DE522" s="52"/>
    </row>
    <row r="523" spans="1:109" ht="15.75" customHeight="1">
      <c r="A523" s="45"/>
      <c r="B523" s="45"/>
      <c r="C523" s="45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71"/>
      <c r="AW523" s="52"/>
      <c r="AX523" s="52"/>
      <c r="AY523" s="52"/>
      <c r="AZ523" s="52"/>
      <c r="BA523" s="52"/>
      <c r="BB523" s="52"/>
      <c r="BC523" s="52"/>
      <c r="BD523" s="52"/>
      <c r="BE523" s="52"/>
      <c r="BF523" s="52"/>
      <c r="BG523" s="52"/>
      <c r="BH523" s="52"/>
      <c r="BI523" s="52"/>
      <c r="BJ523" s="52"/>
      <c r="BK523" s="52"/>
      <c r="BL523" s="52"/>
      <c r="BM523" s="52"/>
      <c r="BN523" s="52"/>
      <c r="BO523" s="52"/>
      <c r="BP523" s="52"/>
      <c r="BQ523" s="52"/>
      <c r="BR523" s="52"/>
      <c r="BS523" s="52"/>
      <c r="BT523" s="52"/>
      <c r="BU523" s="52"/>
      <c r="BV523" s="52"/>
      <c r="BW523" s="52"/>
      <c r="BX523" s="52"/>
      <c r="BY523" s="52"/>
      <c r="BZ523" s="52"/>
      <c r="CA523" s="52"/>
      <c r="CB523" s="52"/>
      <c r="CC523" s="52"/>
      <c r="CD523" s="52"/>
      <c r="CE523" s="52"/>
      <c r="CF523" s="52"/>
      <c r="CG523" s="52"/>
      <c r="CH523" s="52"/>
      <c r="CI523" s="52"/>
      <c r="CJ523" s="52"/>
      <c r="CK523" s="52"/>
      <c r="CL523" s="52"/>
      <c r="CM523" s="52"/>
      <c r="CN523" s="52"/>
      <c r="CO523" s="52"/>
      <c r="CP523" s="52"/>
      <c r="CQ523" s="52"/>
      <c r="CR523" s="52"/>
      <c r="CS523" s="52"/>
      <c r="CT523" s="52"/>
      <c r="CU523" s="52"/>
      <c r="CV523" s="52"/>
      <c r="CW523" s="52"/>
      <c r="CX523" s="52"/>
      <c r="CY523" s="52"/>
      <c r="CZ523" s="52"/>
      <c r="DA523" s="52"/>
      <c r="DB523" s="52"/>
      <c r="DC523" s="52"/>
      <c r="DD523" s="52"/>
      <c r="DE523" s="52"/>
    </row>
    <row r="524" spans="1:109" ht="15.75" customHeight="1">
      <c r="A524" s="45"/>
      <c r="B524" s="45"/>
      <c r="C524" s="45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71"/>
      <c r="AW524" s="52"/>
      <c r="AX524" s="52"/>
      <c r="AY524" s="52"/>
      <c r="AZ524" s="52"/>
      <c r="BA524" s="52"/>
      <c r="BB524" s="52"/>
      <c r="BC524" s="52"/>
      <c r="BD524" s="52"/>
      <c r="BE524" s="52"/>
      <c r="BF524" s="52"/>
      <c r="BG524" s="52"/>
      <c r="BH524" s="52"/>
      <c r="BI524" s="52"/>
      <c r="BJ524" s="52"/>
      <c r="BK524" s="52"/>
      <c r="BL524" s="52"/>
      <c r="BM524" s="52"/>
      <c r="BN524" s="52"/>
      <c r="BO524" s="52"/>
      <c r="BP524" s="52"/>
      <c r="BQ524" s="52"/>
      <c r="BR524" s="52"/>
      <c r="BS524" s="52"/>
      <c r="BT524" s="52"/>
      <c r="BU524" s="52"/>
      <c r="BV524" s="52"/>
      <c r="BW524" s="52"/>
      <c r="BX524" s="52"/>
      <c r="BY524" s="52"/>
      <c r="BZ524" s="52"/>
      <c r="CA524" s="52"/>
      <c r="CB524" s="52"/>
      <c r="CC524" s="52"/>
      <c r="CD524" s="52"/>
      <c r="CE524" s="52"/>
      <c r="CF524" s="52"/>
      <c r="CG524" s="52"/>
      <c r="CH524" s="52"/>
      <c r="CI524" s="52"/>
      <c r="CJ524" s="52"/>
      <c r="CK524" s="52"/>
      <c r="CL524" s="52"/>
      <c r="CM524" s="52"/>
      <c r="CN524" s="52"/>
      <c r="CO524" s="52"/>
      <c r="CP524" s="52"/>
      <c r="CQ524" s="52"/>
      <c r="CR524" s="52"/>
      <c r="CS524" s="52"/>
      <c r="CT524" s="52"/>
      <c r="CU524" s="52"/>
      <c r="CV524" s="52"/>
      <c r="CW524" s="52"/>
      <c r="CX524" s="52"/>
      <c r="CY524" s="52"/>
      <c r="CZ524" s="52"/>
      <c r="DA524" s="52"/>
      <c r="DB524" s="52"/>
      <c r="DC524" s="52"/>
      <c r="DD524" s="52"/>
      <c r="DE524" s="52"/>
    </row>
    <row r="525" spans="1:109" ht="15.75" customHeight="1">
      <c r="A525" s="45"/>
      <c r="B525" s="45"/>
      <c r="C525" s="45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71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2"/>
      <c r="BI525" s="52"/>
      <c r="BJ525" s="52"/>
      <c r="BK525" s="52"/>
      <c r="BL525" s="52"/>
      <c r="BM525" s="52"/>
      <c r="BN525" s="52"/>
      <c r="BO525" s="52"/>
      <c r="BP525" s="52"/>
      <c r="BQ525" s="52"/>
      <c r="BR525" s="52"/>
      <c r="BS525" s="52"/>
      <c r="BT525" s="52"/>
      <c r="BU525" s="52"/>
      <c r="BV525" s="52"/>
      <c r="BW525" s="52"/>
      <c r="BX525" s="52"/>
      <c r="BY525" s="52"/>
      <c r="BZ525" s="52"/>
      <c r="CA525" s="52"/>
      <c r="CB525" s="52"/>
      <c r="CC525" s="52"/>
      <c r="CD525" s="52"/>
      <c r="CE525" s="52"/>
      <c r="CF525" s="52"/>
      <c r="CG525" s="52"/>
      <c r="CH525" s="52"/>
      <c r="CI525" s="52"/>
      <c r="CJ525" s="52"/>
      <c r="CK525" s="52"/>
      <c r="CL525" s="52"/>
      <c r="CM525" s="52"/>
      <c r="CN525" s="52"/>
      <c r="CO525" s="52"/>
      <c r="CP525" s="52"/>
      <c r="CQ525" s="52"/>
      <c r="CR525" s="52"/>
      <c r="CS525" s="52"/>
      <c r="CT525" s="52"/>
      <c r="CU525" s="52"/>
      <c r="CV525" s="52"/>
      <c r="CW525" s="52"/>
      <c r="CX525" s="52"/>
      <c r="CY525" s="52"/>
      <c r="CZ525" s="52"/>
      <c r="DA525" s="52"/>
      <c r="DB525" s="52"/>
      <c r="DC525" s="52"/>
      <c r="DD525" s="52"/>
      <c r="DE525" s="52"/>
    </row>
    <row r="526" spans="1:109" ht="15.75" customHeight="1">
      <c r="A526" s="45"/>
      <c r="B526" s="45"/>
      <c r="C526" s="45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71"/>
      <c r="AW526" s="52"/>
      <c r="AX526" s="52"/>
      <c r="AY526" s="52"/>
      <c r="AZ526" s="52"/>
      <c r="BA526" s="52"/>
      <c r="BB526" s="52"/>
      <c r="BC526" s="52"/>
      <c r="BD526" s="52"/>
      <c r="BE526" s="52"/>
      <c r="BF526" s="52"/>
      <c r="BG526" s="52"/>
      <c r="BH526" s="52"/>
      <c r="BI526" s="52"/>
      <c r="BJ526" s="52"/>
      <c r="BK526" s="52"/>
      <c r="BL526" s="52"/>
      <c r="BM526" s="52"/>
      <c r="BN526" s="52"/>
      <c r="BO526" s="52"/>
      <c r="BP526" s="52"/>
      <c r="BQ526" s="52"/>
      <c r="BR526" s="52"/>
      <c r="BS526" s="52"/>
      <c r="BT526" s="52"/>
      <c r="BU526" s="52"/>
      <c r="BV526" s="52"/>
      <c r="BW526" s="52"/>
      <c r="BX526" s="52"/>
      <c r="BY526" s="52"/>
      <c r="BZ526" s="52"/>
      <c r="CA526" s="52"/>
      <c r="CB526" s="52"/>
      <c r="CC526" s="52"/>
      <c r="CD526" s="52"/>
      <c r="CE526" s="52"/>
      <c r="CF526" s="52"/>
      <c r="CG526" s="52"/>
      <c r="CH526" s="52"/>
      <c r="CI526" s="52"/>
      <c r="CJ526" s="52"/>
      <c r="CK526" s="52"/>
      <c r="CL526" s="52"/>
      <c r="CM526" s="52"/>
      <c r="CN526" s="52"/>
      <c r="CO526" s="52"/>
      <c r="CP526" s="52"/>
      <c r="CQ526" s="52"/>
      <c r="CR526" s="52"/>
      <c r="CS526" s="52"/>
      <c r="CT526" s="52"/>
      <c r="CU526" s="52"/>
      <c r="CV526" s="52"/>
      <c r="CW526" s="52"/>
      <c r="CX526" s="52"/>
      <c r="CY526" s="52"/>
      <c r="CZ526" s="52"/>
      <c r="DA526" s="52"/>
      <c r="DB526" s="52"/>
      <c r="DC526" s="52"/>
      <c r="DD526" s="52"/>
      <c r="DE526" s="52"/>
    </row>
    <row r="527" spans="1:109" ht="15.75" customHeight="1">
      <c r="A527" s="45"/>
      <c r="B527" s="45"/>
      <c r="C527" s="45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71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  <c r="BO527" s="52"/>
      <c r="BP527" s="52"/>
      <c r="BQ527" s="52"/>
      <c r="BR527" s="52"/>
      <c r="BS527" s="52"/>
      <c r="BT527" s="52"/>
      <c r="BU527" s="52"/>
      <c r="BV527" s="52"/>
      <c r="BW527" s="52"/>
      <c r="BX527" s="52"/>
      <c r="BY527" s="52"/>
      <c r="BZ527" s="52"/>
      <c r="CA527" s="52"/>
      <c r="CB527" s="52"/>
      <c r="CC527" s="52"/>
      <c r="CD527" s="52"/>
      <c r="CE527" s="52"/>
      <c r="CF527" s="52"/>
      <c r="CG527" s="52"/>
      <c r="CH527" s="52"/>
      <c r="CI527" s="52"/>
      <c r="CJ527" s="52"/>
      <c r="CK527" s="52"/>
      <c r="CL527" s="52"/>
      <c r="CM527" s="52"/>
      <c r="CN527" s="52"/>
      <c r="CO527" s="52"/>
      <c r="CP527" s="52"/>
      <c r="CQ527" s="52"/>
      <c r="CR527" s="52"/>
      <c r="CS527" s="52"/>
      <c r="CT527" s="52"/>
      <c r="CU527" s="52"/>
      <c r="CV527" s="52"/>
      <c r="CW527" s="52"/>
      <c r="CX527" s="52"/>
      <c r="CY527" s="52"/>
      <c r="CZ527" s="52"/>
      <c r="DA527" s="52"/>
      <c r="DB527" s="52"/>
      <c r="DC527" s="52"/>
      <c r="DD527" s="52"/>
      <c r="DE527" s="52"/>
    </row>
    <row r="528" spans="1:109" ht="15.75" customHeight="1">
      <c r="A528" s="45"/>
      <c r="B528" s="45"/>
      <c r="C528" s="45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71"/>
      <c r="AW528" s="52"/>
      <c r="AX528" s="52"/>
      <c r="AY528" s="52"/>
      <c r="AZ528" s="52"/>
      <c r="BA528" s="52"/>
      <c r="BB528" s="52"/>
      <c r="BC528" s="52"/>
      <c r="BD528" s="52"/>
      <c r="BE528" s="52"/>
      <c r="BF528" s="52"/>
      <c r="BG528" s="52"/>
      <c r="BH528" s="52"/>
      <c r="BI528" s="52"/>
      <c r="BJ528" s="52"/>
      <c r="BK528" s="52"/>
      <c r="BL528" s="52"/>
      <c r="BM528" s="52"/>
      <c r="BN528" s="52"/>
      <c r="BO528" s="52"/>
      <c r="BP528" s="52"/>
      <c r="BQ528" s="52"/>
      <c r="BR528" s="52"/>
      <c r="BS528" s="52"/>
      <c r="BT528" s="52"/>
      <c r="BU528" s="52"/>
      <c r="BV528" s="52"/>
      <c r="BW528" s="52"/>
      <c r="BX528" s="52"/>
      <c r="BY528" s="52"/>
      <c r="BZ528" s="52"/>
      <c r="CA528" s="52"/>
      <c r="CB528" s="52"/>
      <c r="CC528" s="52"/>
      <c r="CD528" s="52"/>
      <c r="CE528" s="52"/>
      <c r="CF528" s="52"/>
      <c r="CG528" s="52"/>
      <c r="CH528" s="52"/>
      <c r="CI528" s="52"/>
      <c r="CJ528" s="52"/>
      <c r="CK528" s="52"/>
      <c r="CL528" s="52"/>
      <c r="CM528" s="52"/>
      <c r="CN528" s="52"/>
      <c r="CO528" s="52"/>
      <c r="CP528" s="52"/>
      <c r="CQ528" s="52"/>
      <c r="CR528" s="52"/>
      <c r="CS528" s="52"/>
      <c r="CT528" s="52"/>
      <c r="CU528" s="52"/>
      <c r="CV528" s="52"/>
      <c r="CW528" s="52"/>
      <c r="CX528" s="52"/>
      <c r="CY528" s="52"/>
      <c r="CZ528" s="52"/>
      <c r="DA528" s="52"/>
      <c r="DB528" s="52"/>
      <c r="DC528" s="52"/>
      <c r="DD528" s="52"/>
      <c r="DE528" s="52"/>
    </row>
    <row r="529" spans="1:109" ht="15.75" customHeight="1">
      <c r="A529" s="45"/>
      <c r="B529" s="45"/>
      <c r="C529" s="45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71"/>
      <c r="AW529" s="52"/>
      <c r="AX529" s="52"/>
      <c r="AY529" s="52"/>
      <c r="AZ529" s="52"/>
      <c r="BA529" s="52"/>
      <c r="BB529" s="52"/>
      <c r="BC529" s="52"/>
      <c r="BD529" s="52"/>
      <c r="BE529" s="52"/>
      <c r="BF529" s="52"/>
      <c r="BG529" s="52"/>
      <c r="BH529" s="52"/>
      <c r="BI529" s="52"/>
      <c r="BJ529" s="52"/>
      <c r="BK529" s="52"/>
      <c r="BL529" s="52"/>
      <c r="BM529" s="52"/>
      <c r="BN529" s="52"/>
      <c r="BO529" s="52"/>
      <c r="BP529" s="52"/>
      <c r="BQ529" s="52"/>
      <c r="BR529" s="52"/>
      <c r="BS529" s="52"/>
      <c r="BT529" s="52"/>
      <c r="BU529" s="52"/>
      <c r="BV529" s="52"/>
      <c r="BW529" s="52"/>
      <c r="BX529" s="52"/>
      <c r="BY529" s="52"/>
      <c r="BZ529" s="52"/>
      <c r="CA529" s="52"/>
      <c r="CB529" s="52"/>
      <c r="CC529" s="52"/>
      <c r="CD529" s="52"/>
      <c r="CE529" s="52"/>
      <c r="CF529" s="52"/>
      <c r="CG529" s="52"/>
      <c r="CH529" s="52"/>
      <c r="CI529" s="52"/>
      <c r="CJ529" s="52"/>
      <c r="CK529" s="52"/>
      <c r="CL529" s="52"/>
      <c r="CM529" s="52"/>
      <c r="CN529" s="52"/>
      <c r="CO529" s="52"/>
      <c r="CP529" s="52"/>
      <c r="CQ529" s="52"/>
      <c r="CR529" s="52"/>
      <c r="CS529" s="52"/>
      <c r="CT529" s="52"/>
      <c r="CU529" s="52"/>
      <c r="CV529" s="52"/>
      <c r="CW529" s="52"/>
      <c r="CX529" s="52"/>
      <c r="CY529" s="52"/>
      <c r="CZ529" s="52"/>
      <c r="DA529" s="52"/>
      <c r="DB529" s="52"/>
      <c r="DC529" s="52"/>
      <c r="DD529" s="52"/>
      <c r="DE529" s="52"/>
    </row>
    <row r="530" spans="1:109" ht="15.75" customHeight="1">
      <c r="A530" s="45"/>
      <c r="B530" s="45"/>
      <c r="C530" s="45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71"/>
      <c r="AW530" s="52"/>
      <c r="AX530" s="52"/>
      <c r="AY530" s="52"/>
      <c r="AZ530" s="52"/>
      <c r="BA530" s="52"/>
      <c r="BB530" s="52"/>
      <c r="BC530" s="52"/>
      <c r="BD530" s="52"/>
      <c r="BE530" s="52"/>
      <c r="BF530" s="52"/>
      <c r="BG530" s="52"/>
      <c r="BH530" s="52"/>
      <c r="BI530" s="52"/>
      <c r="BJ530" s="52"/>
      <c r="BK530" s="52"/>
      <c r="BL530" s="52"/>
      <c r="BM530" s="52"/>
      <c r="BN530" s="52"/>
      <c r="BO530" s="52"/>
      <c r="BP530" s="52"/>
      <c r="BQ530" s="52"/>
      <c r="BR530" s="52"/>
      <c r="BS530" s="52"/>
      <c r="BT530" s="52"/>
      <c r="BU530" s="52"/>
      <c r="BV530" s="52"/>
      <c r="BW530" s="52"/>
      <c r="BX530" s="52"/>
      <c r="BY530" s="52"/>
      <c r="BZ530" s="52"/>
      <c r="CA530" s="52"/>
      <c r="CB530" s="52"/>
      <c r="CC530" s="52"/>
      <c r="CD530" s="52"/>
      <c r="CE530" s="52"/>
      <c r="CF530" s="52"/>
      <c r="CG530" s="52"/>
      <c r="CH530" s="52"/>
      <c r="CI530" s="52"/>
      <c r="CJ530" s="52"/>
      <c r="CK530" s="52"/>
      <c r="CL530" s="52"/>
      <c r="CM530" s="52"/>
      <c r="CN530" s="52"/>
      <c r="CO530" s="52"/>
      <c r="CP530" s="52"/>
      <c r="CQ530" s="52"/>
      <c r="CR530" s="52"/>
      <c r="CS530" s="52"/>
      <c r="CT530" s="52"/>
      <c r="CU530" s="52"/>
      <c r="CV530" s="52"/>
      <c r="CW530" s="52"/>
      <c r="CX530" s="52"/>
      <c r="CY530" s="52"/>
      <c r="CZ530" s="52"/>
      <c r="DA530" s="52"/>
      <c r="DB530" s="52"/>
      <c r="DC530" s="52"/>
      <c r="DD530" s="52"/>
      <c r="DE530" s="52"/>
    </row>
    <row r="531" spans="1:109" ht="15.75" customHeight="1">
      <c r="A531" s="45"/>
      <c r="B531" s="45"/>
      <c r="C531" s="45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71"/>
      <c r="AW531" s="52"/>
      <c r="AX531" s="52"/>
      <c r="AY531" s="52"/>
      <c r="AZ531" s="52"/>
      <c r="BA531" s="52"/>
      <c r="BB531" s="52"/>
      <c r="BC531" s="52"/>
      <c r="BD531" s="52"/>
      <c r="BE531" s="52"/>
      <c r="BF531" s="52"/>
      <c r="BG531" s="52"/>
      <c r="BH531" s="52"/>
      <c r="BI531" s="52"/>
      <c r="BJ531" s="52"/>
      <c r="BK531" s="52"/>
      <c r="BL531" s="52"/>
      <c r="BM531" s="52"/>
      <c r="BN531" s="52"/>
      <c r="BO531" s="52"/>
      <c r="BP531" s="52"/>
      <c r="BQ531" s="52"/>
      <c r="BR531" s="52"/>
      <c r="BS531" s="52"/>
      <c r="BT531" s="52"/>
      <c r="BU531" s="52"/>
      <c r="BV531" s="52"/>
      <c r="BW531" s="52"/>
      <c r="BX531" s="52"/>
      <c r="BY531" s="52"/>
      <c r="BZ531" s="52"/>
      <c r="CA531" s="52"/>
      <c r="CB531" s="52"/>
      <c r="CC531" s="52"/>
      <c r="CD531" s="52"/>
      <c r="CE531" s="52"/>
      <c r="CF531" s="52"/>
      <c r="CG531" s="52"/>
      <c r="CH531" s="52"/>
      <c r="CI531" s="52"/>
      <c r="CJ531" s="52"/>
      <c r="CK531" s="52"/>
      <c r="CL531" s="52"/>
      <c r="CM531" s="52"/>
      <c r="CN531" s="52"/>
      <c r="CO531" s="52"/>
      <c r="CP531" s="52"/>
      <c r="CQ531" s="52"/>
      <c r="CR531" s="52"/>
      <c r="CS531" s="52"/>
      <c r="CT531" s="52"/>
      <c r="CU531" s="52"/>
      <c r="CV531" s="52"/>
      <c r="CW531" s="52"/>
      <c r="CX531" s="52"/>
      <c r="CY531" s="52"/>
      <c r="CZ531" s="52"/>
      <c r="DA531" s="52"/>
      <c r="DB531" s="52"/>
      <c r="DC531" s="52"/>
      <c r="DD531" s="52"/>
      <c r="DE531" s="52"/>
    </row>
    <row r="532" spans="1:109" ht="15.75" customHeight="1">
      <c r="A532" s="45"/>
      <c r="B532" s="45"/>
      <c r="C532" s="45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71"/>
      <c r="AW532" s="52"/>
      <c r="AX532" s="52"/>
      <c r="AY532" s="52"/>
      <c r="AZ532" s="52"/>
      <c r="BA532" s="52"/>
      <c r="BB532" s="52"/>
      <c r="BC532" s="52"/>
      <c r="BD532" s="52"/>
      <c r="BE532" s="52"/>
      <c r="BF532" s="52"/>
      <c r="BG532" s="52"/>
      <c r="BH532" s="52"/>
      <c r="BI532" s="52"/>
      <c r="BJ532" s="52"/>
      <c r="BK532" s="52"/>
      <c r="BL532" s="52"/>
      <c r="BM532" s="52"/>
      <c r="BN532" s="52"/>
      <c r="BO532" s="52"/>
      <c r="BP532" s="52"/>
      <c r="BQ532" s="52"/>
      <c r="BR532" s="52"/>
      <c r="BS532" s="52"/>
      <c r="BT532" s="52"/>
      <c r="BU532" s="52"/>
      <c r="BV532" s="52"/>
      <c r="BW532" s="52"/>
      <c r="BX532" s="52"/>
      <c r="BY532" s="52"/>
      <c r="BZ532" s="52"/>
      <c r="CA532" s="52"/>
      <c r="CB532" s="52"/>
      <c r="CC532" s="52"/>
      <c r="CD532" s="52"/>
      <c r="CE532" s="52"/>
      <c r="CF532" s="52"/>
      <c r="CG532" s="52"/>
      <c r="CH532" s="52"/>
      <c r="CI532" s="52"/>
      <c r="CJ532" s="52"/>
      <c r="CK532" s="52"/>
      <c r="CL532" s="52"/>
      <c r="CM532" s="52"/>
      <c r="CN532" s="52"/>
      <c r="CO532" s="52"/>
      <c r="CP532" s="52"/>
      <c r="CQ532" s="52"/>
      <c r="CR532" s="52"/>
      <c r="CS532" s="52"/>
      <c r="CT532" s="52"/>
      <c r="CU532" s="52"/>
      <c r="CV532" s="52"/>
      <c r="CW532" s="52"/>
      <c r="CX532" s="52"/>
      <c r="CY532" s="52"/>
      <c r="CZ532" s="52"/>
      <c r="DA532" s="52"/>
      <c r="DB532" s="52"/>
      <c r="DC532" s="52"/>
      <c r="DD532" s="52"/>
      <c r="DE532" s="52"/>
    </row>
    <row r="533" spans="1:109" ht="15.75" customHeight="1">
      <c r="A533" s="45"/>
      <c r="B533" s="45"/>
      <c r="C533" s="45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71"/>
      <c r="AW533" s="52"/>
      <c r="AX533" s="52"/>
      <c r="AY533" s="52"/>
      <c r="AZ533" s="52"/>
      <c r="BA533" s="52"/>
      <c r="BB533" s="52"/>
      <c r="BC533" s="52"/>
      <c r="BD533" s="52"/>
      <c r="BE533" s="52"/>
      <c r="BF533" s="52"/>
      <c r="BG533" s="52"/>
      <c r="BH533" s="52"/>
      <c r="BI533" s="52"/>
      <c r="BJ533" s="52"/>
      <c r="BK533" s="52"/>
      <c r="BL533" s="52"/>
      <c r="BM533" s="52"/>
      <c r="BN533" s="52"/>
      <c r="BO533" s="52"/>
      <c r="BP533" s="52"/>
      <c r="BQ533" s="52"/>
      <c r="BR533" s="52"/>
      <c r="BS533" s="52"/>
      <c r="BT533" s="52"/>
      <c r="BU533" s="52"/>
      <c r="BV533" s="52"/>
      <c r="BW533" s="52"/>
      <c r="BX533" s="52"/>
      <c r="BY533" s="52"/>
      <c r="BZ533" s="52"/>
      <c r="CA533" s="52"/>
      <c r="CB533" s="52"/>
      <c r="CC533" s="52"/>
      <c r="CD533" s="52"/>
      <c r="CE533" s="52"/>
      <c r="CF533" s="52"/>
      <c r="CG533" s="52"/>
      <c r="CH533" s="52"/>
      <c r="CI533" s="52"/>
      <c r="CJ533" s="52"/>
      <c r="CK533" s="52"/>
      <c r="CL533" s="52"/>
      <c r="CM533" s="52"/>
      <c r="CN533" s="52"/>
      <c r="CO533" s="52"/>
      <c r="CP533" s="52"/>
      <c r="CQ533" s="52"/>
      <c r="CR533" s="52"/>
      <c r="CS533" s="52"/>
      <c r="CT533" s="52"/>
      <c r="CU533" s="52"/>
      <c r="CV533" s="52"/>
      <c r="CW533" s="52"/>
      <c r="CX533" s="52"/>
      <c r="CY533" s="52"/>
      <c r="CZ533" s="52"/>
      <c r="DA533" s="52"/>
      <c r="DB533" s="52"/>
      <c r="DC533" s="52"/>
      <c r="DD533" s="52"/>
      <c r="DE533" s="52"/>
    </row>
    <row r="534" spans="1:109" ht="15.75" customHeight="1">
      <c r="A534" s="45"/>
      <c r="B534" s="45"/>
      <c r="C534" s="45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71"/>
      <c r="AW534" s="52"/>
      <c r="AX534" s="52"/>
      <c r="AY534" s="52"/>
      <c r="AZ534" s="52"/>
      <c r="BA534" s="52"/>
      <c r="BB534" s="52"/>
      <c r="BC534" s="52"/>
      <c r="BD534" s="52"/>
      <c r="BE534" s="52"/>
      <c r="BF534" s="52"/>
      <c r="BG534" s="52"/>
      <c r="BH534" s="52"/>
      <c r="BI534" s="52"/>
      <c r="BJ534" s="52"/>
      <c r="BK534" s="52"/>
      <c r="BL534" s="52"/>
      <c r="BM534" s="52"/>
      <c r="BN534" s="52"/>
      <c r="BO534" s="52"/>
      <c r="BP534" s="52"/>
      <c r="BQ534" s="52"/>
      <c r="BR534" s="52"/>
      <c r="BS534" s="52"/>
      <c r="BT534" s="52"/>
      <c r="BU534" s="52"/>
      <c r="BV534" s="52"/>
      <c r="BW534" s="52"/>
      <c r="BX534" s="52"/>
      <c r="BY534" s="52"/>
      <c r="BZ534" s="52"/>
      <c r="CA534" s="52"/>
      <c r="CB534" s="52"/>
      <c r="CC534" s="52"/>
      <c r="CD534" s="52"/>
      <c r="CE534" s="52"/>
      <c r="CF534" s="52"/>
      <c r="CG534" s="52"/>
      <c r="CH534" s="52"/>
      <c r="CI534" s="52"/>
      <c r="CJ534" s="52"/>
      <c r="CK534" s="52"/>
      <c r="CL534" s="52"/>
      <c r="CM534" s="52"/>
      <c r="CN534" s="52"/>
      <c r="CO534" s="52"/>
      <c r="CP534" s="52"/>
      <c r="CQ534" s="52"/>
      <c r="CR534" s="52"/>
      <c r="CS534" s="52"/>
      <c r="CT534" s="52"/>
      <c r="CU534" s="52"/>
      <c r="CV534" s="52"/>
      <c r="CW534" s="52"/>
      <c r="CX534" s="52"/>
      <c r="CY534" s="52"/>
      <c r="CZ534" s="52"/>
      <c r="DA534" s="52"/>
      <c r="DB534" s="52"/>
      <c r="DC534" s="52"/>
      <c r="DD534" s="52"/>
      <c r="DE534" s="52"/>
    </row>
    <row r="535" spans="1:109" ht="15.75" customHeight="1">
      <c r="A535" s="45"/>
      <c r="B535" s="45"/>
      <c r="C535" s="45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71"/>
      <c r="AW535" s="52"/>
      <c r="AX535" s="52"/>
      <c r="AY535" s="52"/>
      <c r="AZ535" s="52"/>
      <c r="BA535" s="52"/>
      <c r="BB535" s="52"/>
      <c r="BC535" s="52"/>
      <c r="BD535" s="52"/>
      <c r="BE535" s="52"/>
      <c r="BF535" s="52"/>
      <c r="BG535" s="52"/>
      <c r="BH535" s="52"/>
      <c r="BI535" s="52"/>
      <c r="BJ535" s="52"/>
      <c r="BK535" s="52"/>
      <c r="BL535" s="52"/>
      <c r="BM535" s="52"/>
      <c r="BN535" s="52"/>
      <c r="BO535" s="52"/>
      <c r="BP535" s="52"/>
      <c r="BQ535" s="52"/>
      <c r="BR535" s="52"/>
      <c r="BS535" s="52"/>
      <c r="BT535" s="52"/>
      <c r="BU535" s="52"/>
      <c r="BV535" s="52"/>
      <c r="BW535" s="52"/>
      <c r="BX535" s="52"/>
      <c r="BY535" s="52"/>
      <c r="BZ535" s="52"/>
      <c r="CA535" s="52"/>
      <c r="CB535" s="52"/>
      <c r="CC535" s="52"/>
      <c r="CD535" s="52"/>
      <c r="CE535" s="52"/>
      <c r="CF535" s="52"/>
      <c r="CG535" s="52"/>
      <c r="CH535" s="52"/>
      <c r="CI535" s="52"/>
      <c r="CJ535" s="52"/>
      <c r="CK535" s="52"/>
      <c r="CL535" s="52"/>
      <c r="CM535" s="52"/>
      <c r="CN535" s="52"/>
      <c r="CO535" s="52"/>
      <c r="CP535" s="52"/>
      <c r="CQ535" s="52"/>
      <c r="CR535" s="52"/>
      <c r="CS535" s="52"/>
      <c r="CT535" s="52"/>
      <c r="CU535" s="52"/>
      <c r="CV535" s="52"/>
      <c r="CW535" s="52"/>
      <c r="CX535" s="52"/>
      <c r="CY535" s="52"/>
      <c r="CZ535" s="52"/>
      <c r="DA535" s="52"/>
      <c r="DB535" s="52"/>
      <c r="DC535" s="52"/>
      <c r="DD535" s="52"/>
      <c r="DE535" s="52"/>
    </row>
    <row r="536" spans="1:109" ht="15.75" customHeight="1">
      <c r="A536" s="45"/>
      <c r="B536" s="45"/>
      <c r="C536" s="45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71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  <c r="BO536" s="52"/>
      <c r="BP536" s="52"/>
      <c r="BQ536" s="52"/>
      <c r="BR536" s="52"/>
      <c r="BS536" s="52"/>
      <c r="BT536" s="52"/>
      <c r="BU536" s="52"/>
      <c r="BV536" s="52"/>
      <c r="BW536" s="52"/>
      <c r="BX536" s="52"/>
      <c r="BY536" s="52"/>
      <c r="BZ536" s="52"/>
      <c r="CA536" s="52"/>
      <c r="CB536" s="52"/>
      <c r="CC536" s="52"/>
      <c r="CD536" s="52"/>
      <c r="CE536" s="52"/>
      <c r="CF536" s="52"/>
      <c r="CG536" s="52"/>
      <c r="CH536" s="52"/>
      <c r="CI536" s="52"/>
      <c r="CJ536" s="52"/>
      <c r="CK536" s="52"/>
      <c r="CL536" s="52"/>
      <c r="CM536" s="52"/>
      <c r="CN536" s="52"/>
      <c r="CO536" s="52"/>
      <c r="CP536" s="52"/>
      <c r="CQ536" s="52"/>
      <c r="CR536" s="52"/>
      <c r="CS536" s="52"/>
      <c r="CT536" s="52"/>
      <c r="CU536" s="52"/>
      <c r="CV536" s="52"/>
      <c r="CW536" s="52"/>
      <c r="CX536" s="52"/>
      <c r="CY536" s="52"/>
      <c r="CZ536" s="52"/>
      <c r="DA536" s="52"/>
      <c r="DB536" s="52"/>
      <c r="DC536" s="52"/>
      <c r="DD536" s="52"/>
      <c r="DE536" s="52"/>
    </row>
    <row r="537" spans="1:109" ht="15.75" customHeight="1">
      <c r="A537" s="45"/>
      <c r="B537" s="45"/>
      <c r="C537" s="45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71"/>
      <c r="AW537" s="52"/>
      <c r="AX537" s="52"/>
      <c r="AY537" s="52"/>
      <c r="AZ537" s="52"/>
      <c r="BA537" s="52"/>
      <c r="BB537" s="52"/>
      <c r="BC537" s="52"/>
      <c r="BD537" s="52"/>
      <c r="BE537" s="52"/>
      <c r="BF537" s="52"/>
      <c r="BG537" s="52"/>
      <c r="BH537" s="52"/>
      <c r="BI537" s="52"/>
      <c r="BJ537" s="52"/>
      <c r="BK537" s="52"/>
      <c r="BL537" s="52"/>
      <c r="BM537" s="52"/>
      <c r="BN537" s="52"/>
      <c r="BO537" s="52"/>
      <c r="BP537" s="52"/>
      <c r="BQ537" s="52"/>
      <c r="BR537" s="52"/>
      <c r="BS537" s="52"/>
      <c r="BT537" s="52"/>
      <c r="BU537" s="52"/>
      <c r="BV537" s="52"/>
      <c r="BW537" s="52"/>
      <c r="BX537" s="52"/>
      <c r="BY537" s="52"/>
      <c r="BZ537" s="52"/>
      <c r="CA537" s="52"/>
      <c r="CB537" s="52"/>
      <c r="CC537" s="52"/>
      <c r="CD537" s="52"/>
      <c r="CE537" s="52"/>
      <c r="CF537" s="52"/>
      <c r="CG537" s="52"/>
      <c r="CH537" s="52"/>
      <c r="CI537" s="52"/>
      <c r="CJ537" s="52"/>
      <c r="CK537" s="52"/>
      <c r="CL537" s="52"/>
      <c r="CM537" s="52"/>
      <c r="CN537" s="52"/>
      <c r="CO537" s="52"/>
      <c r="CP537" s="52"/>
      <c r="CQ537" s="52"/>
      <c r="CR537" s="52"/>
      <c r="CS537" s="52"/>
      <c r="CT537" s="52"/>
      <c r="CU537" s="52"/>
      <c r="CV537" s="52"/>
      <c r="CW537" s="52"/>
      <c r="CX537" s="52"/>
      <c r="CY537" s="52"/>
      <c r="CZ537" s="52"/>
      <c r="DA537" s="52"/>
      <c r="DB537" s="52"/>
      <c r="DC537" s="52"/>
      <c r="DD537" s="52"/>
      <c r="DE537" s="52"/>
    </row>
    <row r="538" spans="1:109" ht="15.75" customHeight="1">
      <c r="A538" s="45"/>
      <c r="B538" s="45"/>
      <c r="C538" s="45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71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  <c r="BO538" s="52"/>
      <c r="BP538" s="52"/>
      <c r="BQ538" s="52"/>
      <c r="BR538" s="52"/>
      <c r="BS538" s="52"/>
      <c r="BT538" s="52"/>
      <c r="BU538" s="52"/>
      <c r="BV538" s="52"/>
      <c r="BW538" s="52"/>
      <c r="BX538" s="52"/>
      <c r="BY538" s="52"/>
      <c r="BZ538" s="52"/>
      <c r="CA538" s="52"/>
      <c r="CB538" s="52"/>
      <c r="CC538" s="52"/>
      <c r="CD538" s="52"/>
      <c r="CE538" s="52"/>
      <c r="CF538" s="52"/>
      <c r="CG538" s="52"/>
      <c r="CH538" s="52"/>
      <c r="CI538" s="52"/>
      <c r="CJ538" s="52"/>
      <c r="CK538" s="52"/>
      <c r="CL538" s="52"/>
      <c r="CM538" s="52"/>
      <c r="CN538" s="52"/>
      <c r="CO538" s="52"/>
      <c r="CP538" s="52"/>
      <c r="CQ538" s="52"/>
      <c r="CR538" s="52"/>
      <c r="CS538" s="52"/>
      <c r="CT538" s="52"/>
      <c r="CU538" s="52"/>
      <c r="CV538" s="52"/>
      <c r="CW538" s="52"/>
      <c r="CX538" s="52"/>
      <c r="CY538" s="52"/>
      <c r="CZ538" s="52"/>
      <c r="DA538" s="52"/>
      <c r="DB538" s="52"/>
      <c r="DC538" s="52"/>
      <c r="DD538" s="52"/>
      <c r="DE538" s="52"/>
    </row>
    <row r="539" spans="1:109" ht="15.75" customHeight="1">
      <c r="A539" s="45"/>
      <c r="B539" s="45"/>
      <c r="C539" s="45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71"/>
      <c r="AW539" s="52"/>
      <c r="AX539" s="52"/>
      <c r="AY539" s="52"/>
      <c r="AZ539" s="52"/>
      <c r="BA539" s="52"/>
      <c r="BB539" s="52"/>
      <c r="BC539" s="52"/>
      <c r="BD539" s="52"/>
      <c r="BE539" s="52"/>
      <c r="BF539" s="52"/>
      <c r="BG539" s="52"/>
      <c r="BH539" s="52"/>
      <c r="BI539" s="52"/>
      <c r="BJ539" s="52"/>
      <c r="BK539" s="52"/>
      <c r="BL539" s="52"/>
      <c r="BM539" s="52"/>
      <c r="BN539" s="52"/>
      <c r="BO539" s="52"/>
      <c r="BP539" s="52"/>
      <c r="BQ539" s="52"/>
      <c r="BR539" s="52"/>
      <c r="BS539" s="52"/>
      <c r="BT539" s="52"/>
      <c r="BU539" s="52"/>
      <c r="BV539" s="52"/>
      <c r="BW539" s="52"/>
      <c r="BX539" s="52"/>
      <c r="BY539" s="52"/>
      <c r="BZ539" s="52"/>
      <c r="CA539" s="52"/>
      <c r="CB539" s="52"/>
      <c r="CC539" s="52"/>
      <c r="CD539" s="52"/>
      <c r="CE539" s="52"/>
      <c r="CF539" s="52"/>
      <c r="CG539" s="52"/>
      <c r="CH539" s="52"/>
      <c r="CI539" s="52"/>
      <c r="CJ539" s="52"/>
      <c r="CK539" s="52"/>
      <c r="CL539" s="52"/>
      <c r="CM539" s="52"/>
      <c r="CN539" s="52"/>
      <c r="CO539" s="52"/>
      <c r="CP539" s="52"/>
      <c r="CQ539" s="52"/>
      <c r="CR539" s="52"/>
      <c r="CS539" s="52"/>
      <c r="CT539" s="52"/>
      <c r="CU539" s="52"/>
      <c r="CV539" s="52"/>
      <c r="CW539" s="52"/>
      <c r="CX539" s="52"/>
      <c r="CY539" s="52"/>
      <c r="CZ539" s="52"/>
      <c r="DA539" s="52"/>
      <c r="DB539" s="52"/>
      <c r="DC539" s="52"/>
      <c r="DD539" s="52"/>
      <c r="DE539" s="52"/>
    </row>
    <row r="540" spans="1:109" ht="15.75" customHeight="1">
      <c r="A540" s="45"/>
      <c r="B540" s="45"/>
      <c r="C540" s="45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71"/>
      <c r="AW540" s="52"/>
      <c r="AX540" s="52"/>
      <c r="AY540" s="52"/>
      <c r="AZ540" s="52"/>
      <c r="BA540" s="52"/>
      <c r="BB540" s="52"/>
      <c r="BC540" s="52"/>
      <c r="BD540" s="52"/>
      <c r="BE540" s="52"/>
      <c r="BF540" s="52"/>
      <c r="BG540" s="52"/>
      <c r="BH540" s="52"/>
      <c r="BI540" s="52"/>
      <c r="BJ540" s="52"/>
      <c r="BK540" s="52"/>
      <c r="BL540" s="52"/>
      <c r="BM540" s="52"/>
      <c r="BN540" s="52"/>
      <c r="BO540" s="52"/>
      <c r="BP540" s="52"/>
      <c r="BQ540" s="52"/>
      <c r="BR540" s="52"/>
      <c r="BS540" s="52"/>
      <c r="BT540" s="52"/>
      <c r="BU540" s="52"/>
      <c r="BV540" s="52"/>
      <c r="BW540" s="52"/>
      <c r="BX540" s="52"/>
      <c r="BY540" s="52"/>
      <c r="BZ540" s="52"/>
      <c r="CA540" s="52"/>
      <c r="CB540" s="52"/>
      <c r="CC540" s="52"/>
      <c r="CD540" s="52"/>
      <c r="CE540" s="52"/>
      <c r="CF540" s="52"/>
      <c r="CG540" s="52"/>
      <c r="CH540" s="52"/>
      <c r="CI540" s="52"/>
      <c r="CJ540" s="52"/>
      <c r="CK540" s="52"/>
      <c r="CL540" s="52"/>
      <c r="CM540" s="52"/>
      <c r="CN540" s="52"/>
      <c r="CO540" s="52"/>
      <c r="CP540" s="52"/>
      <c r="CQ540" s="52"/>
      <c r="CR540" s="52"/>
      <c r="CS540" s="52"/>
      <c r="CT540" s="52"/>
      <c r="CU540" s="52"/>
      <c r="CV540" s="52"/>
      <c r="CW540" s="52"/>
      <c r="CX540" s="52"/>
      <c r="CY540" s="52"/>
      <c r="CZ540" s="52"/>
      <c r="DA540" s="52"/>
      <c r="DB540" s="52"/>
      <c r="DC540" s="52"/>
      <c r="DD540" s="52"/>
      <c r="DE540" s="52"/>
    </row>
    <row r="541" spans="1:109" ht="15.75" customHeight="1">
      <c r="A541" s="45"/>
      <c r="B541" s="45"/>
      <c r="C541" s="45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71"/>
      <c r="AW541" s="52"/>
      <c r="AX541" s="52"/>
      <c r="AY541" s="52"/>
      <c r="AZ541" s="52"/>
      <c r="BA541" s="52"/>
      <c r="BB541" s="52"/>
      <c r="BC541" s="52"/>
      <c r="BD541" s="52"/>
      <c r="BE541" s="52"/>
      <c r="BF541" s="52"/>
      <c r="BG541" s="52"/>
      <c r="BH541" s="52"/>
      <c r="BI541" s="52"/>
      <c r="BJ541" s="52"/>
      <c r="BK541" s="52"/>
      <c r="BL541" s="52"/>
      <c r="BM541" s="52"/>
      <c r="BN541" s="52"/>
      <c r="BO541" s="52"/>
      <c r="BP541" s="52"/>
      <c r="BQ541" s="52"/>
      <c r="BR541" s="52"/>
      <c r="BS541" s="52"/>
      <c r="BT541" s="52"/>
      <c r="BU541" s="52"/>
      <c r="BV541" s="52"/>
      <c r="BW541" s="52"/>
      <c r="BX541" s="52"/>
      <c r="BY541" s="52"/>
      <c r="BZ541" s="52"/>
      <c r="CA541" s="52"/>
      <c r="CB541" s="52"/>
      <c r="CC541" s="52"/>
      <c r="CD541" s="52"/>
      <c r="CE541" s="52"/>
      <c r="CF541" s="52"/>
      <c r="CG541" s="52"/>
      <c r="CH541" s="52"/>
      <c r="CI541" s="52"/>
      <c r="CJ541" s="52"/>
      <c r="CK541" s="52"/>
      <c r="CL541" s="52"/>
      <c r="CM541" s="52"/>
      <c r="CN541" s="52"/>
      <c r="CO541" s="52"/>
      <c r="CP541" s="52"/>
      <c r="CQ541" s="52"/>
      <c r="CR541" s="52"/>
      <c r="CS541" s="52"/>
      <c r="CT541" s="52"/>
      <c r="CU541" s="52"/>
      <c r="CV541" s="52"/>
      <c r="CW541" s="52"/>
      <c r="CX541" s="52"/>
      <c r="CY541" s="52"/>
      <c r="CZ541" s="52"/>
      <c r="DA541" s="52"/>
      <c r="DB541" s="52"/>
      <c r="DC541" s="52"/>
      <c r="DD541" s="52"/>
      <c r="DE541" s="52"/>
    </row>
    <row r="542" spans="1:109" ht="15.75" customHeight="1">
      <c r="A542" s="45"/>
      <c r="B542" s="45"/>
      <c r="C542" s="45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71"/>
      <c r="AW542" s="52"/>
      <c r="AX542" s="52"/>
      <c r="AY542" s="52"/>
      <c r="AZ542" s="52"/>
      <c r="BA542" s="52"/>
      <c r="BB542" s="52"/>
      <c r="BC542" s="52"/>
      <c r="BD542" s="52"/>
      <c r="BE542" s="52"/>
      <c r="BF542" s="52"/>
      <c r="BG542" s="52"/>
      <c r="BH542" s="52"/>
      <c r="BI542" s="52"/>
      <c r="BJ542" s="52"/>
      <c r="BK542" s="52"/>
      <c r="BL542" s="52"/>
      <c r="BM542" s="52"/>
      <c r="BN542" s="52"/>
      <c r="BO542" s="52"/>
      <c r="BP542" s="52"/>
      <c r="BQ542" s="52"/>
      <c r="BR542" s="52"/>
      <c r="BS542" s="52"/>
      <c r="BT542" s="52"/>
      <c r="BU542" s="52"/>
      <c r="BV542" s="52"/>
      <c r="BW542" s="52"/>
      <c r="BX542" s="52"/>
      <c r="BY542" s="52"/>
      <c r="BZ542" s="52"/>
      <c r="CA542" s="52"/>
      <c r="CB542" s="52"/>
      <c r="CC542" s="52"/>
      <c r="CD542" s="52"/>
      <c r="CE542" s="52"/>
      <c r="CF542" s="52"/>
      <c r="CG542" s="52"/>
      <c r="CH542" s="52"/>
      <c r="CI542" s="52"/>
      <c r="CJ542" s="52"/>
      <c r="CK542" s="52"/>
      <c r="CL542" s="52"/>
      <c r="CM542" s="52"/>
      <c r="CN542" s="52"/>
      <c r="CO542" s="52"/>
      <c r="CP542" s="52"/>
      <c r="CQ542" s="52"/>
      <c r="CR542" s="52"/>
      <c r="CS542" s="52"/>
      <c r="CT542" s="52"/>
      <c r="CU542" s="52"/>
      <c r="CV542" s="52"/>
      <c r="CW542" s="52"/>
      <c r="CX542" s="52"/>
      <c r="CY542" s="52"/>
      <c r="CZ542" s="52"/>
      <c r="DA542" s="52"/>
      <c r="DB542" s="52"/>
      <c r="DC542" s="52"/>
      <c r="DD542" s="52"/>
      <c r="DE542" s="52"/>
    </row>
    <row r="543" spans="1:109" ht="15.75" customHeight="1">
      <c r="A543" s="45"/>
      <c r="B543" s="45"/>
      <c r="C543" s="45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71"/>
      <c r="AW543" s="52"/>
      <c r="AX543" s="52"/>
      <c r="AY543" s="52"/>
      <c r="AZ543" s="52"/>
      <c r="BA543" s="52"/>
      <c r="BB543" s="52"/>
      <c r="BC543" s="52"/>
      <c r="BD543" s="52"/>
      <c r="BE543" s="52"/>
      <c r="BF543" s="52"/>
      <c r="BG543" s="52"/>
      <c r="BH543" s="52"/>
      <c r="BI543" s="52"/>
      <c r="BJ543" s="52"/>
      <c r="BK543" s="52"/>
      <c r="BL543" s="52"/>
      <c r="BM543" s="52"/>
      <c r="BN543" s="52"/>
      <c r="BO543" s="52"/>
      <c r="BP543" s="52"/>
      <c r="BQ543" s="52"/>
      <c r="BR543" s="52"/>
      <c r="BS543" s="52"/>
      <c r="BT543" s="52"/>
      <c r="BU543" s="52"/>
      <c r="BV543" s="52"/>
      <c r="BW543" s="52"/>
      <c r="BX543" s="52"/>
      <c r="BY543" s="52"/>
      <c r="BZ543" s="52"/>
      <c r="CA543" s="52"/>
      <c r="CB543" s="52"/>
      <c r="CC543" s="52"/>
      <c r="CD543" s="52"/>
      <c r="CE543" s="52"/>
      <c r="CF543" s="52"/>
      <c r="CG543" s="52"/>
      <c r="CH543" s="52"/>
      <c r="CI543" s="52"/>
      <c r="CJ543" s="52"/>
      <c r="CK543" s="52"/>
      <c r="CL543" s="52"/>
      <c r="CM543" s="52"/>
      <c r="CN543" s="52"/>
      <c r="CO543" s="52"/>
      <c r="CP543" s="52"/>
      <c r="CQ543" s="52"/>
      <c r="CR543" s="52"/>
      <c r="CS543" s="52"/>
      <c r="CT543" s="52"/>
      <c r="CU543" s="52"/>
      <c r="CV543" s="52"/>
      <c r="CW543" s="52"/>
      <c r="CX543" s="52"/>
      <c r="CY543" s="52"/>
      <c r="CZ543" s="52"/>
      <c r="DA543" s="52"/>
      <c r="DB543" s="52"/>
      <c r="DC543" s="52"/>
      <c r="DD543" s="52"/>
      <c r="DE543" s="52"/>
    </row>
    <row r="544" spans="1:109" ht="15.75" customHeight="1">
      <c r="A544" s="45"/>
      <c r="B544" s="45"/>
      <c r="C544" s="45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71"/>
      <c r="AW544" s="52"/>
      <c r="AX544" s="52"/>
      <c r="AY544" s="52"/>
      <c r="AZ544" s="52"/>
      <c r="BA544" s="52"/>
      <c r="BB544" s="52"/>
      <c r="BC544" s="52"/>
      <c r="BD544" s="52"/>
      <c r="BE544" s="52"/>
      <c r="BF544" s="52"/>
      <c r="BG544" s="52"/>
      <c r="BH544" s="52"/>
      <c r="BI544" s="52"/>
      <c r="BJ544" s="52"/>
      <c r="BK544" s="52"/>
      <c r="BL544" s="52"/>
      <c r="BM544" s="52"/>
      <c r="BN544" s="52"/>
      <c r="BO544" s="52"/>
      <c r="BP544" s="52"/>
      <c r="BQ544" s="52"/>
      <c r="BR544" s="52"/>
      <c r="BS544" s="52"/>
      <c r="BT544" s="52"/>
      <c r="BU544" s="52"/>
      <c r="BV544" s="52"/>
      <c r="BW544" s="52"/>
      <c r="BX544" s="52"/>
      <c r="BY544" s="52"/>
      <c r="BZ544" s="52"/>
      <c r="CA544" s="52"/>
      <c r="CB544" s="52"/>
      <c r="CC544" s="52"/>
      <c r="CD544" s="52"/>
      <c r="CE544" s="52"/>
      <c r="CF544" s="52"/>
      <c r="CG544" s="52"/>
      <c r="CH544" s="52"/>
      <c r="CI544" s="52"/>
      <c r="CJ544" s="52"/>
      <c r="CK544" s="52"/>
      <c r="CL544" s="52"/>
      <c r="CM544" s="52"/>
      <c r="CN544" s="52"/>
      <c r="CO544" s="52"/>
      <c r="CP544" s="52"/>
      <c r="CQ544" s="52"/>
      <c r="CR544" s="52"/>
      <c r="CS544" s="52"/>
      <c r="CT544" s="52"/>
      <c r="CU544" s="52"/>
      <c r="CV544" s="52"/>
      <c r="CW544" s="52"/>
      <c r="CX544" s="52"/>
      <c r="CY544" s="52"/>
      <c r="CZ544" s="52"/>
      <c r="DA544" s="52"/>
      <c r="DB544" s="52"/>
      <c r="DC544" s="52"/>
      <c r="DD544" s="52"/>
      <c r="DE544" s="52"/>
    </row>
    <row r="545" spans="1:109" ht="15.75" customHeight="1">
      <c r="A545" s="45"/>
      <c r="B545" s="45"/>
      <c r="C545" s="45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71"/>
      <c r="AW545" s="52"/>
      <c r="AX545" s="52"/>
      <c r="AY545" s="52"/>
      <c r="AZ545" s="52"/>
      <c r="BA545" s="52"/>
      <c r="BB545" s="52"/>
      <c r="BC545" s="52"/>
      <c r="BD545" s="52"/>
      <c r="BE545" s="52"/>
      <c r="BF545" s="52"/>
      <c r="BG545" s="52"/>
      <c r="BH545" s="52"/>
      <c r="BI545" s="52"/>
      <c r="BJ545" s="52"/>
      <c r="BK545" s="52"/>
      <c r="BL545" s="52"/>
      <c r="BM545" s="52"/>
      <c r="BN545" s="52"/>
      <c r="BO545" s="52"/>
      <c r="BP545" s="52"/>
      <c r="BQ545" s="52"/>
      <c r="BR545" s="52"/>
      <c r="BS545" s="52"/>
      <c r="BT545" s="52"/>
      <c r="BU545" s="52"/>
      <c r="BV545" s="52"/>
      <c r="BW545" s="52"/>
      <c r="BX545" s="52"/>
      <c r="BY545" s="52"/>
      <c r="BZ545" s="52"/>
      <c r="CA545" s="52"/>
      <c r="CB545" s="52"/>
      <c r="CC545" s="52"/>
      <c r="CD545" s="52"/>
      <c r="CE545" s="52"/>
      <c r="CF545" s="52"/>
      <c r="CG545" s="52"/>
      <c r="CH545" s="52"/>
      <c r="CI545" s="52"/>
      <c r="CJ545" s="52"/>
      <c r="CK545" s="52"/>
      <c r="CL545" s="52"/>
      <c r="CM545" s="52"/>
      <c r="CN545" s="52"/>
      <c r="CO545" s="52"/>
      <c r="CP545" s="52"/>
      <c r="CQ545" s="52"/>
      <c r="CR545" s="52"/>
      <c r="CS545" s="52"/>
      <c r="CT545" s="52"/>
      <c r="CU545" s="52"/>
      <c r="CV545" s="52"/>
      <c r="CW545" s="52"/>
      <c r="CX545" s="52"/>
      <c r="CY545" s="52"/>
      <c r="CZ545" s="52"/>
      <c r="DA545" s="52"/>
      <c r="DB545" s="52"/>
      <c r="DC545" s="52"/>
      <c r="DD545" s="52"/>
      <c r="DE545" s="52"/>
    </row>
    <row r="546" spans="1:109" ht="15.75" customHeight="1">
      <c r="A546" s="45"/>
      <c r="B546" s="45"/>
      <c r="C546" s="45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71"/>
      <c r="AW546" s="52"/>
      <c r="AX546" s="52"/>
      <c r="AY546" s="52"/>
      <c r="AZ546" s="52"/>
      <c r="BA546" s="52"/>
      <c r="BB546" s="52"/>
      <c r="BC546" s="52"/>
      <c r="BD546" s="52"/>
      <c r="BE546" s="52"/>
      <c r="BF546" s="52"/>
      <c r="BG546" s="52"/>
      <c r="BH546" s="52"/>
      <c r="BI546" s="52"/>
      <c r="BJ546" s="52"/>
      <c r="BK546" s="52"/>
      <c r="BL546" s="52"/>
      <c r="BM546" s="52"/>
      <c r="BN546" s="52"/>
      <c r="BO546" s="52"/>
      <c r="BP546" s="52"/>
      <c r="BQ546" s="52"/>
      <c r="BR546" s="52"/>
      <c r="BS546" s="52"/>
      <c r="BT546" s="52"/>
      <c r="BU546" s="52"/>
      <c r="BV546" s="52"/>
      <c r="BW546" s="52"/>
      <c r="BX546" s="52"/>
      <c r="BY546" s="52"/>
      <c r="BZ546" s="52"/>
      <c r="CA546" s="52"/>
      <c r="CB546" s="52"/>
      <c r="CC546" s="52"/>
      <c r="CD546" s="52"/>
      <c r="CE546" s="52"/>
      <c r="CF546" s="52"/>
      <c r="CG546" s="52"/>
      <c r="CH546" s="52"/>
      <c r="CI546" s="52"/>
      <c r="CJ546" s="52"/>
      <c r="CK546" s="52"/>
      <c r="CL546" s="52"/>
      <c r="CM546" s="52"/>
      <c r="CN546" s="52"/>
      <c r="CO546" s="52"/>
      <c r="CP546" s="52"/>
      <c r="CQ546" s="52"/>
      <c r="CR546" s="52"/>
      <c r="CS546" s="52"/>
      <c r="CT546" s="52"/>
      <c r="CU546" s="52"/>
      <c r="CV546" s="52"/>
      <c r="CW546" s="52"/>
      <c r="CX546" s="52"/>
      <c r="CY546" s="52"/>
      <c r="CZ546" s="52"/>
      <c r="DA546" s="52"/>
      <c r="DB546" s="52"/>
      <c r="DC546" s="52"/>
      <c r="DD546" s="52"/>
      <c r="DE546" s="52"/>
    </row>
    <row r="547" spans="1:109" ht="15.75" customHeight="1">
      <c r="A547" s="45"/>
      <c r="B547" s="45"/>
      <c r="C547" s="45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71"/>
      <c r="AW547" s="52"/>
      <c r="AX547" s="52"/>
      <c r="AY547" s="52"/>
      <c r="AZ547" s="52"/>
      <c r="BA547" s="52"/>
      <c r="BB547" s="52"/>
      <c r="BC547" s="52"/>
      <c r="BD547" s="52"/>
      <c r="BE547" s="52"/>
      <c r="BF547" s="52"/>
      <c r="BG547" s="52"/>
      <c r="BH547" s="52"/>
      <c r="BI547" s="52"/>
      <c r="BJ547" s="52"/>
      <c r="BK547" s="52"/>
      <c r="BL547" s="52"/>
      <c r="BM547" s="52"/>
      <c r="BN547" s="52"/>
      <c r="BO547" s="52"/>
      <c r="BP547" s="52"/>
      <c r="BQ547" s="52"/>
      <c r="BR547" s="52"/>
      <c r="BS547" s="52"/>
      <c r="BT547" s="52"/>
      <c r="BU547" s="52"/>
      <c r="BV547" s="52"/>
      <c r="BW547" s="52"/>
      <c r="BX547" s="52"/>
      <c r="BY547" s="52"/>
      <c r="BZ547" s="52"/>
      <c r="CA547" s="52"/>
      <c r="CB547" s="52"/>
      <c r="CC547" s="52"/>
      <c r="CD547" s="52"/>
      <c r="CE547" s="52"/>
      <c r="CF547" s="52"/>
      <c r="CG547" s="52"/>
      <c r="CH547" s="52"/>
      <c r="CI547" s="52"/>
      <c r="CJ547" s="52"/>
      <c r="CK547" s="52"/>
      <c r="CL547" s="52"/>
      <c r="CM547" s="52"/>
      <c r="CN547" s="52"/>
      <c r="CO547" s="52"/>
      <c r="CP547" s="52"/>
      <c r="CQ547" s="52"/>
      <c r="CR547" s="52"/>
      <c r="CS547" s="52"/>
      <c r="CT547" s="52"/>
      <c r="CU547" s="52"/>
      <c r="CV547" s="52"/>
      <c r="CW547" s="52"/>
      <c r="CX547" s="52"/>
      <c r="CY547" s="52"/>
      <c r="CZ547" s="52"/>
      <c r="DA547" s="52"/>
      <c r="DB547" s="52"/>
      <c r="DC547" s="52"/>
      <c r="DD547" s="52"/>
      <c r="DE547" s="52"/>
    </row>
    <row r="548" spans="1:109" ht="15.75" customHeight="1">
      <c r="A548" s="45"/>
      <c r="B548" s="45"/>
      <c r="C548" s="45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71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  <c r="BO548" s="52"/>
      <c r="BP548" s="52"/>
      <c r="BQ548" s="52"/>
      <c r="BR548" s="52"/>
      <c r="BS548" s="52"/>
      <c r="BT548" s="52"/>
      <c r="BU548" s="52"/>
      <c r="BV548" s="52"/>
      <c r="BW548" s="52"/>
      <c r="BX548" s="52"/>
      <c r="BY548" s="52"/>
      <c r="BZ548" s="52"/>
      <c r="CA548" s="52"/>
      <c r="CB548" s="52"/>
      <c r="CC548" s="52"/>
      <c r="CD548" s="52"/>
      <c r="CE548" s="52"/>
      <c r="CF548" s="52"/>
      <c r="CG548" s="52"/>
      <c r="CH548" s="52"/>
      <c r="CI548" s="52"/>
      <c r="CJ548" s="52"/>
      <c r="CK548" s="52"/>
      <c r="CL548" s="52"/>
      <c r="CM548" s="52"/>
      <c r="CN548" s="52"/>
      <c r="CO548" s="52"/>
      <c r="CP548" s="52"/>
      <c r="CQ548" s="52"/>
      <c r="CR548" s="52"/>
      <c r="CS548" s="52"/>
      <c r="CT548" s="52"/>
      <c r="CU548" s="52"/>
      <c r="CV548" s="52"/>
      <c r="CW548" s="52"/>
      <c r="CX548" s="52"/>
      <c r="CY548" s="52"/>
      <c r="CZ548" s="52"/>
      <c r="DA548" s="52"/>
      <c r="DB548" s="52"/>
      <c r="DC548" s="52"/>
      <c r="DD548" s="52"/>
      <c r="DE548" s="52"/>
    </row>
    <row r="549" spans="1:109" ht="15.75" customHeight="1">
      <c r="A549" s="45"/>
      <c r="B549" s="45"/>
      <c r="C549" s="45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71"/>
      <c r="AW549" s="52"/>
      <c r="AX549" s="52"/>
      <c r="AY549" s="52"/>
      <c r="AZ549" s="52"/>
      <c r="BA549" s="52"/>
      <c r="BB549" s="52"/>
      <c r="BC549" s="52"/>
      <c r="BD549" s="52"/>
      <c r="BE549" s="52"/>
      <c r="BF549" s="52"/>
      <c r="BG549" s="52"/>
      <c r="BH549" s="52"/>
      <c r="BI549" s="52"/>
      <c r="BJ549" s="52"/>
      <c r="BK549" s="52"/>
      <c r="BL549" s="52"/>
      <c r="BM549" s="52"/>
      <c r="BN549" s="52"/>
      <c r="BO549" s="52"/>
      <c r="BP549" s="52"/>
      <c r="BQ549" s="52"/>
      <c r="BR549" s="52"/>
      <c r="BS549" s="52"/>
      <c r="BT549" s="52"/>
      <c r="BU549" s="52"/>
      <c r="BV549" s="52"/>
      <c r="BW549" s="52"/>
      <c r="BX549" s="52"/>
      <c r="BY549" s="52"/>
      <c r="BZ549" s="52"/>
      <c r="CA549" s="52"/>
      <c r="CB549" s="52"/>
      <c r="CC549" s="52"/>
      <c r="CD549" s="52"/>
      <c r="CE549" s="52"/>
      <c r="CF549" s="52"/>
      <c r="CG549" s="52"/>
      <c r="CH549" s="52"/>
      <c r="CI549" s="52"/>
      <c r="CJ549" s="52"/>
      <c r="CK549" s="52"/>
      <c r="CL549" s="52"/>
      <c r="CM549" s="52"/>
      <c r="CN549" s="52"/>
      <c r="CO549" s="52"/>
      <c r="CP549" s="52"/>
      <c r="CQ549" s="52"/>
      <c r="CR549" s="52"/>
      <c r="CS549" s="52"/>
      <c r="CT549" s="52"/>
      <c r="CU549" s="52"/>
      <c r="CV549" s="52"/>
      <c r="CW549" s="52"/>
      <c r="CX549" s="52"/>
      <c r="CY549" s="52"/>
      <c r="CZ549" s="52"/>
      <c r="DA549" s="52"/>
      <c r="DB549" s="52"/>
      <c r="DC549" s="52"/>
      <c r="DD549" s="52"/>
      <c r="DE549" s="52"/>
    </row>
    <row r="550" spans="1:109" ht="15.75" customHeight="1">
      <c r="A550" s="45"/>
      <c r="B550" s="45"/>
      <c r="C550" s="45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71"/>
      <c r="AW550" s="52"/>
      <c r="AX550" s="52"/>
      <c r="AY550" s="52"/>
      <c r="AZ550" s="52"/>
      <c r="BA550" s="52"/>
      <c r="BB550" s="52"/>
      <c r="BC550" s="52"/>
      <c r="BD550" s="52"/>
      <c r="BE550" s="52"/>
      <c r="BF550" s="52"/>
      <c r="BG550" s="52"/>
      <c r="BH550" s="52"/>
      <c r="BI550" s="52"/>
      <c r="BJ550" s="52"/>
      <c r="BK550" s="52"/>
      <c r="BL550" s="52"/>
      <c r="BM550" s="52"/>
      <c r="BN550" s="52"/>
      <c r="BO550" s="52"/>
      <c r="BP550" s="52"/>
      <c r="BQ550" s="52"/>
      <c r="BR550" s="52"/>
      <c r="BS550" s="52"/>
      <c r="BT550" s="52"/>
      <c r="BU550" s="52"/>
      <c r="BV550" s="52"/>
      <c r="BW550" s="52"/>
      <c r="BX550" s="52"/>
      <c r="BY550" s="52"/>
      <c r="BZ550" s="52"/>
      <c r="CA550" s="52"/>
      <c r="CB550" s="52"/>
      <c r="CC550" s="52"/>
      <c r="CD550" s="52"/>
      <c r="CE550" s="52"/>
      <c r="CF550" s="52"/>
      <c r="CG550" s="52"/>
      <c r="CH550" s="52"/>
      <c r="CI550" s="52"/>
      <c r="CJ550" s="52"/>
      <c r="CK550" s="52"/>
      <c r="CL550" s="52"/>
      <c r="CM550" s="52"/>
      <c r="CN550" s="52"/>
      <c r="CO550" s="52"/>
      <c r="CP550" s="52"/>
      <c r="CQ550" s="52"/>
      <c r="CR550" s="52"/>
      <c r="CS550" s="52"/>
      <c r="CT550" s="52"/>
      <c r="CU550" s="52"/>
      <c r="CV550" s="52"/>
      <c r="CW550" s="52"/>
      <c r="CX550" s="52"/>
      <c r="CY550" s="52"/>
      <c r="CZ550" s="52"/>
      <c r="DA550" s="52"/>
      <c r="DB550" s="52"/>
      <c r="DC550" s="52"/>
      <c r="DD550" s="52"/>
      <c r="DE550" s="52"/>
    </row>
    <row r="551" spans="1:109" ht="15.75" customHeight="1">
      <c r="A551" s="45"/>
      <c r="B551" s="45"/>
      <c r="C551" s="45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71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2"/>
      <c r="BI551" s="52"/>
      <c r="BJ551" s="52"/>
      <c r="BK551" s="52"/>
      <c r="BL551" s="52"/>
      <c r="BM551" s="52"/>
      <c r="BN551" s="52"/>
      <c r="BO551" s="52"/>
      <c r="BP551" s="52"/>
      <c r="BQ551" s="52"/>
      <c r="BR551" s="52"/>
      <c r="BS551" s="52"/>
      <c r="BT551" s="52"/>
      <c r="BU551" s="52"/>
      <c r="BV551" s="52"/>
      <c r="BW551" s="52"/>
      <c r="BX551" s="52"/>
      <c r="BY551" s="52"/>
      <c r="BZ551" s="52"/>
      <c r="CA551" s="52"/>
      <c r="CB551" s="52"/>
      <c r="CC551" s="52"/>
      <c r="CD551" s="52"/>
      <c r="CE551" s="52"/>
      <c r="CF551" s="52"/>
      <c r="CG551" s="52"/>
      <c r="CH551" s="52"/>
      <c r="CI551" s="52"/>
      <c r="CJ551" s="52"/>
      <c r="CK551" s="52"/>
      <c r="CL551" s="52"/>
      <c r="CM551" s="52"/>
      <c r="CN551" s="52"/>
      <c r="CO551" s="52"/>
      <c r="CP551" s="52"/>
      <c r="CQ551" s="52"/>
      <c r="CR551" s="52"/>
      <c r="CS551" s="52"/>
      <c r="CT551" s="52"/>
      <c r="CU551" s="52"/>
      <c r="CV551" s="52"/>
      <c r="CW551" s="52"/>
      <c r="CX551" s="52"/>
      <c r="CY551" s="52"/>
      <c r="CZ551" s="52"/>
      <c r="DA551" s="52"/>
      <c r="DB551" s="52"/>
      <c r="DC551" s="52"/>
      <c r="DD551" s="52"/>
      <c r="DE551" s="52"/>
    </row>
    <row r="552" spans="1:109" ht="15.75" customHeight="1">
      <c r="A552" s="45"/>
      <c r="B552" s="45"/>
      <c r="C552" s="45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71"/>
      <c r="AW552" s="52"/>
      <c r="AX552" s="52"/>
      <c r="AY552" s="52"/>
      <c r="AZ552" s="52"/>
      <c r="BA552" s="52"/>
      <c r="BB552" s="52"/>
      <c r="BC552" s="52"/>
      <c r="BD552" s="52"/>
      <c r="BE552" s="52"/>
      <c r="BF552" s="52"/>
      <c r="BG552" s="52"/>
      <c r="BH552" s="52"/>
      <c r="BI552" s="52"/>
      <c r="BJ552" s="52"/>
      <c r="BK552" s="52"/>
      <c r="BL552" s="52"/>
      <c r="BM552" s="52"/>
      <c r="BN552" s="52"/>
      <c r="BO552" s="52"/>
      <c r="BP552" s="52"/>
      <c r="BQ552" s="52"/>
      <c r="BR552" s="52"/>
      <c r="BS552" s="52"/>
      <c r="BT552" s="52"/>
      <c r="BU552" s="52"/>
      <c r="BV552" s="52"/>
      <c r="BW552" s="52"/>
      <c r="BX552" s="52"/>
      <c r="BY552" s="52"/>
      <c r="BZ552" s="52"/>
      <c r="CA552" s="52"/>
      <c r="CB552" s="52"/>
      <c r="CC552" s="52"/>
      <c r="CD552" s="52"/>
      <c r="CE552" s="52"/>
      <c r="CF552" s="52"/>
      <c r="CG552" s="52"/>
      <c r="CH552" s="52"/>
      <c r="CI552" s="52"/>
      <c r="CJ552" s="52"/>
      <c r="CK552" s="52"/>
      <c r="CL552" s="52"/>
      <c r="CM552" s="52"/>
      <c r="CN552" s="52"/>
      <c r="CO552" s="52"/>
      <c r="CP552" s="52"/>
      <c r="CQ552" s="52"/>
      <c r="CR552" s="52"/>
      <c r="CS552" s="52"/>
      <c r="CT552" s="52"/>
      <c r="CU552" s="52"/>
      <c r="CV552" s="52"/>
      <c r="CW552" s="52"/>
      <c r="CX552" s="52"/>
      <c r="CY552" s="52"/>
      <c r="CZ552" s="52"/>
      <c r="DA552" s="52"/>
      <c r="DB552" s="52"/>
      <c r="DC552" s="52"/>
      <c r="DD552" s="52"/>
      <c r="DE552" s="52"/>
    </row>
    <row r="553" spans="1:109" ht="15.75" customHeight="1">
      <c r="A553" s="45"/>
      <c r="B553" s="45"/>
      <c r="C553" s="45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71"/>
      <c r="AW553" s="52"/>
      <c r="AX553" s="52"/>
      <c r="AY553" s="52"/>
      <c r="AZ553" s="52"/>
      <c r="BA553" s="52"/>
      <c r="BB553" s="52"/>
      <c r="BC553" s="52"/>
      <c r="BD553" s="52"/>
      <c r="BE553" s="52"/>
      <c r="BF553" s="52"/>
      <c r="BG553" s="52"/>
      <c r="BH553" s="52"/>
      <c r="BI553" s="52"/>
      <c r="BJ553" s="52"/>
      <c r="BK553" s="52"/>
      <c r="BL553" s="52"/>
      <c r="BM553" s="52"/>
      <c r="BN553" s="52"/>
      <c r="BO553" s="52"/>
      <c r="BP553" s="52"/>
      <c r="BQ553" s="52"/>
      <c r="BR553" s="52"/>
      <c r="BS553" s="52"/>
      <c r="BT553" s="52"/>
      <c r="BU553" s="52"/>
      <c r="BV553" s="52"/>
      <c r="BW553" s="52"/>
      <c r="BX553" s="52"/>
      <c r="BY553" s="52"/>
      <c r="BZ553" s="52"/>
      <c r="CA553" s="52"/>
      <c r="CB553" s="52"/>
      <c r="CC553" s="52"/>
      <c r="CD553" s="52"/>
      <c r="CE553" s="52"/>
      <c r="CF553" s="52"/>
      <c r="CG553" s="52"/>
      <c r="CH553" s="52"/>
      <c r="CI553" s="52"/>
      <c r="CJ553" s="52"/>
      <c r="CK553" s="52"/>
      <c r="CL553" s="52"/>
      <c r="CM553" s="52"/>
      <c r="CN553" s="52"/>
      <c r="CO553" s="52"/>
      <c r="CP553" s="52"/>
      <c r="CQ553" s="52"/>
      <c r="CR553" s="52"/>
      <c r="CS553" s="52"/>
      <c r="CT553" s="52"/>
      <c r="CU553" s="52"/>
      <c r="CV553" s="52"/>
      <c r="CW553" s="52"/>
      <c r="CX553" s="52"/>
      <c r="CY553" s="52"/>
      <c r="CZ553" s="52"/>
      <c r="DA553" s="52"/>
      <c r="DB553" s="52"/>
      <c r="DC553" s="52"/>
      <c r="DD553" s="52"/>
      <c r="DE553" s="52"/>
    </row>
    <row r="554" spans="1:109" ht="15.75" customHeight="1">
      <c r="A554" s="45"/>
      <c r="B554" s="45"/>
      <c r="C554" s="45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71"/>
      <c r="AW554" s="52"/>
      <c r="AX554" s="52"/>
      <c r="AY554" s="52"/>
      <c r="AZ554" s="52"/>
      <c r="BA554" s="52"/>
      <c r="BB554" s="52"/>
      <c r="BC554" s="52"/>
      <c r="BD554" s="52"/>
      <c r="BE554" s="52"/>
      <c r="BF554" s="52"/>
      <c r="BG554" s="52"/>
      <c r="BH554" s="52"/>
      <c r="BI554" s="52"/>
      <c r="BJ554" s="52"/>
      <c r="BK554" s="52"/>
      <c r="BL554" s="52"/>
      <c r="BM554" s="52"/>
      <c r="BN554" s="52"/>
      <c r="BO554" s="52"/>
      <c r="BP554" s="52"/>
      <c r="BQ554" s="52"/>
      <c r="BR554" s="52"/>
      <c r="BS554" s="52"/>
      <c r="BT554" s="52"/>
      <c r="BU554" s="52"/>
      <c r="BV554" s="52"/>
      <c r="BW554" s="52"/>
      <c r="BX554" s="52"/>
      <c r="BY554" s="52"/>
      <c r="BZ554" s="52"/>
      <c r="CA554" s="52"/>
      <c r="CB554" s="52"/>
      <c r="CC554" s="52"/>
      <c r="CD554" s="52"/>
      <c r="CE554" s="52"/>
      <c r="CF554" s="52"/>
      <c r="CG554" s="52"/>
      <c r="CH554" s="52"/>
      <c r="CI554" s="52"/>
      <c r="CJ554" s="52"/>
      <c r="CK554" s="52"/>
      <c r="CL554" s="52"/>
      <c r="CM554" s="52"/>
      <c r="CN554" s="52"/>
      <c r="CO554" s="52"/>
      <c r="CP554" s="52"/>
      <c r="CQ554" s="52"/>
      <c r="CR554" s="52"/>
      <c r="CS554" s="52"/>
      <c r="CT554" s="52"/>
      <c r="CU554" s="52"/>
      <c r="CV554" s="52"/>
      <c r="CW554" s="52"/>
      <c r="CX554" s="52"/>
      <c r="CY554" s="52"/>
      <c r="CZ554" s="52"/>
      <c r="DA554" s="52"/>
      <c r="DB554" s="52"/>
      <c r="DC554" s="52"/>
      <c r="DD554" s="52"/>
      <c r="DE554" s="52"/>
    </row>
    <row r="555" spans="1:109" ht="15.75" customHeight="1">
      <c r="A555" s="45"/>
      <c r="B555" s="45"/>
      <c r="C555" s="45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71"/>
      <c r="AW555" s="52"/>
      <c r="AX555" s="52"/>
      <c r="AY555" s="52"/>
      <c r="AZ555" s="52"/>
      <c r="BA555" s="52"/>
      <c r="BB555" s="52"/>
      <c r="BC555" s="52"/>
      <c r="BD555" s="52"/>
      <c r="BE555" s="52"/>
      <c r="BF555" s="52"/>
      <c r="BG555" s="52"/>
      <c r="BH555" s="52"/>
      <c r="BI555" s="52"/>
      <c r="BJ555" s="52"/>
      <c r="BK555" s="52"/>
      <c r="BL555" s="52"/>
      <c r="BM555" s="52"/>
      <c r="BN555" s="52"/>
      <c r="BO555" s="52"/>
      <c r="BP555" s="52"/>
      <c r="BQ555" s="52"/>
      <c r="BR555" s="52"/>
      <c r="BS555" s="52"/>
      <c r="BT555" s="52"/>
      <c r="BU555" s="52"/>
      <c r="BV555" s="52"/>
      <c r="BW555" s="52"/>
      <c r="BX555" s="52"/>
      <c r="BY555" s="52"/>
      <c r="BZ555" s="52"/>
      <c r="CA555" s="52"/>
      <c r="CB555" s="52"/>
      <c r="CC555" s="52"/>
      <c r="CD555" s="52"/>
      <c r="CE555" s="52"/>
      <c r="CF555" s="52"/>
      <c r="CG555" s="52"/>
      <c r="CH555" s="52"/>
      <c r="CI555" s="52"/>
      <c r="CJ555" s="52"/>
      <c r="CK555" s="52"/>
      <c r="CL555" s="52"/>
      <c r="CM555" s="52"/>
      <c r="CN555" s="52"/>
      <c r="CO555" s="52"/>
      <c r="CP555" s="52"/>
      <c r="CQ555" s="52"/>
      <c r="CR555" s="52"/>
      <c r="CS555" s="52"/>
      <c r="CT555" s="52"/>
      <c r="CU555" s="52"/>
      <c r="CV555" s="52"/>
      <c r="CW555" s="52"/>
      <c r="CX555" s="52"/>
      <c r="CY555" s="52"/>
      <c r="CZ555" s="52"/>
      <c r="DA555" s="52"/>
      <c r="DB555" s="52"/>
      <c r="DC555" s="52"/>
      <c r="DD555" s="52"/>
      <c r="DE555" s="52"/>
    </row>
    <row r="556" spans="1:109" ht="15.75" customHeight="1">
      <c r="A556" s="45"/>
      <c r="B556" s="45"/>
      <c r="C556" s="45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71"/>
      <c r="AW556" s="52"/>
      <c r="AX556" s="52"/>
      <c r="AY556" s="52"/>
      <c r="AZ556" s="52"/>
      <c r="BA556" s="52"/>
      <c r="BB556" s="52"/>
      <c r="BC556" s="52"/>
      <c r="BD556" s="52"/>
      <c r="BE556" s="52"/>
      <c r="BF556" s="52"/>
      <c r="BG556" s="52"/>
      <c r="BH556" s="52"/>
      <c r="BI556" s="52"/>
      <c r="BJ556" s="52"/>
      <c r="BK556" s="52"/>
      <c r="BL556" s="52"/>
      <c r="BM556" s="52"/>
      <c r="BN556" s="52"/>
      <c r="BO556" s="52"/>
      <c r="BP556" s="52"/>
      <c r="BQ556" s="52"/>
      <c r="BR556" s="52"/>
      <c r="BS556" s="52"/>
      <c r="BT556" s="52"/>
      <c r="BU556" s="52"/>
      <c r="BV556" s="52"/>
      <c r="BW556" s="52"/>
      <c r="BX556" s="52"/>
      <c r="BY556" s="52"/>
      <c r="BZ556" s="52"/>
      <c r="CA556" s="52"/>
      <c r="CB556" s="52"/>
      <c r="CC556" s="52"/>
      <c r="CD556" s="52"/>
      <c r="CE556" s="52"/>
      <c r="CF556" s="52"/>
      <c r="CG556" s="52"/>
      <c r="CH556" s="52"/>
      <c r="CI556" s="52"/>
      <c r="CJ556" s="52"/>
      <c r="CK556" s="52"/>
      <c r="CL556" s="52"/>
      <c r="CM556" s="52"/>
      <c r="CN556" s="52"/>
      <c r="CO556" s="52"/>
      <c r="CP556" s="52"/>
      <c r="CQ556" s="52"/>
      <c r="CR556" s="52"/>
      <c r="CS556" s="52"/>
      <c r="CT556" s="52"/>
      <c r="CU556" s="52"/>
      <c r="CV556" s="52"/>
      <c r="CW556" s="52"/>
      <c r="CX556" s="52"/>
      <c r="CY556" s="52"/>
      <c r="CZ556" s="52"/>
      <c r="DA556" s="52"/>
      <c r="DB556" s="52"/>
      <c r="DC556" s="52"/>
      <c r="DD556" s="52"/>
      <c r="DE556" s="52"/>
    </row>
    <row r="557" spans="1:109" ht="15.75" customHeight="1">
      <c r="A557" s="45"/>
      <c r="B557" s="45"/>
      <c r="C557" s="45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71"/>
      <c r="AW557" s="52"/>
      <c r="AX557" s="52"/>
      <c r="AY557" s="52"/>
      <c r="AZ557" s="52"/>
      <c r="BA557" s="52"/>
      <c r="BB557" s="52"/>
      <c r="BC557" s="52"/>
      <c r="BD557" s="52"/>
      <c r="BE557" s="52"/>
      <c r="BF557" s="52"/>
      <c r="BG557" s="52"/>
      <c r="BH557" s="52"/>
      <c r="BI557" s="52"/>
      <c r="BJ557" s="52"/>
      <c r="BK557" s="52"/>
      <c r="BL557" s="52"/>
      <c r="BM557" s="52"/>
      <c r="BN557" s="52"/>
      <c r="BO557" s="52"/>
      <c r="BP557" s="52"/>
      <c r="BQ557" s="52"/>
      <c r="BR557" s="52"/>
      <c r="BS557" s="52"/>
      <c r="BT557" s="52"/>
      <c r="BU557" s="52"/>
      <c r="BV557" s="52"/>
      <c r="BW557" s="52"/>
      <c r="BX557" s="52"/>
      <c r="BY557" s="52"/>
      <c r="BZ557" s="52"/>
      <c r="CA557" s="52"/>
      <c r="CB557" s="52"/>
      <c r="CC557" s="52"/>
      <c r="CD557" s="52"/>
      <c r="CE557" s="52"/>
      <c r="CF557" s="52"/>
      <c r="CG557" s="52"/>
      <c r="CH557" s="52"/>
      <c r="CI557" s="52"/>
      <c r="CJ557" s="52"/>
      <c r="CK557" s="52"/>
      <c r="CL557" s="52"/>
      <c r="CM557" s="52"/>
      <c r="CN557" s="52"/>
      <c r="CO557" s="52"/>
      <c r="CP557" s="52"/>
      <c r="CQ557" s="52"/>
      <c r="CR557" s="52"/>
      <c r="CS557" s="52"/>
      <c r="CT557" s="52"/>
      <c r="CU557" s="52"/>
      <c r="CV557" s="52"/>
      <c r="CW557" s="52"/>
      <c r="CX557" s="52"/>
      <c r="CY557" s="52"/>
      <c r="CZ557" s="52"/>
      <c r="DA557" s="52"/>
      <c r="DB557" s="52"/>
      <c r="DC557" s="52"/>
      <c r="DD557" s="52"/>
      <c r="DE557" s="52"/>
    </row>
    <row r="558" spans="1:109" ht="15.75" customHeight="1">
      <c r="A558" s="45"/>
      <c r="B558" s="45"/>
      <c r="C558" s="45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71"/>
      <c r="AW558" s="52"/>
      <c r="AX558" s="52"/>
      <c r="AY558" s="52"/>
      <c r="AZ558" s="52"/>
      <c r="BA558" s="52"/>
      <c r="BB558" s="52"/>
      <c r="BC558" s="52"/>
      <c r="BD558" s="52"/>
      <c r="BE558" s="52"/>
      <c r="BF558" s="52"/>
      <c r="BG558" s="52"/>
      <c r="BH558" s="52"/>
      <c r="BI558" s="52"/>
      <c r="BJ558" s="52"/>
      <c r="BK558" s="52"/>
      <c r="BL558" s="52"/>
      <c r="BM558" s="52"/>
      <c r="BN558" s="52"/>
      <c r="BO558" s="52"/>
      <c r="BP558" s="52"/>
      <c r="BQ558" s="52"/>
      <c r="BR558" s="52"/>
      <c r="BS558" s="52"/>
      <c r="BT558" s="52"/>
      <c r="BU558" s="52"/>
      <c r="BV558" s="52"/>
      <c r="BW558" s="52"/>
      <c r="BX558" s="52"/>
      <c r="BY558" s="52"/>
      <c r="BZ558" s="52"/>
      <c r="CA558" s="52"/>
      <c r="CB558" s="52"/>
      <c r="CC558" s="52"/>
      <c r="CD558" s="52"/>
      <c r="CE558" s="52"/>
      <c r="CF558" s="52"/>
      <c r="CG558" s="52"/>
      <c r="CH558" s="52"/>
      <c r="CI558" s="52"/>
      <c r="CJ558" s="52"/>
      <c r="CK558" s="52"/>
      <c r="CL558" s="52"/>
      <c r="CM558" s="52"/>
      <c r="CN558" s="52"/>
      <c r="CO558" s="52"/>
      <c r="CP558" s="52"/>
      <c r="CQ558" s="52"/>
      <c r="CR558" s="52"/>
      <c r="CS558" s="52"/>
      <c r="CT558" s="52"/>
      <c r="CU558" s="52"/>
      <c r="CV558" s="52"/>
      <c r="CW558" s="52"/>
      <c r="CX558" s="52"/>
      <c r="CY558" s="52"/>
      <c r="CZ558" s="52"/>
      <c r="DA558" s="52"/>
      <c r="DB558" s="52"/>
      <c r="DC558" s="52"/>
      <c r="DD558" s="52"/>
      <c r="DE558" s="52"/>
    </row>
    <row r="559" spans="1:109" ht="15.75" customHeight="1">
      <c r="A559" s="45"/>
      <c r="B559" s="45"/>
      <c r="C559" s="45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71"/>
      <c r="AW559" s="52"/>
      <c r="AX559" s="52"/>
      <c r="AY559" s="52"/>
      <c r="AZ559" s="52"/>
      <c r="BA559" s="52"/>
      <c r="BB559" s="52"/>
      <c r="BC559" s="52"/>
      <c r="BD559" s="52"/>
      <c r="BE559" s="52"/>
      <c r="BF559" s="52"/>
      <c r="BG559" s="52"/>
      <c r="BH559" s="52"/>
      <c r="BI559" s="52"/>
      <c r="BJ559" s="52"/>
      <c r="BK559" s="52"/>
      <c r="BL559" s="52"/>
      <c r="BM559" s="52"/>
      <c r="BN559" s="52"/>
      <c r="BO559" s="52"/>
      <c r="BP559" s="52"/>
      <c r="BQ559" s="52"/>
      <c r="BR559" s="52"/>
      <c r="BS559" s="52"/>
      <c r="BT559" s="52"/>
      <c r="BU559" s="52"/>
      <c r="BV559" s="52"/>
      <c r="BW559" s="52"/>
      <c r="BX559" s="52"/>
      <c r="BY559" s="52"/>
      <c r="BZ559" s="52"/>
      <c r="CA559" s="52"/>
      <c r="CB559" s="52"/>
      <c r="CC559" s="52"/>
      <c r="CD559" s="52"/>
      <c r="CE559" s="52"/>
      <c r="CF559" s="52"/>
      <c r="CG559" s="52"/>
      <c r="CH559" s="52"/>
      <c r="CI559" s="52"/>
      <c r="CJ559" s="52"/>
      <c r="CK559" s="52"/>
      <c r="CL559" s="52"/>
      <c r="CM559" s="52"/>
      <c r="CN559" s="52"/>
      <c r="CO559" s="52"/>
      <c r="CP559" s="52"/>
      <c r="CQ559" s="52"/>
      <c r="CR559" s="52"/>
      <c r="CS559" s="52"/>
      <c r="CT559" s="52"/>
      <c r="CU559" s="52"/>
      <c r="CV559" s="52"/>
      <c r="CW559" s="52"/>
      <c r="CX559" s="52"/>
      <c r="CY559" s="52"/>
      <c r="CZ559" s="52"/>
      <c r="DA559" s="52"/>
      <c r="DB559" s="52"/>
      <c r="DC559" s="52"/>
      <c r="DD559" s="52"/>
      <c r="DE559" s="52"/>
    </row>
    <row r="560" spans="1:109" ht="15.75" customHeight="1">
      <c r="A560" s="45"/>
      <c r="B560" s="45"/>
      <c r="C560" s="45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71"/>
      <c r="AW560" s="52"/>
      <c r="AX560" s="52"/>
      <c r="AY560" s="52"/>
      <c r="AZ560" s="52"/>
      <c r="BA560" s="52"/>
      <c r="BB560" s="52"/>
      <c r="BC560" s="52"/>
      <c r="BD560" s="52"/>
      <c r="BE560" s="52"/>
      <c r="BF560" s="52"/>
      <c r="BG560" s="52"/>
      <c r="BH560" s="52"/>
      <c r="BI560" s="52"/>
      <c r="BJ560" s="52"/>
      <c r="BK560" s="52"/>
      <c r="BL560" s="52"/>
      <c r="BM560" s="52"/>
      <c r="BN560" s="52"/>
      <c r="BO560" s="52"/>
      <c r="BP560" s="52"/>
      <c r="BQ560" s="52"/>
      <c r="BR560" s="52"/>
      <c r="BS560" s="52"/>
      <c r="BT560" s="52"/>
      <c r="BU560" s="52"/>
      <c r="BV560" s="52"/>
      <c r="BW560" s="52"/>
      <c r="BX560" s="52"/>
      <c r="BY560" s="52"/>
      <c r="BZ560" s="52"/>
      <c r="CA560" s="52"/>
      <c r="CB560" s="52"/>
      <c r="CC560" s="52"/>
      <c r="CD560" s="52"/>
      <c r="CE560" s="52"/>
      <c r="CF560" s="52"/>
      <c r="CG560" s="52"/>
      <c r="CH560" s="52"/>
      <c r="CI560" s="52"/>
      <c r="CJ560" s="52"/>
      <c r="CK560" s="52"/>
      <c r="CL560" s="52"/>
      <c r="CM560" s="52"/>
      <c r="CN560" s="52"/>
      <c r="CO560" s="52"/>
      <c r="CP560" s="52"/>
      <c r="CQ560" s="52"/>
      <c r="CR560" s="52"/>
      <c r="CS560" s="52"/>
      <c r="CT560" s="52"/>
      <c r="CU560" s="52"/>
      <c r="CV560" s="52"/>
      <c r="CW560" s="52"/>
      <c r="CX560" s="52"/>
      <c r="CY560" s="52"/>
      <c r="CZ560" s="52"/>
      <c r="DA560" s="52"/>
      <c r="DB560" s="52"/>
      <c r="DC560" s="52"/>
      <c r="DD560" s="52"/>
      <c r="DE560" s="52"/>
    </row>
    <row r="561" spans="1:109" ht="15.75" customHeight="1">
      <c r="A561" s="45"/>
      <c r="B561" s="45"/>
      <c r="C561" s="45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71"/>
      <c r="AW561" s="52"/>
      <c r="AX561" s="52"/>
      <c r="AY561" s="52"/>
      <c r="AZ561" s="52"/>
      <c r="BA561" s="52"/>
      <c r="BB561" s="52"/>
      <c r="BC561" s="52"/>
      <c r="BD561" s="52"/>
      <c r="BE561" s="52"/>
      <c r="BF561" s="52"/>
      <c r="BG561" s="52"/>
      <c r="BH561" s="52"/>
      <c r="BI561" s="52"/>
      <c r="BJ561" s="52"/>
      <c r="BK561" s="52"/>
      <c r="BL561" s="52"/>
      <c r="BM561" s="52"/>
      <c r="BN561" s="52"/>
      <c r="BO561" s="52"/>
      <c r="BP561" s="52"/>
      <c r="BQ561" s="52"/>
      <c r="BR561" s="52"/>
      <c r="BS561" s="52"/>
      <c r="BT561" s="52"/>
      <c r="BU561" s="52"/>
      <c r="BV561" s="52"/>
      <c r="BW561" s="52"/>
      <c r="BX561" s="52"/>
      <c r="BY561" s="52"/>
      <c r="BZ561" s="52"/>
      <c r="CA561" s="52"/>
      <c r="CB561" s="52"/>
      <c r="CC561" s="52"/>
      <c r="CD561" s="52"/>
      <c r="CE561" s="52"/>
      <c r="CF561" s="52"/>
      <c r="CG561" s="52"/>
      <c r="CH561" s="52"/>
      <c r="CI561" s="52"/>
      <c r="CJ561" s="52"/>
      <c r="CK561" s="52"/>
      <c r="CL561" s="52"/>
      <c r="CM561" s="52"/>
      <c r="CN561" s="52"/>
      <c r="CO561" s="52"/>
      <c r="CP561" s="52"/>
      <c r="CQ561" s="52"/>
      <c r="CR561" s="52"/>
      <c r="CS561" s="52"/>
      <c r="CT561" s="52"/>
      <c r="CU561" s="52"/>
      <c r="CV561" s="52"/>
      <c r="CW561" s="52"/>
      <c r="CX561" s="52"/>
      <c r="CY561" s="52"/>
      <c r="CZ561" s="52"/>
      <c r="DA561" s="52"/>
      <c r="DB561" s="52"/>
      <c r="DC561" s="52"/>
      <c r="DD561" s="52"/>
      <c r="DE561" s="52"/>
    </row>
    <row r="562" spans="1:109" ht="15.75" customHeight="1">
      <c r="A562" s="45"/>
      <c r="B562" s="45"/>
      <c r="C562" s="45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71"/>
      <c r="AW562" s="52"/>
      <c r="AX562" s="52"/>
      <c r="AY562" s="52"/>
      <c r="AZ562" s="52"/>
      <c r="BA562" s="52"/>
      <c r="BB562" s="52"/>
      <c r="BC562" s="52"/>
      <c r="BD562" s="52"/>
      <c r="BE562" s="52"/>
      <c r="BF562" s="52"/>
      <c r="BG562" s="52"/>
      <c r="BH562" s="52"/>
      <c r="BI562" s="52"/>
      <c r="BJ562" s="52"/>
      <c r="BK562" s="52"/>
      <c r="BL562" s="52"/>
      <c r="BM562" s="52"/>
      <c r="BN562" s="52"/>
      <c r="BO562" s="52"/>
      <c r="BP562" s="52"/>
      <c r="BQ562" s="52"/>
      <c r="BR562" s="52"/>
      <c r="BS562" s="52"/>
      <c r="BT562" s="52"/>
      <c r="BU562" s="52"/>
      <c r="BV562" s="52"/>
      <c r="BW562" s="52"/>
      <c r="BX562" s="52"/>
      <c r="BY562" s="52"/>
      <c r="BZ562" s="52"/>
      <c r="CA562" s="52"/>
      <c r="CB562" s="52"/>
      <c r="CC562" s="52"/>
      <c r="CD562" s="52"/>
      <c r="CE562" s="52"/>
      <c r="CF562" s="52"/>
      <c r="CG562" s="52"/>
      <c r="CH562" s="52"/>
      <c r="CI562" s="52"/>
      <c r="CJ562" s="52"/>
      <c r="CK562" s="52"/>
      <c r="CL562" s="52"/>
      <c r="CM562" s="52"/>
      <c r="CN562" s="52"/>
      <c r="CO562" s="52"/>
      <c r="CP562" s="52"/>
      <c r="CQ562" s="52"/>
      <c r="CR562" s="52"/>
      <c r="CS562" s="52"/>
      <c r="CT562" s="52"/>
      <c r="CU562" s="52"/>
      <c r="CV562" s="52"/>
      <c r="CW562" s="52"/>
      <c r="CX562" s="52"/>
      <c r="CY562" s="52"/>
      <c r="CZ562" s="52"/>
      <c r="DA562" s="52"/>
      <c r="DB562" s="52"/>
      <c r="DC562" s="52"/>
      <c r="DD562" s="52"/>
      <c r="DE562" s="52"/>
    </row>
    <row r="563" spans="1:109" ht="15.75" customHeight="1">
      <c r="A563" s="45"/>
      <c r="B563" s="45"/>
      <c r="C563" s="45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71"/>
      <c r="AW563" s="52"/>
      <c r="AX563" s="52"/>
      <c r="AY563" s="52"/>
      <c r="AZ563" s="52"/>
      <c r="BA563" s="52"/>
      <c r="BB563" s="52"/>
      <c r="BC563" s="52"/>
      <c r="BD563" s="52"/>
      <c r="BE563" s="52"/>
      <c r="BF563" s="52"/>
      <c r="BG563" s="52"/>
      <c r="BH563" s="52"/>
      <c r="BI563" s="52"/>
      <c r="BJ563" s="52"/>
      <c r="BK563" s="52"/>
      <c r="BL563" s="52"/>
      <c r="BM563" s="52"/>
      <c r="BN563" s="52"/>
      <c r="BO563" s="52"/>
      <c r="BP563" s="52"/>
      <c r="BQ563" s="52"/>
      <c r="BR563" s="52"/>
      <c r="BS563" s="52"/>
      <c r="BT563" s="52"/>
      <c r="BU563" s="52"/>
      <c r="BV563" s="52"/>
      <c r="BW563" s="52"/>
      <c r="BX563" s="52"/>
      <c r="BY563" s="52"/>
      <c r="BZ563" s="52"/>
      <c r="CA563" s="52"/>
      <c r="CB563" s="52"/>
      <c r="CC563" s="52"/>
      <c r="CD563" s="52"/>
      <c r="CE563" s="52"/>
      <c r="CF563" s="52"/>
      <c r="CG563" s="52"/>
      <c r="CH563" s="52"/>
      <c r="CI563" s="52"/>
      <c r="CJ563" s="52"/>
      <c r="CK563" s="52"/>
      <c r="CL563" s="52"/>
      <c r="CM563" s="52"/>
      <c r="CN563" s="52"/>
      <c r="CO563" s="52"/>
      <c r="CP563" s="52"/>
      <c r="CQ563" s="52"/>
      <c r="CR563" s="52"/>
      <c r="CS563" s="52"/>
      <c r="CT563" s="52"/>
      <c r="CU563" s="52"/>
      <c r="CV563" s="52"/>
      <c r="CW563" s="52"/>
      <c r="CX563" s="52"/>
      <c r="CY563" s="52"/>
      <c r="CZ563" s="52"/>
      <c r="DA563" s="52"/>
      <c r="DB563" s="52"/>
      <c r="DC563" s="52"/>
      <c r="DD563" s="52"/>
      <c r="DE563" s="52"/>
    </row>
    <row r="564" spans="1:109" ht="15.75" customHeight="1">
      <c r="A564" s="45"/>
      <c r="B564" s="45"/>
      <c r="C564" s="45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71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2"/>
      <c r="BI564" s="52"/>
      <c r="BJ564" s="52"/>
      <c r="BK564" s="52"/>
      <c r="BL564" s="52"/>
      <c r="BM564" s="52"/>
      <c r="BN564" s="52"/>
      <c r="BO564" s="52"/>
      <c r="BP564" s="52"/>
      <c r="BQ564" s="52"/>
      <c r="BR564" s="52"/>
      <c r="BS564" s="52"/>
      <c r="BT564" s="52"/>
      <c r="BU564" s="52"/>
      <c r="BV564" s="52"/>
      <c r="BW564" s="52"/>
      <c r="BX564" s="52"/>
      <c r="BY564" s="52"/>
      <c r="BZ564" s="52"/>
      <c r="CA564" s="52"/>
      <c r="CB564" s="52"/>
      <c r="CC564" s="52"/>
      <c r="CD564" s="52"/>
      <c r="CE564" s="52"/>
      <c r="CF564" s="52"/>
      <c r="CG564" s="52"/>
      <c r="CH564" s="52"/>
      <c r="CI564" s="52"/>
      <c r="CJ564" s="52"/>
      <c r="CK564" s="52"/>
      <c r="CL564" s="52"/>
      <c r="CM564" s="52"/>
      <c r="CN564" s="52"/>
      <c r="CO564" s="52"/>
      <c r="CP564" s="52"/>
      <c r="CQ564" s="52"/>
      <c r="CR564" s="52"/>
      <c r="CS564" s="52"/>
      <c r="CT564" s="52"/>
      <c r="CU564" s="52"/>
      <c r="CV564" s="52"/>
      <c r="CW564" s="52"/>
      <c r="CX564" s="52"/>
      <c r="CY564" s="52"/>
      <c r="CZ564" s="52"/>
      <c r="DA564" s="52"/>
      <c r="DB564" s="52"/>
      <c r="DC564" s="52"/>
      <c r="DD564" s="52"/>
      <c r="DE564" s="52"/>
    </row>
    <row r="565" spans="1:109" ht="15.75" customHeight="1">
      <c r="A565" s="45"/>
      <c r="B565" s="45"/>
      <c r="C565" s="45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71"/>
      <c r="AW565" s="52"/>
      <c r="AX565" s="52"/>
      <c r="AY565" s="52"/>
      <c r="AZ565" s="52"/>
      <c r="BA565" s="52"/>
      <c r="BB565" s="52"/>
      <c r="BC565" s="52"/>
      <c r="BD565" s="52"/>
      <c r="BE565" s="52"/>
      <c r="BF565" s="52"/>
      <c r="BG565" s="52"/>
      <c r="BH565" s="52"/>
      <c r="BI565" s="52"/>
      <c r="BJ565" s="52"/>
      <c r="BK565" s="52"/>
      <c r="BL565" s="52"/>
      <c r="BM565" s="52"/>
      <c r="BN565" s="52"/>
      <c r="BO565" s="52"/>
      <c r="BP565" s="52"/>
      <c r="BQ565" s="52"/>
      <c r="BR565" s="52"/>
      <c r="BS565" s="52"/>
      <c r="BT565" s="52"/>
      <c r="BU565" s="52"/>
      <c r="BV565" s="52"/>
      <c r="BW565" s="52"/>
      <c r="BX565" s="52"/>
      <c r="BY565" s="52"/>
      <c r="BZ565" s="52"/>
      <c r="CA565" s="52"/>
      <c r="CB565" s="52"/>
      <c r="CC565" s="52"/>
      <c r="CD565" s="52"/>
      <c r="CE565" s="52"/>
      <c r="CF565" s="52"/>
      <c r="CG565" s="52"/>
      <c r="CH565" s="52"/>
      <c r="CI565" s="52"/>
      <c r="CJ565" s="52"/>
      <c r="CK565" s="52"/>
      <c r="CL565" s="52"/>
      <c r="CM565" s="52"/>
      <c r="CN565" s="52"/>
      <c r="CO565" s="52"/>
      <c r="CP565" s="52"/>
      <c r="CQ565" s="52"/>
      <c r="CR565" s="52"/>
      <c r="CS565" s="52"/>
      <c r="CT565" s="52"/>
      <c r="CU565" s="52"/>
      <c r="CV565" s="52"/>
      <c r="CW565" s="52"/>
      <c r="CX565" s="52"/>
      <c r="CY565" s="52"/>
      <c r="CZ565" s="52"/>
      <c r="DA565" s="52"/>
      <c r="DB565" s="52"/>
      <c r="DC565" s="52"/>
      <c r="DD565" s="52"/>
      <c r="DE565" s="52"/>
    </row>
    <row r="566" spans="1:109" ht="15.75" customHeight="1">
      <c r="A566" s="45"/>
      <c r="B566" s="45"/>
      <c r="C566" s="45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71"/>
      <c r="AW566" s="52"/>
      <c r="AX566" s="52"/>
      <c r="AY566" s="52"/>
      <c r="AZ566" s="52"/>
      <c r="BA566" s="52"/>
      <c r="BB566" s="52"/>
      <c r="BC566" s="52"/>
      <c r="BD566" s="52"/>
      <c r="BE566" s="52"/>
      <c r="BF566" s="52"/>
      <c r="BG566" s="52"/>
      <c r="BH566" s="52"/>
      <c r="BI566" s="52"/>
      <c r="BJ566" s="52"/>
      <c r="BK566" s="52"/>
      <c r="BL566" s="52"/>
      <c r="BM566" s="52"/>
      <c r="BN566" s="52"/>
      <c r="BO566" s="52"/>
      <c r="BP566" s="52"/>
      <c r="BQ566" s="52"/>
      <c r="BR566" s="52"/>
      <c r="BS566" s="52"/>
      <c r="BT566" s="52"/>
      <c r="BU566" s="52"/>
      <c r="BV566" s="52"/>
      <c r="BW566" s="52"/>
      <c r="BX566" s="52"/>
      <c r="BY566" s="52"/>
      <c r="BZ566" s="52"/>
      <c r="CA566" s="52"/>
      <c r="CB566" s="52"/>
      <c r="CC566" s="52"/>
      <c r="CD566" s="52"/>
      <c r="CE566" s="52"/>
      <c r="CF566" s="52"/>
      <c r="CG566" s="52"/>
      <c r="CH566" s="52"/>
      <c r="CI566" s="52"/>
      <c r="CJ566" s="52"/>
      <c r="CK566" s="52"/>
      <c r="CL566" s="52"/>
      <c r="CM566" s="52"/>
      <c r="CN566" s="52"/>
      <c r="CO566" s="52"/>
      <c r="CP566" s="52"/>
      <c r="CQ566" s="52"/>
      <c r="CR566" s="52"/>
      <c r="CS566" s="52"/>
      <c r="CT566" s="52"/>
      <c r="CU566" s="52"/>
      <c r="CV566" s="52"/>
      <c r="CW566" s="52"/>
      <c r="CX566" s="52"/>
      <c r="CY566" s="52"/>
      <c r="CZ566" s="52"/>
      <c r="DA566" s="52"/>
      <c r="DB566" s="52"/>
      <c r="DC566" s="52"/>
      <c r="DD566" s="52"/>
      <c r="DE566" s="52"/>
    </row>
    <row r="567" spans="1:109" ht="15.75" customHeight="1">
      <c r="A567" s="45"/>
      <c r="B567" s="45"/>
      <c r="C567" s="45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71"/>
      <c r="AW567" s="52"/>
      <c r="AX567" s="52"/>
      <c r="AY567" s="52"/>
      <c r="AZ567" s="52"/>
      <c r="BA567" s="52"/>
      <c r="BB567" s="52"/>
      <c r="BC567" s="52"/>
      <c r="BD567" s="52"/>
      <c r="BE567" s="52"/>
      <c r="BF567" s="52"/>
      <c r="BG567" s="52"/>
      <c r="BH567" s="52"/>
      <c r="BI567" s="52"/>
      <c r="BJ567" s="52"/>
      <c r="BK567" s="52"/>
      <c r="BL567" s="52"/>
      <c r="BM567" s="52"/>
      <c r="BN567" s="52"/>
      <c r="BO567" s="52"/>
      <c r="BP567" s="52"/>
      <c r="BQ567" s="52"/>
      <c r="BR567" s="52"/>
      <c r="BS567" s="52"/>
      <c r="BT567" s="52"/>
      <c r="BU567" s="52"/>
      <c r="BV567" s="52"/>
      <c r="BW567" s="52"/>
      <c r="BX567" s="52"/>
      <c r="BY567" s="52"/>
      <c r="BZ567" s="52"/>
      <c r="CA567" s="52"/>
      <c r="CB567" s="52"/>
      <c r="CC567" s="52"/>
      <c r="CD567" s="52"/>
      <c r="CE567" s="52"/>
      <c r="CF567" s="52"/>
      <c r="CG567" s="52"/>
      <c r="CH567" s="52"/>
      <c r="CI567" s="52"/>
      <c r="CJ567" s="52"/>
      <c r="CK567" s="52"/>
      <c r="CL567" s="52"/>
      <c r="CM567" s="52"/>
      <c r="CN567" s="52"/>
      <c r="CO567" s="52"/>
      <c r="CP567" s="52"/>
      <c r="CQ567" s="52"/>
      <c r="CR567" s="52"/>
      <c r="CS567" s="52"/>
      <c r="CT567" s="52"/>
      <c r="CU567" s="52"/>
      <c r="CV567" s="52"/>
      <c r="CW567" s="52"/>
      <c r="CX567" s="52"/>
      <c r="CY567" s="52"/>
      <c r="CZ567" s="52"/>
      <c r="DA567" s="52"/>
      <c r="DB567" s="52"/>
      <c r="DC567" s="52"/>
      <c r="DD567" s="52"/>
      <c r="DE567" s="52"/>
    </row>
    <row r="568" spans="1:109" ht="15.75" customHeight="1">
      <c r="A568" s="45"/>
      <c r="B568" s="45"/>
      <c r="C568" s="45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71"/>
      <c r="AW568" s="52"/>
      <c r="AX568" s="52"/>
      <c r="AY568" s="52"/>
      <c r="AZ568" s="52"/>
      <c r="BA568" s="52"/>
      <c r="BB568" s="52"/>
      <c r="BC568" s="52"/>
      <c r="BD568" s="52"/>
      <c r="BE568" s="52"/>
      <c r="BF568" s="52"/>
      <c r="BG568" s="52"/>
      <c r="BH568" s="52"/>
      <c r="BI568" s="52"/>
      <c r="BJ568" s="52"/>
      <c r="BK568" s="52"/>
      <c r="BL568" s="52"/>
      <c r="BM568" s="52"/>
      <c r="BN568" s="52"/>
      <c r="BO568" s="52"/>
      <c r="BP568" s="52"/>
      <c r="BQ568" s="52"/>
      <c r="BR568" s="52"/>
      <c r="BS568" s="52"/>
      <c r="BT568" s="52"/>
      <c r="BU568" s="52"/>
      <c r="BV568" s="52"/>
      <c r="BW568" s="52"/>
      <c r="BX568" s="52"/>
      <c r="BY568" s="52"/>
      <c r="BZ568" s="52"/>
      <c r="CA568" s="52"/>
      <c r="CB568" s="52"/>
      <c r="CC568" s="52"/>
      <c r="CD568" s="52"/>
      <c r="CE568" s="52"/>
      <c r="CF568" s="52"/>
      <c r="CG568" s="52"/>
      <c r="CH568" s="52"/>
      <c r="CI568" s="52"/>
      <c r="CJ568" s="52"/>
      <c r="CK568" s="52"/>
      <c r="CL568" s="52"/>
      <c r="CM568" s="52"/>
      <c r="CN568" s="52"/>
      <c r="CO568" s="52"/>
      <c r="CP568" s="52"/>
      <c r="CQ568" s="52"/>
      <c r="CR568" s="52"/>
      <c r="CS568" s="52"/>
      <c r="CT568" s="52"/>
      <c r="CU568" s="52"/>
      <c r="CV568" s="52"/>
      <c r="CW568" s="52"/>
      <c r="CX568" s="52"/>
      <c r="CY568" s="52"/>
      <c r="CZ568" s="52"/>
      <c r="DA568" s="52"/>
      <c r="DB568" s="52"/>
      <c r="DC568" s="52"/>
      <c r="DD568" s="52"/>
      <c r="DE568" s="52"/>
    </row>
    <row r="569" spans="1:109" ht="15.75" customHeight="1">
      <c r="A569" s="45"/>
      <c r="B569" s="45"/>
      <c r="C569" s="45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71"/>
      <c r="AW569" s="52"/>
      <c r="AX569" s="52"/>
      <c r="AY569" s="52"/>
      <c r="AZ569" s="52"/>
      <c r="BA569" s="52"/>
      <c r="BB569" s="52"/>
      <c r="BC569" s="52"/>
      <c r="BD569" s="52"/>
      <c r="BE569" s="52"/>
      <c r="BF569" s="52"/>
      <c r="BG569" s="52"/>
      <c r="BH569" s="52"/>
      <c r="BI569" s="52"/>
      <c r="BJ569" s="52"/>
      <c r="BK569" s="52"/>
      <c r="BL569" s="52"/>
      <c r="BM569" s="52"/>
      <c r="BN569" s="52"/>
      <c r="BO569" s="52"/>
      <c r="BP569" s="52"/>
      <c r="BQ569" s="52"/>
      <c r="BR569" s="52"/>
      <c r="BS569" s="52"/>
      <c r="BT569" s="52"/>
      <c r="BU569" s="52"/>
      <c r="BV569" s="52"/>
      <c r="BW569" s="52"/>
      <c r="BX569" s="52"/>
      <c r="BY569" s="52"/>
      <c r="BZ569" s="52"/>
      <c r="CA569" s="52"/>
      <c r="CB569" s="52"/>
      <c r="CC569" s="52"/>
      <c r="CD569" s="52"/>
      <c r="CE569" s="52"/>
      <c r="CF569" s="52"/>
      <c r="CG569" s="52"/>
      <c r="CH569" s="52"/>
      <c r="CI569" s="52"/>
      <c r="CJ569" s="52"/>
      <c r="CK569" s="52"/>
      <c r="CL569" s="52"/>
      <c r="CM569" s="52"/>
      <c r="CN569" s="52"/>
      <c r="CO569" s="52"/>
      <c r="CP569" s="52"/>
      <c r="CQ569" s="52"/>
      <c r="CR569" s="52"/>
      <c r="CS569" s="52"/>
      <c r="CT569" s="52"/>
      <c r="CU569" s="52"/>
      <c r="CV569" s="52"/>
      <c r="CW569" s="52"/>
      <c r="CX569" s="52"/>
      <c r="CY569" s="52"/>
      <c r="CZ569" s="52"/>
      <c r="DA569" s="52"/>
      <c r="DB569" s="52"/>
      <c r="DC569" s="52"/>
      <c r="DD569" s="52"/>
      <c r="DE569" s="52"/>
    </row>
    <row r="570" spans="1:109" ht="15.75" customHeight="1">
      <c r="A570" s="45"/>
      <c r="B570" s="45"/>
      <c r="C570" s="45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71"/>
      <c r="AW570" s="52"/>
      <c r="AX570" s="52"/>
      <c r="AY570" s="52"/>
      <c r="AZ570" s="52"/>
      <c r="BA570" s="52"/>
      <c r="BB570" s="52"/>
      <c r="BC570" s="52"/>
      <c r="BD570" s="52"/>
      <c r="BE570" s="52"/>
      <c r="BF570" s="52"/>
      <c r="BG570" s="52"/>
      <c r="BH570" s="52"/>
      <c r="BI570" s="52"/>
      <c r="BJ570" s="52"/>
      <c r="BK570" s="52"/>
      <c r="BL570" s="52"/>
      <c r="BM570" s="52"/>
      <c r="BN570" s="52"/>
      <c r="BO570" s="52"/>
      <c r="BP570" s="52"/>
      <c r="BQ570" s="52"/>
      <c r="BR570" s="52"/>
      <c r="BS570" s="52"/>
      <c r="BT570" s="52"/>
      <c r="BU570" s="52"/>
      <c r="BV570" s="52"/>
      <c r="BW570" s="52"/>
      <c r="BX570" s="52"/>
      <c r="BY570" s="52"/>
      <c r="BZ570" s="52"/>
      <c r="CA570" s="52"/>
      <c r="CB570" s="52"/>
      <c r="CC570" s="52"/>
      <c r="CD570" s="52"/>
      <c r="CE570" s="52"/>
      <c r="CF570" s="52"/>
      <c r="CG570" s="52"/>
      <c r="CH570" s="52"/>
      <c r="CI570" s="52"/>
      <c r="CJ570" s="52"/>
      <c r="CK570" s="52"/>
      <c r="CL570" s="52"/>
      <c r="CM570" s="52"/>
      <c r="CN570" s="52"/>
      <c r="CO570" s="52"/>
      <c r="CP570" s="52"/>
      <c r="CQ570" s="52"/>
      <c r="CR570" s="52"/>
      <c r="CS570" s="52"/>
      <c r="CT570" s="52"/>
      <c r="CU570" s="52"/>
      <c r="CV570" s="52"/>
      <c r="CW570" s="52"/>
      <c r="CX570" s="52"/>
      <c r="CY570" s="52"/>
      <c r="CZ570" s="52"/>
      <c r="DA570" s="52"/>
      <c r="DB570" s="52"/>
      <c r="DC570" s="52"/>
      <c r="DD570" s="52"/>
      <c r="DE570" s="52"/>
    </row>
    <row r="571" spans="1:109" ht="15.75" customHeight="1">
      <c r="A571" s="45"/>
      <c r="B571" s="45"/>
      <c r="C571" s="45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71"/>
      <c r="AW571" s="52"/>
      <c r="AX571" s="52"/>
      <c r="AY571" s="52"/>
      <c r="AZ571" s="52"/>
      <c r="BA571" s="52"/>
      <c r="BB571" s="52"/>
      <c r="BC571" s="52"/>
      <c r="BD571" s="52"/>
      <c r="BE571" s="52"/>
      <c r="BF571" s="52"/>
      <c r="BG571" s="52"/>
      <c r="BH571" s="52"/>
      <c r="BI571" s="52"/>
      <c r="BJ571" s="52"/>
      <c r="BK571" s="52"/>
      <c r="BL571" s="52"/>
      <c r="BM571" s="52"/>
      <c r="BN571" s="52"/>
      <c r="BO571" s="52"/>
      <c r="BP571" s="52"/>
      <c r="BQ571" s="52"/>
      <c r="BR571" s="52"/>
      <c r="BS571" s="52"/>
      <c r="BT571" s="52"/>
      <c r="BU571" s="52"/>
      <c r="BV571" s="52"/>
      <c r="BW571" s="52"/>
      <c r="BX571" s="52"/>
      <c r="BY571" s="52"/>
      <c r="BZ571" s="52"/>
      <c r="CA571" s="52"/>
      <c r="CB571" s="52"/>
      <c r="CC571" s="52"/>
      <c r="CD571" s="52"/>
      <c r="CE571" s="52"/>
      <c r="CF571" s="52"/>
      <c r="CG571" s="52"/>
      <c r="CH571" s="52"/>
      <c r="CI571" s="52"/>
      <c r="CJ571" s="52"/>
      <c r="CK571" s="52"/>
      <c r="CL571" s="52"/>
      <c r="CM571" s="52"/>
      <c r="CN571" s="52"/>
      <c r="CO571" s="52"/>
      <c r="CP571" s="52"/>
      <c r="CQ571" s="52"/>
      <c r="CR571" s="52"/>
      <c r="CS571" s="52"/>
      <c r="CT571" s="52"/>
      <c r="CU571" s="52"/>
      <c r="CV571" s="52"/>
      <c r="CW571" s="52"/>
      <c r="CX571" s="52"/>
      <c r="CY571" s="52"/>
      <c r="CZ571" s="52"/>
      <c r="DA571" s="52"/>
      <c r="DB571" s="52"/>
      <c r="DC571" s="52"/>
      <c r="DD571" s="52"/>
      <c r="DE571" s="52"/>
    </row>
    <row r="572" spans="1:109" ht="15.75" customHeight="1">
      <c r="A572" s="45"/>
      <c r="B572" s="45"/>
      <c r="C572" s="45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71"/>
      <c r="AW572" s="52"/>
      <c r="AX572" s="52"/>
      <c r="AY572" s="52"/>
      <c r="AZ572" s="52"/>
      <c r="BA572" s="52"/>
      <c r="BB572" s="52"/>
      <c r="BC572" s="52"/>
      <c r="BD572" s="52"/>
      <c r="BE572" s="52"/>
      <c r="BF572" s="52"/>
      <c r="BG572" s="52"/>
      <c r="BH572" s="52"/>
      <c r="BI572" s="52"/>
      <c r="BJ572" s="52"/>
      <c r="BK572" s="52"/>
      <c r="BL572" s="52"/>
      <c r="BM572" s="52"/>
      <c r="BN572" s="52"/>
      <c r="BO572" s="52"/>
      <c r="BP572" s="52"/>
      <c r="BQ572" s="52"/>
      <c r="BR572" s="52"/>
      <c r="BS572" s="52"/>
      <c r="BT572" s="52"/>
      <c r="BU572" s="52"/>
      <c r="BV572" s="52"/>
      <c r="BW572" s="52"/>
      <c r="BX572" s="52"/>
      <c r="BY572" s="52"/>
      <c r="BZ572" s="52"/>
      <c r="CA572" s="52"/>
      <c r="CB572" s="52"/>
      <c r="CC572" s="52"/>
      <c r="CD572" s="52"/>
      <c r="CE572" s="52"/>
      <c r="CF572" s="52"/>
      <c r="CG572" s="52"/>
      <c r="CH572" s="52"/>
      <c r="CI572" s="52"/>
      <c r="CJ572" s="52"/>
      <c r="CK572" s="52"/>
      <c r="CL572" s="52"/>
      <c r="CM572" s="52"/>
      <c r="CN572" s="52"/>
      <c r="CO572" s="52"/>
      <c r="CP572" s="52"/>
      <c r="CQ572" s="52"/>
      <c r="CR572" s="52"/>
      <c r="CS572" s="52"/>
      <c r="CT572" s="52"/>
      <c r="CU572" s="52"/>
      <c r="CV572" s="52"/>
      <c r="CW572" s="52"/>
      <c r="CX572" s="52"/>
      <c r="CY572" s="52"/>
      <c r="CZ572" s="52"/>
      <c r="DA572" s="52"/>
      <c r="DB572" s="52"/>
      <c r="DC572" s="52"/>
      <c r="DD572" s="52"/>
      <c r="DE572" s="52"/>
    </row>
    <row r="573" spans="1:109" ht="15.75" customHeight="1">
      <c r="A573" s="45"/>
      <c r="B573" s="45"/>
      <c r="C573" s="45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71"/>
      <c r="AW573" s="52"/>
      <c r="AX573" s="52"/>
      <c r="AY573" s="52"/>
      <c r="AZ573" s="52"/>
      <c r="BA573" s="52"/>
      <c r="BB573" s="52"/>
      <c r="BC573" s="52"/>
      <c r="BD573" s="52"/>
      <c r="BE573" s="52"/>
      <c r="BF573" s="52"/>
      <c r="BG573" s="52"/>
      <c r="BH573" s="52"/>
      <c r="BI573" s="52"/>
      <c r="BJ573" s="52"/>
      <c r="BK573" s="52"/>
      <c r="BL573" s="52"/>
      <c r="BM573" s="52"/>
      <c r="BN573" s="52"/>
      <c r="BO573" s="52"/>
      <c r="BP573" s="52"/>
      <c r="BQ573" s="52"/>
      <c r="BR573" s="52"/>
      <c r="BS573" s="52"/>
      <c r="BT573" s="52"/>
      <c r="BU573" s="52"/>
      <c r="BV573" s="52"/>
      <c r="BW573" s="52"/>
      <c r="BX573" s="52"/>
      <c r="BY573" s="52"/>
      <c r="BZ573" s="52"/>
      <c r="CA573" s="52"/>
      <c r="CB573" s="52"/>
      <c r="CC573" s="52"/>
      <c r="CD573" s="52"/>
      <c r="CE573" s="52"/>
      <c r="CF573" s="52"/>
      <c r="CG573" s="52"/>
      <c r="CH573" s="52"/>
      <c r="CI573" s="52"/>
      <c r="CJ573" s="52"/>
      <c r="CK573" s="52"/>
      <c r="CL573" s="52"/>
      <c r="CM573" s="52"/>
      <c r="CN573" s="52"/>
      <c r="CO573" s="52"/>
      <c r="CP573" s="52"/>
      <c r="CQ573" s="52"/>
      <c r="CR573" s="52"/>
      <c r="CS573" s="52"/>
      <c r="CT573" s="52"/>
      <c r="CU573" s="52"/>
      <c r="CV573" s="52"/>
      <c r="CW573" s="52"/>
      <c r="CX573" s="52"/>
      <c r="CY573" s="52"/>
      <c r="CZ573" s="52"/>
      <c r="DA573" s="52"/>
      <c r="DB573" s="52"/>
      <c r="DC573" s="52"/>
      <c r="DD573" s="52"/>
      <c r="DE573" s="52"/>
    </row>
    <row r="574" spans="1:109" ht="15.75" customHeight="1">
      <c r="A574" s="45"/>
      <c r="B574" s="45"/>
      <c r="C574" s="45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71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  <c r="BW574" s="52"/>
      <c r="BX574" s="52"/>
      <c r="BY574" s="52"/>
      <c r="BZ574" s="52"/>
      <c r="CA574" s="52"/>
      <c r="CB574" s="52"/>
      <c r="CC574" s="52"/>
      <c r="CD574" s="52"/>
      <c r="CE574" s="52"/>
      <c r="CF574" s="52"/>
      <c r="CG574" s="52"/>
      <c r="CH574" s="52"/>
      <c r="CI574" s="52"/>
      <c r="CJ574" s="52"/>
      <c r="CK574" s="52"/>
      <c r="CL574" s="52"/>
      <c r="CM574" s="52"/>
      <c r="CN574" s="52"/>
      <c r="CO574" s="52"/>
      <c r="CP574" s="52"/>
      <c r="CQ574" s="52"/>
      <c r="CR574" s="52"/>
      <c r="CS574" s="52"/>
      <c r="CT574" s="52"/>
      <c r="CU574" s="52"/>
      <c r="CV574" s="52"/>
      <c r="CW574" s="52"/>
      <c r="CX574" s="52"/>
      <c r="CY574" s="52"/>
      <c r="CZ574" s="52"/>
      <c r="DA574" s="52"/>
      <c r="DB574" s="52"/>
      <c r="DC574" s="52"/>
      <c r="DD574" s="52"/>
      <c r="DE574" s="52"/>
    </row>
    <row r="575" spans="1:109" ht="15.75" customHeight="1">
      <c r="A575" s="45"/>
      <c r="B575" s="45"/>
      <c r="C575" s="45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71"/>
      <c r="AW575" s="52"/>
      <c r="AX575" s="52"/>
      <c r="AY575" s="52"/>
      <c r="AZ575" s="52"/>
      <c r="BA575" s="52"/>
      <c r="BB575" s="52"/>
      <c r="BC575" s="52"/>
      <c r="BD575" s="52"/>
      <c r="BE575" s="52"/>
      <c r="BF575" s="52"/>
      <c r="BG575" s="52"/>
      <c r="BH575" s="52"/>
      <c r="BI575" s="52"/>
      <c r="BJ575" s="52"/>
      <c r="BK575" s="52"/>
      <c r="BL575" s="52"/>
      <c r="BM575" s="52"/>
      <c r="BN575" s="52"/>
      <c r="BO575" s="52"/>
      <c r="BP575" s="52"/>
      <c r="BQ575" s="52"/>
      <c r="BR575" s="52"/>
      <c r="BS575" s="52"/>
      <c r="BT575" s="52"/>
      <c r="BU575" s="52"/>
      <c r="BV575" s="52"/>
      <c r="BW575" s="52"/>
      <c r="BX575" s="52"/>
      <c r="BY575" s="52"/>
      <c r="BZ575" s="52"/>
      <c r="CA575" s="52"/>
      <c r="CB575" s="52"/>
      <c r="CC575" s="52"/>
      <c r="CD575" s="52"/>
      <c r="CE575" s="52"/>
      <c r="CF575" s="52"/>
      <c r="CG575" s="52"/>
      <c r="CH575" s="52"/>
      <c r="CI575" s="52"/>
      <c r="CJ575" s="52"/>
      <c r="CK575" s="52"/>
      <c r="CL575" s="52"/>
      <c r="CM575" s="52"/>
      <c r="CN575" s="52"/>
      <c r="CO575" s="52"/>
      <c r="CP575" s="52"/>
      <c r="CQ575" s="52"/>
      <c r="CR575" s="52"/>
      <c r="CS575" s="52"/>
      <c r="CT575" s="52"/>
      <c r="CU575" s="52"/>
      <c r="CV575" s="52"/>
      <c r="CW575" s="52"/>
      <c r="CX575" s="52"/>
      <c r="CY575" s="52"/>
      <c r="CZ575" s="52"/>
      <c r="DA575" s="52"/>
      <c r="DB575" s="52"/>
      <c r="DC575" s="52"/>
      <c r="DD575" s="52"/>
      <c r="DE575" s="52"/>
    </row>
    <row r="576" spans="1:109" ht="15.75" customHeight="1">
      <c r="A576" s="45"/>
      <c r="B576" s="45"/>
      <c r="C576" s="45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71"/>
      <c r="AW576" s="52"/>
      <c r="AX576" s="52"/>
      <c r="AY576" s="52"/>
      <c r="AZ576" s="52"/>
      <c r="BA576" s="52"/>
      <c r="BB576" s="52"/>
      <c r="BC576" s="52"/>
      <c r="BD576" s="52"/>
      <c r="BE576" s="52"/>
      <c r="BF576" s="52"/>
      <c r="BG576" s="52"/>
      <c r="BH576" s="52"/>
      <c r="BI576" s="52"/>
      <c r="BJ576" s="52"/>
      <c r="BK576" s="52"/>
      <c r="BL576" s="52"/>
      <c r="BM576" s="52"/>
      <c r="BN576" s="52"/>
      <c r="BO576" s="52"/>
      <c r="BP576" s="52"/>
      <c r="BQ576" s="52"/>
      <c r="BR576" s="52"/>
      <c r="BS576" s="52"/>
      <c r="BT576" s="52"/>
      <c r="BU576" s="52"/>
      <c r="BV576" s="52"/>
      <c r="BW576" s="52"/>
      <c r="BX576" s="52"/>
      <c r="BY576" s="52"/>
      <c r="BZ576" s="52"/>
      <c r="CA576" s="52"/>
      <c r="CB576" s="52"/>
      <c r="CC576" s="52"/>
      <c r="CD576" s="52"/>
      <c r="CE576" s="52"/>
      <c r="CF576" s="52"/>
      <c r="CG576" s="52"/>
      <c r="CH576" s="52"/>
      <c r="CI576" s="52"/>
      <c r="CJ576" s="52"/>
      <c r="CK576" s="52"/>
      <c r="CL576" s="52"/>
      <c r="CM576" s="52"/>
      <c r="CN576" s="52"/>
      <c r="CO576" s="52"/>
      <c r="CP576" s="52"/>
      <c r="CQ576" s="52"/>
      <c r="CR576" s="52"/>
      <c r="CS576" s="52"/>
      <c r="CT576" s="52"/>
      <c r="CU576" s="52"/>
      <c r="CV576" s="52"/>
      <c r="CW576" s="52"/>
      <c r="CX576" s="52"/>
      <c r="CY576" s="52"/>
      <c r="CZ576" s="52"/>
      <c r="DA576" s="52"/>
      <c r="DB576" s="52"/>
      <c r="DC576" s="52"/>
      <c r="DD576" s="52"/>
      <c r="DE576" s="52"/>
    </row>
    <row r="577" spans="1:109" ht="15.75" customHeight="1">
      <c r="A577" s="45"/>
      <c r="B577" s="45"/>
      <c r="C577" s="45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71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2"/>
      <c r="BI577" s="52"/>
      <c r="BJ577" s="52"/>
      <c r="BK577" s="52"/>
      <c r="BL577" s="52"/>
      <c r="BM577" s="52"/>
      <c r="BN577" s="52"/>
      <c r="BO577" s="52"/>
      <c r="BP577" s="52"/>
      <c r="BQ577" s="52"/>
      <c r="BR577" s="52"/>
      <c r="BS577" s="52"/>
      <c r="BT577" s="52"/>
      <c r="BU577" s="52"/>
      <c r="BV577" s="52"/>
      <c r="BW577" s="52"/>
      <c r="BX577" s="52"/>
      <c r="BY577" s="52"/>
      <c r="BZ577" s="52"/>
      <c r="CA577" s="52"/>
      <c r="CB577" s="52"/>
      <c r="CC577" s="52"/>
      <c r="CD577" s="52"/>
      <c r="CE577" s="52"/>
      <c r="CF577" s="52"/>
      <c r="CG577" s="52"/>
      <c r="CH577" s="52"/>
      <c r="CI577" s="52"/>
      <c r="CJ577" s="52"/>
      <c r="CK577" s="52"/>
      <c r="CL577" s="52"/>
      <c r="CM577" s="52"/>
      <c r="CN577" s="52"/>
      <c r="CO577" s="52"/>
      <c r="CP577" s="52"/>
      <c r="CQ577" s="52"/>
      <c r="CR577" s="52"/>
      <c r="CS577" s="52"/>
      <c r="CT577" s="52"/>
      <c r="CU577" s="52"/>
      <c r="CV577" s="52"/>
      <c r="CW577" s="52"/>
      <c r="CX577" s="52"/>
      <c r="CY577" s="52"/>
      <c r="CZ577" s="52"/>
      <c r="DA577" s="52"/>
      <c r="DB577" s="52"/>
      <c r="DC577" s="52"/>
      <c r="DD577" s="52"/>
      <c r="DE577" s="52"/>
    </row>
    <row r="578" spans="1:109" ht="15.75" customHeight="1">
      <c r="A578" s="45"/>
      <c r="B578" s="45"/>
      <c r="C578" s="45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71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  <c r="BW578" s="52"/>
      <c r="BX578" s="52"/>
      <c r="BY578" s="52"/>
      <c r="BZ578" s="52"/>
      <c r="CA578" s="52"/>
      <c r="CB578" s="52"/>
      <c r="CC578" s="52"/>
      <c r="CD578" s="52"/>
      <c r="CE578" s="52"/>
      <c r="CF578" s="52"/>
      <c r="CG578" s="52"/>
      <c r="CH578" s="52"/>
      <c r="CI578" s="52"/>
      <c r="CJ578" s="52"/>
      <c r="CK578" s="52"/>
      <c r="CL578" s="52"/>
      <c r="CM578" s="52"/>
      <c r="CN578" s="52"/>
      <c r="CO578" s="52"/>
      <c r="CP578" s="52"/>
      <c r="CQ578" s="52"/>
      <c r="CR578" s="52"/>
      <c r="CS578" s="52"/>
      <c r="CT578" s="52"/>
      <c r="CU578" s="52"/>
      <c r="CV578" s="52"/>
      <c r="CW578" s="52"/>
      <c r="CX578" s="52"/>
      <c r="CY578" s="52"/>
      <c r="CZ578" s="52"/>
      <c r="DA578" s="52"/>
      <c r="DB578" s="52"/>
      <c r="DC578" s="52"/>
      <c r="DD578" s="52"/>
      <c r="DE578" s="52"/>
    </row>
    <row r="579" spans="1:109" ht="15.75" customHeight="1">
      <c r="A579" s="45"/>
      <c r="B579" s="45"/>
      <c r="C579" s="45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71"/>
      <c r="AW579" s="52"/>
      <c r="AX579" s="52"/>
      <c r="AY579" s="52"/>
      <c r="AZ579" s="52"/>
      <c r="BA579" s="52"/>
      <c r="BB579" s="52"/>
      <c r="BC579" s="52"/>
      <c r="BD579" s="52"/>
      <c r="BE579" s="52"/>
      <c r="BF579" s="52"/>
      <c r="BG579" s="52"/>
      <c r="BH579" s="52"/>
      <c r="BI579" s="52"/>
      <c r="BJ579" s="52"/>
      <c r="BK579" s="52"/>
      <c r="BL579" s="52"/>
      <c r="BM579" s="52"/>
      <c r="BN579" s="52"/>
      <c r="BO579" s="52"/>
      <c r="BP579" s="52"/>
      <c r="BQ579" s="52"/>
      <c r="BR579" s="52"/>
      <c r="BS579" s="52"/>
      <c r="BT579" s="52"/>
      <c r="BU579" s="52"/>
      <c r="BV579" s="52"/>
      <c r="BW579" s="52"/>
      <c r="BX579" s="52"/>
      <c r="BY579" s="52"/>
      <c r="BZ579" s="52"/>
      <c r="CA579" s="52"/>
      <c r="CB579" s="52"/>
      <c r="CC579" s="52"/>
      <c r="CD579" s="52"/>
      <c r="CE579" s="52"/>
      <c r="CF579" s="52"/>
      <c r="CG579" s="52"/>
      <c r="CH579" s="52"/>
      <c r="CI579" s="52"/>
      <c r="CJ579" s="52"/>
      <c r="CK579" s="52"/>
      <c r="CL579" s="52"/>
      <c r="CM579" s="52"/>
      <c r="CN579" s="52"/>
      <c r="CO579" s="52"/>
      <c r="CP579" s="52"/>
      <c r="CQ579" s="52"/>
      <c r="CR579" s="52"/>
      <c r="CS579" s="52"/>
      <c r="CT579" s="52"/>
      <c r="CU579" s="52"/>
      <c r="CV579" s="52"/>
      <c r="CW579" s="52"/>
      <c r="CX579" s="52"/>
      <c r="CY579" s="52"/>
      <c r="CZ579" s="52"/>
      <c r="DA579" s="52"/>
      <c r="DB579" s="52"/>
      <c r="DC579" s="52"/>
      <c r="DD579" s="52"/>
      <c r="DE579" s="52"/>
    </row>
    <row r="580" spans="1:109" ht="15.75" customHeight="1">
      <c r="A580" s="45"/>
      <c r="B580" s="45"/>
      <c r="C580" s="45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71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  <c r="BG580" s="52"/>
      <c r="BH580" s="52"/>
      <c r="BI580" s="52"/>
      <c r="BJ580" s="52"/>
      <c r="BK580" s="52"/>
      <c r="BL580" s="52"/>
      <c r="BM580" s="52"/>
      <c r="BN580" s="52"/>
      <c r="BO580" s="52"/>
      <c r="BP580" s="52"/>
      <c r="BQ580" s="52"/>
      <c r="BR580" s="52"/>
      <c r="BS580" s="52"/>
      <c r="BT580" s="52"/>
      <c r="BU580" s="52"/>
      <c r="BV580" s="52"/>
      <c r="BW580" s="52"/>
      <c r="BX580" s="52"/>
      <c r="BY580" s="52"/>
      <c r="BZ580" s="52"/>
      <c r="CA580" s="52"/>
      <c r="CB580" s="52"/>
      <c r="CC580" s="52"/>
      <c r="CD580" s="52"/>
      <c r="CE580" s="52"/>
      <c r="CF580" s="52"/>
      <c r="CG580" s="52"/>
      <c r="CH580" s="52"/>
      <c r="CI580" s="52"/>
      <c r="CJ580" s="52"/>
      <c r="CK580" s="52"/>
      <c r="CL580" s="52"/>
      <c r="CM580" s="52"/>
      <c r="CN580" s="52"/>
      <c r="CO580" s="52"/>
      <c r="CP580" s="52"/>
      <c r="CQ580" s="52"/>
      <c r="CR580" s="52"/>
      <c r="CS580" s="52"/>
      <c r="CT580" s="52"/>
      <c r="CU580" s="52"/>
      <c r="CV580" s="52"/>
      <c r="CW580" s="52"/>
      <c r="CX580" s="52"/>
      <c r="CY580" s="52"/>
      <c r="CZ580" s="52"/>
      <c r="DA580" s="52"/>
      <c r="DB580" s="52"/>
      <c r="DC580" s="52"/>
      <c r="DD580" s="52"/>
      <c r="DE580" s="52"/>
    </row>
    <row r="581" spans="1:109" ht="15.75" customHeight="1">
      <c r="A581" s="45"/>
      <c r="B581" s="45"/>
      <c r="C581" s="45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71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  <c r="BG581" s="52"/>
      <c r="BH581" s="52"/>
      <c r="BI581" s="52"/>
      <c r="BJ581" s="52"/>
      <c r="BK581" s="52"/>
      <c r="BL581" s="52"/>
      <c r="BM581" s="52"/>
      <c r="BN581" s="52"/>
      <c r="BO581" s="52"/>
      <c r="BP581" s="52"/>
      <c r="BQ581" s="52"/>
      <c r="BR581" s="52"/>
      <c r="BS581" s="52"/>
      <c r="BT581" s="52"/>
      <c r="BU581" s="52"/>
      <c r="BV581" s="52"/>
      <c r="BW581" s="52"/>
      <c r="BX581" s="52"/>
      <c r="BY581" s="52"/>
      <c r="BZ581" s="52"/>
      <c r="CA581" s="52"/>
      <c r="CB581" s="52"/>
      <c r="CC581" s="52"/>
      <c r="CD581" s="52"/>
      <c r="CE581" s="52"/>
      <c r="CF581" s="52"/>
      <c r="CG581" s="52"/>
      <c r="CH581" s="52"/>
      <c r="CI581" s="52"/>
      <c r="CJ581" s="52"/>
      <c r="CK581" s="52"/>
      <c r="CL581" s="52"/>
      <c r="CM581" s="52"/>
      <c r="CN581" s="52"/>
      <c r="CO581" s="52"/>
      <c r="CP581" s="52"/>
      <c r="CQ581" s="52"/>
      <c r="CR581" s="52"/>
      <c r="CS581" s="52"/>
      <c r="CT581" s="52"/>
      <c r="CU581" s="52"/>
      <c r="CV581" s="52"/>
      <c r="CW581" s="52"/>
      <c r="CX581" s="52"/>
      <c r="CY581" s="52"/>
      <c r="CZ581" s="52"/>
      <c r="DA581" s="52"/>
      <c r="DB581" s="52"/>
      <c r="DC581" s="52"/>
      <c r="DD581" s="52"/>
      <c r="DE581" s="52"/>
    </row>
    <row r="582" spans="1:109" ht="15.75" customHeight="1">
      <c r="A582" s="45"/>
      <c r="B582" s="45"/>
      <c r="C582" s="45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71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  <c r="BW582" s="52"/>
      <c r="BX582" s="52"/>
      <c r="BY582" s="52"/>
      <c r="BZ582" s="52"/>
      <c r="CA582" s="52"/>
      <c r="CB582" s="52"/>
      <c r="CC582" s="52"/>
      <c r="CD582" s="52"/>
      <c r="CE582" s="52"/>
      <c r="CF582" s="52"/>
      <c r="CG582" s="52"/>
      <c r="CH582" s="52"/>
      <c r="CI582" s="52"/>
      <c r="CJ582" s="52"/>
      <c r="CK582" s="52"/>
      <c r="CL582" s="52"/>
      <c r="CM582" s="52"/>
      <c r="CN582" s="52"/>
      <c r="CO582" s="52"/>
      <c r="CP582" s="52"/>
      <c r="CQ582" s="52"/>
      <c r="CR582" s="52"/>
      <c r="CS582" s="52"/>
      <c r="CT582" s="52"/>
      <c r="CU582" s="52"/>
      <c r="CV582" s="52"/>
      <c r="CW582" s="52"/>
      <c r="CX582" s="52"/>
      <c r="CY582" s="52"/>
      <c r="CZ582" s="52"/>
      <c r="DA582" s="52"/>
      <c r="DB582" s="52"/>
      <c r="DC582" s="52"/>
      <c r="DD582" s="52"/>
      <c r="DE582" s="52"/>
    </row>
    <row r="583" spans="1:109" ht="15.75" customHeight="1">
      <c r="A583" s="45"/>
      <c r="B583" s="45"/>
      <c r="C583" s="45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71"/>
      <c r="AW583" s="52"/>
      <c r="AX583" s="52"/>
      <c r="AY583" s="52"/>
      <c r="AZ583" s="52"/>
      <c r="BA583" s="52"/>
      <c r="BB583" s="52"/>
      <c r="BC583" s="52"/>
      <c r="BD583" s="52"/>
      <c r="BE583" s="52"/>
      <c r="BF583" s="52"/>
      <c r="BG583" s="52"/>
      <c r="BH583" s="52"/>
      <c r="BI583" s="52"/>
      <c r="BJ583" s="52"/>
      <c r="BK583" s="52"/>
      <c r="BL583" s="52"/>
      <c r="BM583" s="52"/>
      <c r="BN583" s="52"/>
      <c r="BO583" s="52"/>
      <c r="BP583" s="52"/>
      <c r="BQ583" s="52"/>
      <c r="BR583" s="52"/>
      <c r="BS583" s="52"/>
      <c r="BT583" s="52"/>
      <c r="BU583" s="52"/>
      <c r="BV583" s="52"/>
      <c r="BW583" s="52"/>
      <c r="BX583" s="52"/>
      <c r="BY583" s="52"/>
      <c r="BZ583" s="52"/>
      <c r="CA583" s="52"/>
      <c r="CB583" s="52"/>
      <c r="CC583" s="52"/>
      <c r="CD583" s="52"/>
      <c r="CE583" s="52"/>
      <c r="CF583" s="52"/>
      <c r="CG583" s="52"/>
      <c r="CH583" s="52"/>
      <c r="CI583" s="52"/>
      <c r="CJ583" s="52"/>
      <c r="CK583" s="52"/>
      <c r="CL583" s="52"/>
      <c r="CM583" s="52"/>
      <c r="CN583" s="52"/>
      <c r="CO583" s="52"/>
      <c r="CP583" s="52"/>
      <c r="CQ583" s="52"/>
      <c r="CR583" s="52"/>
      <c r="CS583" s="52"/>
      <c r="CT583" s="52"/>
      <c r="CU583" s="52"/>
      <c r="CV583" s="52"/>
      <c r="CW583" s="52"/>
      <c r="CX583" s="52"/>
      <c r="CY583" s="52"/>
      <c r="CZ583" s="52"/>
      <c r="DA583" s="52"/>
      <c r="DB583" s="52"/>
      <c r="DC583" s="52"/>
      <c r="DD583" s="52"/>
      <c r="DE583" s="52"/>
    </row>
    <row r="584" spans="1:109" ht="15.75" customHeight="1">
      <c r="A584" s="45"/>
      <c r="B584" s="45"/>
      <c r="C584" s="45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71"/>
      <c r="AW584" s="52"/>
      <c r="AX584" s="52"/>
      <c r="AY584" s="52"/>
      <c r="AZ584" s="52"/>
      <c r="BA584" s="52"/>
      <c r="BB584" s="52"/>
      <c r="BC584" s="52"/>
      <c r="BD584" s="52"/>
      <c r="BE584" s="52"/>
      <c r="BF584" s="52"/>
      <c r="BG584" s="52"/>
      <c r="BH584" s="52"/>
      <c r="BI584" s="52"/>
      <c r="BJ584" s="52"/>
      <c r="BK584" s="52"/>
      <c r="BL584" s="52"/>
      <c r="BM584" s="52"/>
      <c r="BN584" s="52"/>
      <c r="BO584" s="52"/>
      <c r="BP584" s="52"/>
      <c r="BQ584" s="52"/>
      <c r="BR584" s="52"/>
      <c r="BS584" s="52"/>
      <c r="BT584" s="52"/>
      <c r="BU584" s="52"/>
      <c r="BV584" s="52"/>
      <c r="BW584" s="52"/>
      <c r="BX584" s="52"/>
      <c r="BY584" s="52"/>
      <c r="BZ584" s="52"/>
      <c r="CA584" s="52"/>
      <c r="CB584" s="52"/>
      <c r="CC584" s="52"/>
      <c r="CD584" s="52"/>
      <c r="CE584" s="52"/>
      <c r="CF584" s="52"/>
      <c r="CG584" s="52"/>
      <c r="CH584" s="52"/>
      <c r="CI584" s="52"/>
      <c r="CJ584" s="52"/>
      <c r="CK584" s="52"/>
      <c r="CL584" s="52"/>
      <c r="CM584" s="52"/>
      <c r="CN584" s="52"/>
      <c r="CO584" s="52"/>
      <c r="CP584" s="52"/>
      <c r="CQ584" s="52"/>
      <c r="CR584" s="52"/>
      <c r="CS584" s="52"/>
      <c r="CT584" s="52"/>
      <c r="CU584" s="52"/>
      <c r="CV584" s="52"/>
      <c r="CW584" s="52"/>
      <c r="CX584" s="52"/>
      <c r="CY584" s="52"/>
      <c r="CZ584" s="52"/>
      <c r="DA584" s="52"/>
      <c r="DB584" s="52"/>
      <c r="DC584" s="52"/>
      <c r="DD584" s="52"/>
      <c r="DE584" s="52"/>
    </row>
    <row r="585" spans="1:109" ht="15.75" customHeight="1">
      <c r="A585" s="45"/>
      <c r="B585" s="45"/>
      <c r="C585" s="45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71"/>
      <c r="AW585" s="52"/>
      <c r="AX585" s="52"/>
      <c r="AY585" s="52"/>
      <c r="AZ585" s="52"/>
      <c r="BA585" s="52"/>
      <c r="BB585" s="52"/>
      <c r="BC585" s="52"/>
      <c r="BD585" s="52"/>
      <c r="BE585" s="52"/>
      <c r="BF585" s="52"/>
      <c r="BG585" s="52"/>
      <c r="BH585" s="52"/>
      <c r="BI585" s="52"/>
      <c r="BJ585" s="52"/>
      <c r="BK585" s="52"/>
      <c r="BL585" s="52"/>
      <c r="BM585" s="52"/>
      <c r="BN585" s="52"/>
      <c r="BO585" s="52"/>
      <c r="BP585" s="52"/>
      <c r="BQ585" s="52"/>
      <c r="BR585" s="52"/>
      <c r="BS585" s="52"/>
      <c r="BT585" s="52"/>
      <c r="BU585" s="52"/>
      <c r="BV585" s="52"/>
      <c r="BW585" s="52"/>
      <c r="BX585" s="52"/>
      <c r="BY585" s="52"/>
      <c r="BZ585" s="52"/>
      <c r="CA585" s="52"/>
      <c r="CB585" s="52"/>
      <c r="CC585" s="52"/>
      <c r="CD585" s="52"/>
      <c r="CE585" s="52"/>
      <c r="CF585" s="52"/>
      <c r="CG585" s="52"/>
      <c r="CH585" s="52"/>
      <c r="CI585" s="52"/>
      <c r="CJ585" s="52"/>
      <c r="CK585" s="52"/>
      <c r="CL585" s="52"/>
      <c r="CM585" s="52"/>
      <c r="CN585" s="52"/>
      <c r="CO585" s="52"/>
      <c r="CP585" s="52"/>
      <c r="CQ585" s="52"/>
      <c r="CR585" s="52"/>
      <c r="CS585" s="52"/>
      <c r="CT585" s="52"/>
      <c r="CU585" s="52"/>
      <c r="CV585" s="52"/>
      <c r="CW585" s="52"/>
      <c r="CX585" s="52"/>
      <c r="CY585" s="52"/>
      <c r="CZ585" s="52"/>
      <c r="DA585" s="52"/>
      <c r="DB585" s="52"/>
      <c r="DC585" s="52"/>
      <c r="DD585" s="52"/>
      <c r="DE585" s="52"/>
    </row>
    <row r="586" spans="1:109" ht="15.75" customHeight="1">
      <c r="A586" s="45"/>
      <c r="B586" s="45"/>
      <c r="C586" s="45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71"/>
      <c r="AW586" s="52"/>
      <c r="AX586" s="52"/>
      <c r="AY586" s="52"/>
      <c r="AZ586" s="52"/>
      <c r="BA586" s="52"/>
      <c r="BB586" s="52"/>
      <c r="BC586" s="52"/>
      <c r="BD586" s="52"/>
      <c r="BE586" s="52"/>
      <c r="BF586" s="52"/>
      <c r="BG586" s="52"/>
      <c r="BH586" s="52"/>
      <c r="BI586" s="52"/>
      <c r="BJ586" s="52"/>
      <c r="BK586" s="52"/>
      <c r="BL586" s="52"/>
      <c r="BM586" s="52"/>
      <c r="BN586" s="52"/>
      <c r="BO586" s="52"/>
      <c r="BP586" s="52"/>
      <c r="BQ586" s="52"/>
      <c r="BR586" s="52"/>
      <c r="BS586" s="52"/>
      <c r="BT586" s="52"/>
      <c r="BU586" s="52"/>
      <c r="BV586" s="52"/>
      <c r="BW586" s="52"/>
      <c r="BX586" s="52"/>
      <c r="BY586" s="52"/>
      <c r="BZ586" s="52"/>
      <c r="CA586" s="52"/>
      <c r="CB586" s="52"/>
      <c r="CC586" s="52"/>
      <c r="CD586" s="52"/>
      <c r="CE586" s="52"/>
      <c r="CF586" s="52"/>
      <c r="CG586" s="52"/>
      <c r="CH586" s="52"/>
      <c r="CI586" s="52"/>
      <c r="CJ586" s="52"/>
      <c r="CK586" s="52"/>
      <c r="CL586" s="52"/>
      <c r="CM586" s="52"/>
      <c r="CN586" s="52"/>
      <c r="CO586" s="52"/>
      <c r="CP586" s="52"/>
      <c r="CQ586" s="52"/>
      <c r="CR586" s="52"/>
      <c r="CS586" s="52"/>
      <c r="CT586" s="52"/>
      <c r="CU586" s="52"/>
      <c r="CV586" s="52"/>
      <c r="CW586" s="52"/>
      <c r="CX586" s="52"/>
      <c r="CY586" s="52"/>
      <c r="CZ586" s="52"/>
      <c r="DA586" s="52"/>
      <c r="DB586" s="52"/>
      <c r="DC586" s="52"/>
      <c r="DD586" s="52"/>
      <c r="DE586" s="52"/>
    </row>
    <row r="587" spans="1:109" ht="15.75" customHeight="1">
      <c r="A587" s="45"/>
      <c r="B587" s="45"/>
      <c r="C587" s="45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71"/>
      <c r="AW587" s="52"/>
      <c r="AX587" s="52"/>
      <c r="AY587" s="52"/>
      <c r="AZ587" s="52"/>
      <c r="BA587" s="52"/>
      <c r="BB587" s="52"/>
      <c r="BC587" s="52"/>
      <c r="BD587" s="52"/>
      <c r="BE587" s="52"/>
      <c r="BF587" s="52"/>
      <c r="BG587" s="52"/>
      <c r="BH587" s="52"/>
      <c r="BI587" s="52"/>
      <c r="BJ587" s="52"/>
      <c r="BK587" s="52"/>
      <c r="BL587" s="52"/>
      <c r="BM587" s="52"/>
      <c r="BN587" s="52"/>
      <c r="BO587" s="52"/>
      <c r="BP587" s="52"/>
      <c r="BQ587" s="52"/>
      <c r="BR587" s="52"/>
      <c r="BS587" s="52"/>
      <c r="BT587" s="52"/>
      <c r="BU587" s="52"/>
      <c r="BV587" s="52"/>
      <c r="BW587" s="52"/>
      <c r="BX587" s="52"/>
      <c r="BY587" s="52"/>
      <c r="BZ587" s="52"/>
      <c r="CA587" s="52"/>
      <c r="CB587" s="52"/>
      <c r="CC587" s="52"/>
      <c r="CD587" s="52"/>
      <c r="CE587" s="52"/>
      <c r="CF587" s="52"/>
      <c r="CG587" s="52"/>
      <c r="CH587" s="52"/>
      <c r="CI587" s="52"/>
      <c r="CJ587" s="52"/>
      <c r="CK587" s="52"/>
      <c r="CL587" s="52"/>
      <c r="CM587" s="52"/>
      <c r="CN587" s="52"/>
      <c r="CO587" s="52"/>
      <c r="CP587" s="52"/>
      <c r="CQ587" s="52"/>
      <c r="CR587" s="52"/>
      <c r="CS587" s="52"/>
      <c r="CT587" s="52"/>
      <c r="CU587" s="52"/>
      <c r="CV587" s="52"/>
      <c r="CW587" s="52"/>
      <c r="CX587" s="52"/>
      <c r="CY587" s="52"/>
      <c r="CZ587" s="52"/>
      <c r="DA587" s="52"/>
      <c r="DB587" s="52"/>
      <c r="DC587" s="52"/>
      <c r="DD587" s="52"/>
      <c r="DE587" s="52"/>
    </row>
    <row r="588" spans="1:109" ht="15.75" customHeight="1">
      <c r="A588" s="45"/>
      <c r="B588" s="45"/>
      <c r="C588" s="45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71"/>
      <c r="AW588" s="52"/>
      <c r="AX588" s="52"/>
      <c r="AY588" s="52"/>
      <c r="AZ588" s="52"/>
      <c r="BA588" s="52"/>
      <c r="BB588" s="52"/>
      <c r="BC588" s="52"/>
      <c r="BD588" s="52"/>
      <c r="BE588" s="52"/>
      <c r="BF588" s="52"/>
      <c r="BG588" s="52"/>
      <c r="BH588" s="52"/>
      <c r="BI588" s="52"/>
      <c r="BJ588" s="52"/>
      <c r="BK588" s="52"/>
      <c r="BL588" s="52"/>
      <c r="BM588" s="52"/>
      <c r="BN588" s="52"/>
      <c r="BO588" s="52"/>
      <c r="BP588" s="52"/>
      <c r="BQ588" s="52"/>
      <c r="BR588" s="52"/>
      <c r="BS588" s="52"/>
      <c r="BT588" s="52"/>
      <c r="BU588" s="52"/>
      <c r="BV588" s="52"/>
      <c r="BW588" s="52"/>
      <c r="BX588" s="52"/>
      <c r="BY588" s="52"/>
      <c r="BZ588" s="52"/>
      <c r="CA588" s="52"/>
      <c r="CB588" s="52"/>
      <c r="CC588" s="52"/>
      <c r="CD588" s="52"/>
      <c r="CE588" s="52"/>
      <c r="CF588" s="52"/>
      <c r="CG588" s="52"/>
      <c r="CH588" s="52"/>
      <c r="CI588" s="52"/>
      <c r="CJ588" s="52"/>
      <c r="CK588" s="52"/>
      <c r="CL588" s="52"/>
      <c r="CM588" s="52"/>
      <c r="CN588" s="52"/>
      <c r="CO588" s="52"/>
      <c r="CP588" s="52"/>
      <c r="CQ588" s="52"/>
      <c r="CR588" s="52"/>
      <c r="CS588" s="52"/>
      <c r="CT588" s="52"/>
      <c r="CU588" s="52"/>
      <c r="CV588" s="52"/>
      <c r="CW588" s="52"/>
      <c r="CX588" s="52"/>
      <c r="CY588" s="52"/>
      <c r="CZ588" s="52"/>
      <c r="DA588" s="52"/>
      <c r="DB588" s="52"/>
      <c r="DC588" s="52"/>
      <c r="DD588" s="52"/>
      <c r="DE588" s="52"/>
    </row>
    <row r="589" spans="1:109" ht="15.75" customHeight="1">
      <c r="A589" s="45"/>
      <c r="B589" s="45"/>
      <c r="C589" s="45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71"/>
      <c r="AW589" s="52"/>
      <c r="AX589" s="52"/>
      <c r="AY589" s="52"/>
      <c r="AZ589" s="52"/>
      <c r="BA589" s="52"/>
      <c r="BB589" s="52"/>
      <c r="BC589" s="52"/>
      <c r="BD589" s="52"/>
      <c r="BE589" s="52"/>
      <c r="BF589" s="52"/>
      <c r="BG589" s="52"/>
      <c r="BH589" s="52"/>
      <c r="BI589" s="52"/>
      <c r="BJ589" s="52"/>
      <c r="BK589" s="52"/>
      <c r="BL589" s="52"/>
      <c r="BM589" s="52"/>
      <c r="BN589" s="52"/>
      <c r="BO589" s="52"/>
      <c r="BP589" s="52"/>
      <c r="BQ589" s="52"/>
      <c r="BR589" s="52"/>
      <c r="BS589" s="52"/>
      <c r="BT589" s="52"/>
      <c r="BU589" s="52"/>
      <c r="BV589" s="52"/>
      <c r="BW589" s="52"/>
      <c r="BX589" s="52"/>
      <c r="BY589" s="52"/>
      <c r="BZ589" s="52"/>
      <c r="CA589" s="52"/>
      <c r="CB589" s="52"/>
      <c r="CC589" s="52"/>
      <c r="CD589" s="52"/>
      <c r="CE589" s="52"/>
      <c r="CF589" s="52"/>
      <c r="CG589" s="52"/>
      <c r="CH589" s="52"/>
      <c r="CI589" s="52"/>
      <c r="CJ589" s="52"/>
      <c r="CK589" s="52"/>
      <c r="CL589" s="52"/>
      <c r="CM589" s="52"/>
      <c r="CN589" s="52"/>
      <c r="CO589" s="52"/>
      <c r="CP589" s="52"/>
      <c r="CQ589" s="52"/>
      <c r="CR589" s="52"/>
      <c r="CS589" s="52"/>
      <c r="CT589" s="52"/>
      <c r="CU589" s="52"/>
      <c r="CV589" s="52"/>
      <c r="CW589" s="52"/>
      <c r="CX589" s="52"/>
      <c r="CY589" s="52"/>
      <c r="CZ589" s="52"/>
      <c r="DA589" s="52"/>
      <c r="DB589" s="52"/>
      <c r="DC589" s="52"/>
      <c r="DD589" s="52"/>
      <c r="DE589" s="52"/>
    </row>
    <row r="590" spans="1:109" ht="15.75" customHeight="1">
      <c r="A590" s="45"/>
      <c r="B590" s="45"/>
      <c r="C590" s="45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71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2"/>
      <c r="BI590" s="52"/>
      <c r="BJ590" s="52"/>
      <c r="BK590" s="52"/>
      <c r="BL590" s="52"/>
      <c r="BM590" s="52"/>
      <c r="BN590" s="52"/>
      <c r="BO590" s="52"/>
      <c r="BP590" s="52"/>
      <c r="BQ590" s="52"/>
      <c r="BR590" s="52"/>
      <c r="BS590" s="52"/>
      <c r="BT590" s="52"/>
      <c r="BU590" s="52"/>
      <c r="BV590" s="52"/>
      <c r="BW590" s="52"/>
      <c r="BX590" s="52"/>
      <c r="BY590" s="52"/>
      <c r="BZ590" s="52"/>
      <c r="CA590" s="52"/>
      <c r="CB590" s="52"/>
      <c r="CC590" s="52"/>
      <c r="CD590" s="52"/>
      <c r="CE590" s="52"/>
      <c r="CF590" s="52"/>
      <c r="CG590" s="52"/>
      <c r="CH590" s="52"/>
      <c r="CI590" s="52"/>
      <c r="CJ590" s="52"/>
      <c r="CK590" s="52"/>
      <c r="CL590" s="52"/>
      <c r="CM590" s="52"/>
      <c r="CN590" s="52"/>
      <c r="CO590" s="52"/>
      <c r="CP590" s="52"/>
      <c r="CQ590" s="52"/>
      <c r="CR590" s="52"/>
      <c r="CS590" s="52"/>
      <c r="CT590" s="52"/>
      <c r="CU590" s="52"/>
      <c r="CV590" s="52"/>
      <c r="CW590" s="52"/>
      <c r="CX590" s="52"/>
      <c r="CY590" s="52"/>
      <c r="CZ590" s="52"/>
      <c r="DA590" s="52"/>
      <c r="DB590" s="52"/>
      <c r="DC590" s="52"/>
      <c r="DD590" s="52"/>
      <c r="DE590" s="52"/>
    </row>
    <row r="591" spans="1:109" ht="15.75" customHeight="1">
      <c r="A591" s="45"/>
      <c r="B591" s="45"/>
      <c r="C591" s="45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71"/>
      <c r="AW591" s="52"/>
      <c r="AX591" s="52"/>
      <c r="AY591" s="52"/>
      <c r="AZ591" s="52"/>
      <c r="BA591" s="52"/>
      <c r="BB591" s="52"/>
      <c r="BC591" s="52"/>
      <c r="BD591" s="52"/>
      <c r="BE591" s="52"/>
      <c r="BF591" s="52"/>
      <c r="BG591" s="52"/>
      <c r="BH591" s="52"/>
      <c r="BI591" s="52"/>
      <c r="BJ591" s="52"/>
      <c r="BK591" s="52"/>
      <c r="BL591" s="52"/>
      <c r="BM591" s="52"/>
      <c r="BN591" s="52"/>
      <c r="BO591" s="52"/>
      <c r="BP591" s="52"/>
      <c r="BQ591" s="52"/>
      <c r="BR591" s="52"/>
      <c r="BS591" s="52"/>
      <c r="BT591" s="52"/>
      <c r="BU591" s="52"/>
      <c r="BV591" s="52"/>
      <c r="BW591" s="52"/>
      <c r="BX591" s="52"/>
      <c r="BY591" s="52"/>
      <c r="BZ591" s="52"/>
      <c r="CA591" s="52"/>
      <c r="CB591" s="52"/>
      <c r="CC591" s="52"/>
      <c r="CD591" s="52"/>
      <c r="CE591" s="52"/>
      <c r="CF591" s="52"/>
      <c r="CG591" s="52"/>
      <c r="CH591" s="52"/>
      <c r="CI591" s="52"/>
      <c r="CJ591" s="52"/>
      <c r="CK591" s="52"/>
      <c r="CL591" s="52"/>
      <c r="CM591" s="52"/>
      <c r="CN591" s="52"/>
      <c r="CO591" s="52"/>
      <c r="CP591" s="52"/>
      <c r="CQ591" s="52"/>
      <c r="CR591" s="52"/>
      <c r="CS591" s="52"/>
      <c r="CT591" s="52"/>
      <c r="CU591" s="52"/>
      <c r="CV591" s="52"/>
      <c r="CW591" s="52"/>
      <c r="CX591" s="52"/>
      <c r="CY591" s="52"/>
      <c r="CZ591" s="52"/>
      <c r="DA591" s="52"/>
      <c r="DB591" s="52"/>
      <c r="DC591" s="52"/>
      <c r="DD591" s="52"/>
      <c r="DE591" s="52"/>
    </row>
    <row r="592" spans="1:109" ht="15.75" customHeight="1">
      <c r="A592" s="45"/>
      <c r="B592" s="45"/>
      <c r="C592" s="45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71"/>
      <c r="AW592" s="52"/>
      <c r="AX592" s="52"/>
      <c r="AY592" s="52"/>
      <c r="AZ592" s="52"/>
      <c r="BA592" s="52"/>
      <c r="BB592" s="52"/>
      <c r="BC592" s="52"/>
      <c r="BD592" s="52"/>
      <c r="BE592" s="52"/>
      <c r="BF592" s="52"/>
      <c r="BG592" s="52"/>
      <c r="BH592" s="52"/>
      <c r="BI592" s="52"/>
      <c r="BJ592" s="52"/>
      <c r="BK592" s="52"/>
      <c r="BL592" s="52"/>
      <c r="BM592" s="52"/>
      <c r="BN592" s="52"/>
      <c r="BO592" s="52"/>
      <c r="BP592" s="52"/>
      <c r="BQ592" s="52"/>
      <c r="BR592" s="52"/>
      <c r="BS592" s="52"/>
      <c r="BT592" s="52"/>
      <c r="BU592" s="52"/>
      <c r="BV592" s="52"/>
      <c r="BW592" s="52"/>
      <c r="BX592" s="52"/>
      <c r="BY592" s="52"/>
      <c r="BZ592" s="52"/>
      <c r="CA592" s="52"/>
      <c r="CB592" s="52"/>
      <c r="CC592" s="52"/>
      <c r="CD592" s="52"/>
      <c r="CE592" s="52"/>
      <c r="CF592" s="52"/>
      <c r="CG592" s="52"/>
      <c r="CH592" s="52"/>
      <c r="CI592" s="52"/>
      <c r="CJ592" s="52"/>
      <c r="CK592" s="52"/>
      <c r="CL592" s="52"/>
      <c r="CM592" s="52"/>
      <c r="CN592" s="52"/>
      <c r="CO592" s="52"/>
      <c r="CP592" s="52"/>
      <c r="CQ592" s="52"/>
      <c r="CR592" s="52"/>
      <c r="CS592" s="52"/>
      <c r="CT592" s="52"/>
      <c r="CU592" s="52"/>
      <c r="CV592" s="52"/>
      <c r="CW592" s="52"/>
      <c r="CX592" s="52"/>
      <c r="CY592" s="52"/>
      <c r="CZ592" s="52"/>
      <c r="DA592" s="52"/>
      <c r="DB592" s="52"/>
      <c r="DC592" s="52"/>
      <c r="DD592" s="52"/>
      <c r="DE592" s="52"/>
    </row>
    <row r="593" spans="1:109" ht="15.75" customHeight="1">
      <c r="A593" s="45"/>
      <c r="B593" s="45"/>
      <c r="C593" s="45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71"/>
      <c r="AW593" s="52"/>
      <c r="AX593" s="52"/>
      <c r="AY593" s="52"/>
      <c r="AZ593" s="52"/>
      <c r="BA593" s="52"/>
      <c r="BB593" s="52"/>
      <c r="BC593" s="52"/>
      <c r="BD593" s="52"/>
      <c r="BE593" s="52"/>
      <c r="BF593" s="52"/>
      <c r="BG593" s="52"/>
      <c r="BH593" s="52"/>
      <c r="BI593" s="52"/>
      <c r="BJ593" s="52"/>
      <c r="BK593" s="52"/>
      <c r="BL593" s="52"/>
      <c r="BM593" s="52"/>
      <c r="BN593" s="52"/>
      <c r="BO593" s="52"/>
      <c r="BP593" s="52"/>
      <c r="BQ593" s="52"/>
      <c r="BR593" s="52"/>
      <c r="BS593" s="52"/>
      <c r="BT593" s="52"/>
      <c r="BU593" s="52"/>
      <c r="BV593" s="52"/>
      <c r="BW593" s="52"/>
      <c r="BX593" s="52"/>
      <c r="BY593" s="52"/>
      <c r="BZ593" s="52"/>
      <c r="CA593" s="52"/>
      <c r="CB593" s="52"/>
      <c r="CC593" s="52"/>
      <c r="CD593" s="52"/>
      <c r="CE593" s="52"/>
      <c r="CF593" s="52"/>
      <c r="CG593" s="52"/>
      <c r="CH593" s="52"/>
      <c r="CI593" s="52"/>
      <c r="CJ593" s="52"/>
      <c r="CK593" s="52"/>
      <c r="CL593" s="52"/>
      <c r="CM593" s="52"/>
      <c r="CN593" s="52"/>
      <c r="CO593" s="52"/>
      <c r="CP593" s="52"/>
      <c r="CQ593" s="52"/>
      <c r="CR593" s="52"/>
      <c r="CS593" s="52"/>
      <c r="CT593" s="52"/>
      <c r="CU593" s="52"/>
      <c r="CV593" s="52"/>
      <c r="CW593" s="52"/>
      <c r="CX593" s="52"/>
      <c r="CY593" s="52"/>
      <c r="CZ593" s="52"/>
      <c r="DA593" s="52"/>
      <c r="DB593" s="52"/>
      <c r="DC593" s="52"/>
      <c r="DD593" s="52"/>
      <c r="DE593" s="52"/>
    </row>
    <row r="594" spans="1:109" ht="15.75" customHeight="1">
      <c r="A594" s="45"/>
      <c r="B594" s="45"/>
      <c r="C594" s="45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71"/>
      <c r="AW594" s="52"/>
      <c r="AX594" s="52"/>
      <c r="AY594" s="52"/>
      <c r="AZ594" s="52"/>
      <c r="BA594" s="52"/>
      <c r="BB594" s="52"/>
      <c r="BC594" s="52"/>
      <c r="BD594" s="52"/>
      <c r="BE594" s="52"/>
      <c r="BF594" s="52"/>
      <c r="BG594" s="52"/>
      <c r="BH594" s="52"/>
      <c r="BI594" s="52"/>
      <c r="BJ594" s="52"/>
      <c r="BK594" s="52"/>
      <c r="BL594" s="52"/>
      <c r="BM594" s="52"/>
      <c r="BN594" s="52"/>
      <c r="BO594" s="52"/>
      <c r="BP594" s="52"/>
      <c r="BQ594" s="52"/>
      <c r="BR594" s="52"/>
      <c r="BS594" s="52"/>
      <c r="BT594" s="52"/>
      <c r="BU594" s="52"/>
      <c r="BV594" s="52"/>
      <c r="BW594" s="52"/>
      <c r="BX594" s="52"/>
      <c r="BY594" s="52"/>
      <c r="BZ594" s="52"/>
      <c r="CA594" s="52"/>
      <c r="CB594" s="52"/>
      <c r="CC594" s="52"/>
      <c r="CD594" s="52"/>
      <c r="CE594" s="52"/>
      <c r="CF594" s="52"/>
      <c r="CG594" s="52"/>
      <c r="CH594" s="52"/>
      <c r="CI594" s="52"/>
      <c r="CJ594" s="52"/>
      <c r="CK594" s="52"/>
      <c r="CL594" s="52"/>
      <c r="CM594" s="52"/>
      <c r="CN594" s="52"/>
      <c r="CO594" s="52"/>
      <c r="CP594" s="52"/>
      <c r="CQ594" s="52"/>
      <c r="CR594" s="52"/>
      <c r="CS594" s="52"/>
      <c r="CT594" s="52"/>
      <c r="CU594" s="52"/>
      <c r="CV594" s="52"/>
      <c r="CW594" s="52"/>
      <c r="CX594" s="52"/>
      <c r="CY594" s="52"/>
      <c r="CZ594" s="52"/>
      <c r="DA594" s="52"/>
      <c r="DB594" s="52"/>
      <c r="DC594" s="52"/>
      <c r="DD594" s="52"/>
      <c r="DE594" s="52"/>
    </row>
    <row r="595" spans="1:109" ht="15.75" customHeight="1">
      <c r="A595" s="45"/>
      <c r="B595" s="45"/>
      <c r="C595" s="45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71"/>
      <c r="AW595" s="52"/>
      <c r="AX595" s="52"/>
      <c r="AY595" s="52"/>
      <c r="AZ595" s="52"/>
      <c r="BA595" s="52"/>
      <c r="BB595" s="52"/>
      <c r="BC595" s="52"/>
      <c r="BD595" s="52"/>
      <c r="BE595" s="52"/>
      <c r="BF595" s="52"/>
      <c r="BG595" s="52"/>
      <c r="BH595" s="52"/>
      <c r="BI595" s="52"/>
      <c r="BJ595" s="52"/>
      <c r="BK595" s="52"/>
      <c r="BL595" s="52"/>
      <c r="BM595" s="52"/>
      <c r="BN595" s="52"/>
      <c r="BO595" s="52"/>
      <c r="BP595" s="52"/>
      <c r="BQ595" s="52"/>
      <c r="BR595" s="52"/>
      <c r="BS595" s="52"/>
      <c r="BT595" s="52"/>
      <c r="BU595" s="52"/>
      <c r="BV595" s="52"/>
      <c r="BW595" s="52"/>
      <c r="BX595" s="52"/>
      <c r="BY595" s="52"/>
      <c r="BZ595" s="52"/>
      <c r="CA595" s="52"/>
      <c r="CB595" s="52"/>
      <c r="CC595" s="52"/>
      <c r="CD595" s="52"/>
      <c r="CE595" s="52"/>
      <c r="CF595" s="52"/>
      <c r="CG595" s="52"/>
      <c r="CH595" s="52"/>
      <c r="CI595" s="52"/>
      <c r="CJ595" s="52"/>
      <c r="CK595" s="52"/>
      <c r="CL595" s="52"/>
      <c r="CM595" s="52"/>
      <c r="CN595" s="52"/>
      <c r="CO595" s="52"/>
      <c r="CP595" s="52"/>
      <c r="CQ595" s="52"/>
      <c r="CR595" s="52"/>
      <c r="CS595" s="52"/>
      <c r="CT595" s="52"/>
      <c r="CU595" s="52"/>
      <c r="CV595" s="52"/>
      <c r="CW595" s="52"/>
      <c r="CX595" s="52"/>
      <c r="CY595" s="52"/>
      <c r="CZ595" s="52"/>
      <c r="DA595" s="52"/>
      <c r="DB595" s="52"/>
      <c r="DC595" s="52"/>
      <c r="DD595" s="52"/>
      <c r="DE595" s="52"/>
    </row>
    <row r="596" spans="1:109" ht="15.75" customHeight="1">
      <c r="A596" s="45"/>
      <c r="B596" s="45"/>
      <c r="C596" s="45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71"/>
      <c r="AW596" s="52"/>
      <c r="AX596" s="52"/>
      <c r="AY596" s="52"/>
      <c r="AZ596" s="52"/>
      <c r="BA596" s="52"/>
      <c r="BB596" s="52"/>
      <c r="BC596" s="52"/>
      <c r="BD596" s="52"/>
      <c r="BE596" s="52"/>
      <c r="BF596" s="52"/>
      <c r="BG596" s="52"/>
      <c r="BH596" s="52"/>
      <c r="BI596" s="52"/>
      <c r="BJ596" s="52"/>
      <c r="BK596" s="52"/>
      <c r="BL596" s="52"/>
      <c r="BM596" s="52"/>
      <c r="BN596" s="52"/>
      <c r="BO596" s="52"/>
      <c r="BP596" s="52"/>
      <c r="BQ596" s="52"/>
      <c r="BR596" s="52"/>
      <c r="BS596" s="52"/>
      <c r="BT596" s="52"/>
      <c r="BU596" s="52"/>
      <c r="BV596" s="52"/>
      <c r="BW596" s="52"/>
      <c r="BX596" s="52"/>
      <c r="BY596" s="52"/>
      <c r="BZ596" s="52"/>
      <c r="CA596" s="52"/>
      <c r="CB596" s="52"/>
      <c r="CC596" s="52"/>
      <c r="CD596" s="52"/>
      <c r="CE596" s="52"/>
      <c r="CF596" s="52"/>
      <c r="CG596" s="52"/>
      <c r="CH596" s="52"/>
      <c r="CI596" s="52"/>
      <c r="CJ596" s="52"/>
      <c r="CK596" s="52"/>
      <c r="CL596" s="52"/>
      <c r="CM596" s="52"/>
      <c r="CN596" s="52"/>
      <c r="CO596" s="52"/>
      <c r="CP596" s="52"/>
      <c r="CQ596" s="52"/>
      <c r="CR596" s="52"/>
      <c r="CS596" s="52"/>
      <c r="CT596" s="52"/>
      <c r="CU596" s="52"/>
      <c r="CV596" s="52"/>
      <c r="CW596" s="52"/>
      <c r="CX596" s="52"/>
      <c r="CY596" s="52"/>
      <c r="CZ596" s="52"/>
      <c r="DA596" s="52"/>
      <c r="DB596" s="52"/>
      <c r="DC596" s="52"/>
      <c r="DD596" s="52"/>
      <c r="DE596" s="52"/>
    </row>
    <row r="597" spans="1:109" ht="15.75" customHeight="1">
      <c r="A597" s="45"/>
      <c r="B597" s="45"/>
      <c r="C597" s="45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71"/>
      <c r="AW597" s="52"/>
      <c r="AX597" s="52"/>
      <c r="AY597" s="52"/>
      <c r="AZ597" s="52"/>
      <c r="BA597" s="52"/>
      <c r="BB597" s="52"/>
      <c r="BC597" s="52"/>
      <c r="BD597" s="52"/>
      <c r="BE597" s="52"/>
      <c r="BF597" s="52"/>
      <c r="BG597" s="52"/>
      <c r="BH597" s="52"/>
      <c r="BI597" s="52"/>
      <c r="BJ597" s="52"/>
      <c r="BK597" s="52"/>
      <c r="BL597" s="52"/>
      <c r="BM597" s="52"/>
      <c r="BN597" s="52"/>
      <c r="BO597" s="52"/>
      <c r="BP597" s="52"/>
      <c r="BQ597" s="52"/>
      <c r="BR597" s="52"/>
      <c r="BS597" s="52"/>
      <c r="BT597" s="52"/>
      <c r="BU597" s="52"/>
      <c r="BV597" s="52"/>
      <c r="BW597" s="52"/>
      <c r="BX597" s="52"/>
      <c r="BY597" s="52"/>
      <c r="BZ597" s="52"/>
      <c r="CA597" s="52"/>
      <c r="CB597" s="52"/>
      <c r="CC597" s="52"/>
      <c r="CD597" s="52"/>
      <c r="CE597" s="52"/>
      <c r="CF597" s="52"/>
      <c r="CG597" s="52"/>
      <c r="CH597" s="52"/>
      <c r="CI597" s="52"/>
      <c r="CJ597" s="52"/>
      <c r="CK597" s="52"/>
      <c r="CL597" s="52"/>
      <c r="CM597" s="52"/>
      <c r="CN597" s="52"/>
      <c r="CO597" s="52"/>
      <c r="CP597" s="52"/>
      <c r="CQ597" s="52"/>
      <c r="CR597" s="52"/>
      <c r="CS597" s="52"/>
      <c r="CT597" s="52"/>
      <c r="CU597" s="52"/>
      <c r="CV597" s="52"/>
      <c r="CW597" s="52"/>
      <c r="CX597" s="52"/>
      <c r="CY597" s="52"/>
      <c r="CZ597" s="52"/>
      <c r="DA597" s="52"/>
      <c r="DB597" s="52"/>
      <c r="DC597" s="52"/>
      <c r="DD597" s="52"/>
      <c r="DE597" s="52"/>
    </row>
    <row r="598" spans="1:109" ht="15.75" customHeight="1">
      <c r="A598" s="45"/>
      <c r="B598" s="45"/>
      <c r="C598" s="45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71"/>
      <c r="AW598" s="52"/>
      <c r="AX598" s="52"/>
      <c r="AY598" s="52"/>
      <c r="AZ598" s="52"/>
      <c r="BA598" s="52"/>
      <c r="BB598" s="52"/>
      <c r="BC598" s="52"/>
      <c r="BD598" s="52"/>
      <c r="BE598" s="52"/>
      <c r="BF598" s="52"/>
      <c r="BG598" s="52"/>
      <c r="BH598" s="52"/>
      <c r="BI598" s="52"/>
      <c r="BJ598" s="52"/>
      <c r="BK598" s="52"/>
      <c r="BL598" s="52"/>
      <c r="BM598" s="52"/>
      <c r="BN598" s="52"/>
      <c r="BO598" s="52"/>
      <c r="BP598" s="52"/>
      <c r="BQ598" s="52"/>
      <c r="BR598" s="52"/>
      <c r="BS598" s="52"/>
      <c r="BT598" s="52"/>
      <c r="BU598" s="52"/>
      <c r="BV598" s="52"/>
      <c r="BW598" s="52"/>
      <c r="BX598" s="52"/>
      <c r="BY598" s="52"/>
      <c r="BZ598" s="52"/>
      <c r="CA598" s="52"/>
      <c r="CB598" s="52"/>
      <c r="CC598" s="52"/>
      <c r="CD598" s="52"/>
      <c r="CE598" s="52"/>
      <c r="CF598" s="52"/>
      <c r="CG598" s="52"/>
      <c r="CH598" s="52"/>
      <c r="CI598" s="52"/>
      <c r="CJ598" s="52"/>
      <c r="CK598" s="52"/>
      <c r="CL598" s="52"/>
      <c r="CM598" s="52"/>
      <c r="CN598" s="52"/>
      <c r="CO598" s="52"/>
      <c r="CP598" s="52"/>
      <c r="CQ598" s="52"/>
      <c r="CR598" s="52"/>
      <c r="CS598" s="52"/>
      <c r="CT598" s="52"/>
      <c r="CU598" s="52"/>
      <c r="CV598" s="52"/>
      <c r="CW598" s="52"/>
      <c r="CX598" s="52"/>
      <c r="CY598" s="52"/>
      <c r="CZ598" s="52"/>
      <c r="DA598" s="52"/>
      <c r="DB598" s="52"/>
      <c r="DC598" s="52"/>
      <c r="DD598" s="52"/>
      <c r="DE598" s="52"/>
    </row>
    <row r="599" spans="1:109" ht="15.75" customHeight="1">
      <c r="A599" s="45"/>
      <c r="B599" s="45"/>
      <c r="C599" s="45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71"/>
      <c r="AW599" s="52"/>
      <c r="AX599" s="52"/>
      <c r="AY599" s="52"/>
      <c r="AZ599" s="52"/>
      <c r="BA599" s="52"/>
      <c r="BB599" s="52"/>
      <c r="BC599" s="52"/>
      <c r="BD599" s="52"/>
      <c r="BE599" s="52"/>
      <c r="BF599" s="52"/>
      <c r="BG599" s="52"/>
      <c r="BH599" s="52"/>
      <c r="BI599" s="52"/>
      <c r="BJ599" s="52"/>
      <c r="BK599" s="52"/>
      <c r="BL599" s="52"/>
      <c r="BM599" s="52"/>
      <c r="BN599" s="52"/>
      <c r="BO599" s="52"/>
      <c r="BP599" s="52"/>
      <c r="BQ599" s="52"/>
      <c r="BR599" s="52"/>
      <c r="BS599" s="52"/>
      <c r="BT599" s="52"/>
      <c r="BU599" s="52"/>
      <c r="BV599" s="52"/>
      <c r="BW599" s="52"/>
      <c r="BX599" s="52"/>
      <c r="BY599" s="52"/>
      <c r="BZ599" s="52"/>
      <c r="CA599" s="52"/>
      <c r="CB599" s="52"/>
      <c r="CC599" s="52"/>
      <c r="CD599" s="52"/>
      <c r="CE599" s="52"/>
      <c r="CF599" s="52"/>
      <c r="CG599" s="52"/>
      <c r="CH599" s="52"/>
      <c r="CI599" s="52"/>
      <c r="CJ599" s="52"/>
      <c r="CK599" s="52"/>
      <c r="CL599" s="52"/>
      <c r="CM599" s="52"/>
      <c r="CN599" s="52"/>
      <c r="CO599" s="52"/>
      <c r="CP599" s="52"/>
      <c r="CQ599" s="52"/>
      <c r="CR599" s="52"/>
      <c r="CS599" s="52"/>
      <c r="CT599" s="52"/>
      <c r="CU599" s="52"/>
      <c r="CV599" s="52"/>
      <c r="CW599" s="52"/>
      <c r="CX599" s="52"/>
      <c r="CY599" s="52"/>
      <c r="CZ599" s="52"/>
      <c r="DA599" s="52"/>
      <c r="DB599" s="52"/>
      <c r="DC599" s="52"/>
      <c r="DD599" s="52"/>
      <c r="DE599" s="52"/>
    </row>
    <row r="600" spans="1:109" ht="15.75" customHeight="1">
      <c r="A600" s="45"/>
      <c r="B600" s="45"/>
      <c r="C600" s="45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71"/>
      <c r="AW600" s="52"/>
      <c r="AX600" s="52"/>
      <c r="AY600" s="52"/>
      <c r="AZ600" s="52"/>
      <c r="BA600" s="52"/>
      <c r="BB600" s="52"/>
      <c r="BC600" s="52"/>
      <c r="BD600" s="52"/>
      <c r="BE600" s="52"/>
      <c r="BF600" s="52"/>
      <c r="BG600" s="52"/>
      <c r="BH600" s="52"/>
      <c r="BI600" s="52"/>
      <c r="BJ600" s="52"/>
      <c r="BK600" s="52"/>
      <c r="BL600" s="52"/>
      <c r="BM600" s="52"/>
      <c r="BN600" s="52"/>
      <c r="BO600" s="52"/>
      <c r="BP600" s="52"/>
      <c r="BQ600" s="52"/>
      <c r="BR600" s="52"/>
      <c r="BS600" s="52"/>
      <c r="BT600" s="52"/>
      <c r="BU600" s="52"/>
      <c r="BV600" s="52"/>
      <c r="BW600" s="52"/>
      <c r="BX600" s="52"/>
      <c r="BY600" s="52"/>
      <c r="BZ600" s="52"/>
      <c r="CA600" s="52"/>
      <c r="CB600" s="52"/>
      <c r="CC600" s="52"/>
      <c r="CD600" s="52"/>
      <c r="CE600" s="52"/>
      <c r="CF600" s="52"/>
      <c r="CG600" s="52"/>
      <c r="CH600" s="52"/>
      <c r="CI600" s="52"/>
      <c r="CJ600" s="52"/>
      <c r="CK600" s="52"/>
      <c r="CL600" s="52"/>
      <c r="CM600" s="52"/>
      <c r="CN600" s="52"/>
      <c r="CO600" s="52"/>
      <c r="CP600" s="52"/>
      <c r="CQ600" s="52"/>
      <c r="CR600" s="52"/>
      <c r="CS600" s="52"/>
      <c r="CT600" s="52"/>
      <c r="CU600" s="52"/>
      <c r="CV600" s="52"/>
      <c r="CW600" s="52"/>
      <c r="CX600" s="52"/>
      <c r="CY600" s="52"/>
      <c r="CZ600" s="52"/>
      <c r="DA600" s="52"/>
      <c r="DB600" s="52"/>
      <c r="DC600" s="52"/>
      <c r="DD600" s="52"/>
      <c r="DE600" s="52"/>
    </row>
    <row r="601" spans="1:109" ht="15.75" customHeight="1">
      <c r="A601" s="45"/>
      <c r="B601" s="45"/>
      <c r="C601" s="45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71"/>
      <c r="AW601" s="52"/>
      <c r="AX601" s="52"/>
      <c r="AY601" s="52"/>
      <c r="AZ601" s="52"/>
      <c r="BA601" s="52"/>
      <c r="BB601" s="52"/>
      <c r="BC601" s="52"/>
      <c r="BD601" s="52"/>
      <c r="BE601" s="52"/>
      <c r="BF601" s="52"/>
      <c r="BG601" s="52"/>
      <c r="BH601" s="52"/>
      <c r="BI601" s="52"/>
      <c r="BJ601" s="52"/>
      <c r="BK601" s="52"/>
      <c r="BL601" s="52"/>
      <c r="BM601" s="52"/>
      <c r="BN601" s="52"/>
      <c r="BO601" s="52"/>
      <c r="BP601" s="52"/>
      <c r="BQ601" s="52"/>
      <c r="BR601" s="52"/>
      <c r="BS601" s="52"/>
      <c r="BT601" s="52"/>
      <c r="BU601" s="52"/>
      <c r="BV601" s="52"/>
      <c r="BW601" s="52"/>
      <c r="BX601" s="52"/>
      <c r="BY601" s="52"/>
      <c r="BZ601" s="52"/>
      <c r="CA601" s="52"/>
      <c r="CB601" s="52"/>
      <c r="CC601" s="52"/>
      <c r="CD601" s="52"/>
      <c r="CE601" s="52"/>
      <c r="CF601" s="52"/>
      <c r="CG601" s="52"/>
      <c r="CH601" s="52"/>
      <c r="CI601" s="52"/>
      <c r="CJ601" s="52"/>
      <c r="CK601" s="52"/>
      <c r="CL601" s="52"/>
      <c r="CM601" s="52"/>
      <c r="CN601" s="52"/>
      <c r="CO601" s="52"/>
      <c r="CP601" s="52"/>
      <c r="CQ601" s="52"/>
      <c r="CR601" s="52"/>
      <c r="CS601" s="52"/>
      <c r="CT601" s="52"/>
      <c r="CU601" s="52"/>
      <c r="CV601" s="52"/>
      <c r="CW601" s="52"/>
      <c r="CX601" s="52"/>
      <c r="CY601" s="52"/>
      <c r="CZ601" s="52"/>
      <c r="DA601" s="52"/>
      <c r="DB601" s="52"/>
      <c r="DC601" s="52"/>
      <c r="DD601" s="52"/>
      <c r="DE601" s="52"/>
    </row>
    <row r="602" spans="1:109" ht="15.75" customHeight="1">
      <c r="A602" s="45"/>
      <c r="B602" s="45"/>
      <c r="C602" s="45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71"/>
      <c r="AW602" s="52"/>
      <c r="AX602" s="52"/>
      <c r="AY602" s="52"/>
      <c r="AZ602" s="52"/>
      <c r="BA602" s="52"/>
      <c r="BB602" s="52"/>
      <c r="BC602" s="52"/>
      <c r="BD602" s="52"/>
      <c r="BE602" s="52"/>
      <c r="BF602" s="52"/>
      <c r="BG602" s="52"/>
      <c r="BH602" s="52"/>
      <c r="BI602" s="52"/>
      <c r="BJ602" s="52"/>
      <c r="BK602" s="52"/>
      <c r="BL602" s="52"/>
      <c r="BM602" s="52"/>
      <c r="BN602" s="52"/>
      <c r="BO602" s="52"/>
      <c r="BP602" s="52"/>
      <c r="BQ602" s="52"/>
      <c r="BR602" s="52"/>
      <c r="BS602" s="52"/>
      <c r="BT602" s="52"/>
      <c r="BU602" s="52"/>
      <c r="BV602" s="52"/>
      <c r="BW602" s="52"/>
      <c r="BX602" s="52"/>
      <c r="BY602" s="52"/>
      <c r="BZ602" s="52"/>
      <c r="CA602" s="52"/>
      <c r="CB602" s="52"/>
      <c r="CC602" s="52"/>
      <c r="CD602" s="52"/>
      <c r="CE602" s="52"/>
      <c r="CF602" s="52"/>
      <c r="CG602" s="52"/>
      <c r="CH602" s="52"/>
      <c r="CI602" s="52"/>
      <c r="CJ602" s="52"/>
      <c r="CK602" s="52"/>
      <c r="CL602" s="52"/>
      <c r="CM602" s="52"/>
      <c r="CN602" s="52"/>
      <c r="CO602" s="52"/>
      <c r="CP602" s="52"/>
      <c r="CQ602" s="52"/>
      <c r="CR602" s="52"/>
      <c r="CS602" s="52"/>
      <c r="CT602" s="52"/>
      <c r="CU602" s="52"/>
      <c r="CV602" s="52"/>
      <c r="CW602" s="52"/>
      <c r="CX602" s="52"/>
      <c r="CY602" s="52"/>
      <c r="CZ602" s="52"/>
      <c r="DA602" s="52"/>
      <c r="DB602" s="52"/>
      <c r="DC602" s="52"/>
      <c r="DD602" s="52"/>
      <c r="DE602" s="52"/>
    </row>
    <row r="603" spans="1:109" ht="15.75" customHeight="1">
      <c r="A603" s="45"/>
      <c r="B603" s="45"/>
      <c r="C603" s="45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71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2"/>
      <c r="BI603" s="52"/>
      <c r="BJ603" s="52"/>
      <c r="BK603" s="52"/>
      <c r="BL603" s="52"/>
      <c r="BM603" s="52"/>
      <c r="BN603" s="52"/>
      <c r="BO603" s="52"/>
      <c r="BP603" s="52"/>
      <c r="BQ603" s="52"/>
      <c r="BR603" s="52"/>
      <c r="BS603" s="52"/>
      <c r="BT603" s="52"/>
      <c r="BU603" s="52"/>
      <c r="BV603" s="52"/>
      <c r="BW603" s="52"/>
      <c r="BX603" s="52"/>
      <c r="BY603" s="52"/>
      <c r="BZ603" s="52"/>
      <c r="CA603" s="52"/>
      <c r="CB603" s="52"/>
      <c r="CC603" s="52"/>
      <c r="CD603" s="52"/>
      <c r="CE603" s="52"/>
      <c r="CF603" s="52"/>
      <c r="CG603" s="52"/>
      <c r="CH603" s="52"/>
      <c r="CI603" s="52"/>
      <c r="CJ603" s="52"/>
      <c r="CK603" s="52"/>
      <c r="CL603" s="52"/>
      <c r="CM603" s="52"/>
      <c r="CN603" s="52"/>
      <c r="CO603" s="52"/>
      <c r="CP603" s="52"/>
      <c r="CQ603" s="52"/>
      <c r="CR603" s="52"/>
      <c r="CS603" s="52"/>
      <c r="CT603" s="52"/>
      <c r="CU603" s="52"/>
      <c r="CV603" s="52"/>
      <c r="CW603" s="52"/>
      <c r="CX603" s="52"/>
      <c r="CY603" s="52"/>
      <c r="CZ603" s="52"/>
      <c r="DA603" s="52"/>
      <c r="DB603" s="52"/>
      <c r="DC603" s="52"/>
      <c r="DD603" s="52"/>
      <c r="DE603" s="52"/>
    </row>
    <row r="604" spans="1:109" ht="15.75" customHeight="1">
      <c r="A604" s="45"/>
      <c r="B604" s="45"/>
      <c r="C604" s="45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71"/>
      <c r="AW604" s="52"/>
      <c r="AX604" s="52"/>
      <c r="AY604" s="52"/>
      <c r="AZ604" s="52"/>
      <c r="BA604" s="52"/>
      <c r="BB604" s="52"/>
      <c r="BC604" s="52"/>
      <c r="BD604" s="52"/>
      <c r="BE604" s="52"/>
      <c r="BF604" s="52"/>
      <c r="BG604" s="52"/>
      <c r="BH604" s="52"/>
      <c r="BI604" s="52"/>
      <c r="BJ604" s="52"/>
      <c r="BK604" s="52"/>
      <c r="BL604" s="52"/>
      <c r="BM604" s="52"/>
      <c r="BN604" s="52"/>
      <c r="BO604" s="52"/>
      <c r="BP604" s="52"/>
      <c r="BQ604" s="52"/>
      <c r="BR604" s="52"/>
      <c r="BS604" s="52"/>
      <c r="BT604" s="52"/>
      <c r="BU604" s="52"/>
      <c r="BV604" s="52"/>
      <c r="BW604" s="52"/>
      <c r="BX604" s="52"/>
      <c r="BY604" s="52"/>
      <c r="BZ604" s="52"/>
      <c r="CA604" s="52"/>
      <c r="CB604" s="52"/>
      <c r="CC604" s="52"/>
      <c r="CD604" s="52"/>
      <c r="CE604" s="52"/>
      <c r="CF604" s="52"/>
      <c r="CG604" s="52"/>
      <c r="CH604" s="52"/>
      <c r="CI604" s="52"/>
      <c r="CJ604" s="52"/>
      <c r="CK604" s="52"/>
      <c r="CL604" s="52"/>
      <c r="CM604" s="52"/>
      <c r="CN604" s="52"/>
      <c r="CO604" s="52"/>
      <c r="CP604" s="52"/>
      <c r="CQ604" s="52"/>
      <c r="CR604" s="52"/>
      <c r="CS604" s="52"/>
      <c r="CT604" s="52"/>
      <c r="CU604" s="52"/>
      <c r="CV604" s="52"/>
      <c r="CW604" s="52"/>
      <c r="CX604" s="52"/>
      <c r="CY604" s="52"/>
      <c r="CZ604" s="52"/>
      <c r="DA604" s="52"/>
      <c r="DB604" s="52"/>
      <c r="DC604" s="52"/>
      <c r="DD604" s="52"/>
      <c r="DE604" s="52"/>
    </row>
    <row r="605" spans="1:109" ht="15.75" customHeight="1">
      <c r="A605" s="45"/>
      <c r="B605" s="45"/>
      <c r="C605" s="45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71"/>
      <c r="AW605" s="52"/>
      <c r="AX605" s="52"/>
      <c r="AY605" s="52"/>
      <c r="AZ605" s="52"/>
      <c r="BA605" s="52"/>
      <c r="BB605" s="52"/>
      <c r="BC605" s="52"/>
      <c r="BD605" s="52"/>
      <c r="BE605" s="52"/>
      <c r="BF605" s="52"/>
      <c r="BG605" s="52"/>
      <c r="BH605" s="52"/>
      <c r="BI605" s="52"/>
      <c r="BJ605" s="52"/>
      <c r="BK605" s="52"/>
      <c r="BL605" s="52"/>
      <c r="BM605" s="52"/>
      <c r="BN605" s="52"/>
      <c r="BO605" s="52"/>
      <c r="BP605" s="52"/>
      <c r="BQ605" s="52"/>
      <c r="BR605" s="52"/>
      <c r="BS605" s="52"/>
      <c r="BT605" s="52"/>
      <c r="BU605" s="52"/>
      <c r="BV605" s="52"/>
      <c r="BW605" s="52"/>
      <c r="BX605" s="52"/>
      <c r="BY605" s="52"/>
      <c r="BZ605" s="52"/>
      <c r="CA605" s="52"/>
      <c r="CB605" s="52"/>
      <c r="CC605" s="52"/>
      <c r="CD605" s="52"/>
      <c r="CE605" s="52"/>
      <c r="CF605" s="52"/>
      <c r="CG605" s="52"/>
      <c r="CH605" s="52"/>
      <c r="CI605" s="52"/>
      <c r="CJ605" s="52"/>
      <c r="CK605" s="52"/>
      <c r="CL605" s="52"/>
      <c r="CM605" s="52"/>
      <c r="CN605" s="52"/>
      <c r="CO605" s="52"/>
      <c r="CP605" s="52"/>
      <c r="CQ605" s="52"/>
      <c r="CR605" s="52"/>
      <c r="CS605" s="52"/>
      <c r="CT605" s="52"/>
      <c r="CU605" s="52"/>
      <c r="CV605" s="52"/>
      <c r="CW605" s="52"/>
      <c r="CX605" s="52"/>
      <c r="CY605" s="52"/>
      <c r="CZ605" s="52"/>
      <c r="DA605" s="52"/>
      <c r="DB605" s="52"/>
      <c r="DC605" s="52"/>
      <c r="DD605" s="52"/>
      <c r="DE605" s="52"/>
    </row>
    <row r="606" spans="1:109" ht="15.75" customHeight="1">
      <c r="A606" s="45"/>
      <c r="B606" s="45"/>
      <c r="C606" s="45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71"/>
      <c r="AW606" s="52"/>
      <c r="AX606" s="52"/>
      <c r="AY606" s="52"/>
      <c r="AZ606" s="52"/>
      <c r="BA606" s="52"/>
      <c r="BB606" s="52"/>
      <c r="BC606" s="52"/>
      <c r="BD606" s="52"/>
      <c r="BE606" s="52"/>
      <c r="BF606" s="52"/>
      <c r="BG606" s="52"/>
      <c r="BH606" s="52"/>
      <c r="BI606" s="52"/>
      <c r="BJ606" s="52"/>
      <c r="BK606" s="52"/>
      <c r="BL606" s="52"/>
      <c r="BM606" s="52"/>
      <c r="BN606" s="52"/>
      <c r="BO606" s="52"/>
      <c r="BP606" s="52"/>
      <c r="BQ606" s="52"/>
      <c r="BR606" s="52"/>
      <c r="BS606" s="52"/>
      <c r="BT606" s="52"/>
      <c r="BU606" s="52"/>
      <c r="BV606" s="52"/>
      <c r="BW606" s="52"/>
      <c r="BX606" s="52"/>
      <c r="BY606" s="52"/>
      <c r="BZ606" s="52"/>
      <c r="CA606" s="52"/>
      <c r="CB606" s="52"/>
      <c r="CC606" s="52"/>
      <c r="CD606" s="52"/>
      <c r="CE606" s="52"/>
      <c r="CF606" s="52"/>
      <c r="CG606" s="52"/>
      <c r="CH606" s="52"/>
      <c r="CI606" s="52"/>
      <c r="CJ606" s="52"/>
      <c r="CK606" s="52"/>
      <c r="CL606" s="52"/>
      <c r="CM606" s="52"/>
      <c r="CN606" s="52"/>
      <c r="CO606" s="52"/>
      <c r="CP606" s="52"/>
      <c r="CQ606" s="52"/>
      <c r="CR606" s="52"/>
      <c r="CS606" s="52"/>
      <c r="CT606" s="52"/>
      <c r="CU606" s="52"/>
      <c r="CV606" s="52"/>
      <c r="CW606" s="52"/>
      <c r="CX606" s="52"/>
      <c r="CY606" s="52"/>
      <c r="CZ606" s="52"/>
      <c r="DA606" s="52"/>
      <c r="DB606" s="52"/>
      <c r="DC606" s="52"/>
      <c r="DD606" s="52"/>
      <c r="DE606" s="52"/>
    </row>
    <row r="607" spans="1:109" ht="15.75" customHeight="1">
      <c r="A607" s="45"/>
      <c r="B607" s="45"/>
      <c r="C607" s="45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71"/>
      <c r="AW607" s="52"/>
      <c r="AX607" s="52"/>
      <c r="AY607" s="52"/>
      <c r="AZ607" s="52"/>
      <c r="BA607" s="52"/>
      <c r="BB607" s="52"/>
      <c r="BC607" s="52"/>
      <c r="BD607" s="52"/>
      <c r="BE607" s="52"/>
      <c r="BF607" s="52"/>
      <c r="BG607" s="52"/>
      <c r="BH607" s="52"/>
      <c r="BI607" s="52"/>
      <c r="BJ607" s="52"/>
      <c r="BK607" s="52"/>
      <c r="BL607" s="52"/>
      <c r="BM607" s="52"/>
      <c r="BN607" s="52"/>
      <c r="BO607" s="52"/>
      <c r="BP607" s="52"/>
      <c r="BQ607" s="52"/>
      <c r="BR607" s="52"/>
      <c r="BS607" s="52"/>
      <c r="BT607" s="52"/>
      <c r="BU607" s="52"/>
      <c r="BV607" s="52"/>
      <c r="BW607" s="52"/>
      <c r="BX607" s="52"/>
      <c r="BY607" s="52"/>
      <c r="BZ607" s="52"/>
      <c r="CA607" s="52"/>
      <c r="CB607" s="52"/>
      <c r="CC607" s="52"/>
      <c r="CD607" s="52"/>
      <c r="CE607" s="52"/>
      <c r="CF607" s="52"/>
      <c r="CG607" s="52"/>
      <c r="CH607" s="52"/>
      <c r="CI607" s="52"/>
      <c r="CJ607" s="52"/>
      <c r="CK607" s="52"/>
      <c r="CL607" s="52"/>
      <c r="CM607" s="52"/>
      <c r="CN607" s="52"/>
      <c r="CO607" s="52"/>
      <c r="CP607" s="52"/>
      <c r="CQ607" s="52"/>
      <c r="CR607" s="52"/>
      <c r="CS607" s="52"/>
      <c r="CT607" s="52"/>
      <c r="CU607" s="52"/>
      <c r="CV607" s="52"/>
      <c r="CW607" s="52"/>
      <c r="CX607" s="52"/>
      <c r="CY607" s="52"/>
      <c r="CZ607" s="52"/>
      <c r="DA607" s="52"/>
      <c r="DB607" s="52"/>
      <c r="DC607" s="52"/>
      <c r="DD607" s="52"/>
      <c r="DE607" s="52"/>
    </row>
    <row r="608" spans="1:109" ht="15.75" customHeight="1">
      <c r="A608" s="45"/>
      <c r="B608" s="45"/>
      <c r="C608" s="45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71"/>
      <c r="AW608" s="52"/>
      <c r="AX608" s="52"/>
      <c r="AY608" s="52"/>
      <c r="AZ608" s="52"/>
      <c r="BA608" s="52"/>
      <c r="BB608" s="52"/>
      <c r="BC608" s="52"/>
      <c r="BD608" s="52"/>
      <c r="BE608" s="52"/>
      <c r="BF608" s="52"/>
      <c r="BG608" s="52"/>
      <c r="BH608" s="52"/>
      <c r="BI608" s="52"/>
      <c r="BJ608" s="52"/>
      <c r="BK608" s="52"/>
      <c r="BL608" s="52"/>
      <c r="BM608" s="52"/>
      <c r="BN608" s="52"/>
      <c r="BO608" s="52"/>
      <c r="BP608" s="52"/>
      <c r="BQ608" s="52"/>
      <c r="BR608" s="52"/>
      <c r="BS608" s="52"/>
      <c r="BT608" s="52"/>
      <c r="BU608" s="52"/>
      <c r="BV608" s="52"/>
      <c r="BW608" s="52"/>
      <c r="BX608" s="52"/>
      <c r="BY608" s="52"/>
      <c r="BZ608" s="52"/>
      <c r="CA608" s="52"/>
      <c r="CB608" s="52"/>
      <c r="CC608" s="52"/>
      <c r="CD608" s="52"/>
      <c r="CE608" s="52"/>
      <c r="CF608" s="52"/>
      <c r="CG608" s="52"/>
      <c r="CH608" s="52"/>
      <c r="CI608" s="52"/>
      <c r="CJ608" s="52"/>
      <c r="CK608" s="52"/>
      <c r="CL608" s="52"/>
      <c r="CM608" s="52"/>
      <c r="CN608" s="52"/>
      <c r="CO608" s="52"/>
      <c r="CP608" s="52"/>
      <c r="CQ608" s="52"/>
      <c r="CR608" s="52"/>
      <c r="CS608" s="52"/>
      <c r="CT608" s="52"/>
      <c r="CU608" s="52"/>
      <c r="CV608" s="52"/>
      <c r="CW608" s="52"/>
      <c r="CX608" s="52"/>
      <c r="CY608" s="52"/>
      <c r="CZ608" s="52"/>
      <c r="DA608" s="52"/>
      <c r="DB608" s="52"/>
      <c r="DC608" s="52"/>
      <c r="DD608" s="52"/>
      <c r="DE608" s="52"/>
    </row>
    <row r="609" spans="1:109" ht="15.75" customHeight="1">
      <c r="A609" s="45"/>
      <c r="B609" s="45"/>
      <c r="C609" s="45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71"/>
      <c r="AW609" s="52"/>
      <c r="AX609" s="52"/>
      <c r="AY609" s="52"/>
      <c r="AZ609" s="52"/>
      <c r="BA609" s="52"/>
      <c r="BB609" s="52"/>
      <c r="BC609" s="52"/>
      <c r="BD609" s="52"/>
      <c r="BE609" s="52"/>
      <c r="BF609" s="52"/>
      <c r="BG609" s="52"/>
      <c r="BH609" s="52"/>
      <c r="BI609" s="52"/>
      <c r="BJ609" s="52"/>
      <c r="BK609" s="52"/>
      <c r="BL609" s="52"/>
      <c r="BM609" s="52"/>
      <c r="BN609" s="52"/>
      <c r="BO609" s="52"/>
      <c r="BP609" s="52"/>
      <c r="BQ609" s="52"/>
      <c r="BR609" s="52"/>
      <c r="BS609" s="52"/>
      <c r="BT609" s="52"/>
      <c r="BU609" s="52"/>
      <c r="BV609" s="52"/>
      <c r="BW609" s="52"/>
      <c r="BX609" s="52"/>
      <c r="BY609" s="52"/>
      <c r="BZ609" s="52"/>
      <c r="CA609" s="52"/>
      <c r="CB609" s="52"/>
      <c r="CC609" s="52"/>
      <c r="CD609" s="52"/>
      <c r="CE609" s="52"/>
      <c r="CF609" s="52"/>
      <c r="CG609" s="52"/>
      <c r="CH609" s="52"/>
      <c r="CI609" s="52"/>
      <c r="CJ609" s="52"/>
      <c r="CK609" s="52"/>
      <c r="CL609" s="52"/>
      <c r="CM609" s="52"/>
      <c r="CN609" s="52"/>
      <c r="CO609" s="52"/>
      <c r="CP609" s="52"/>
      <c r="CQ609" s="52"/>
      <c r="CR609" s="52"/>
      <c r="CS609" s="52"/>
      <c r="CT609" s="52"/>
      <c r="CU609" s="52"/>
      <c r="CV609" s="52"/>
      <c r="CW609" s="52"/>
      <c r="CX609" s="52"/>
      <c r="CY609" s="52"/>
      <c r="CZ609" s="52"/>
      <c r="DA609" s="52"/>
      <c r="DB609" s="52"/>
      <c r="DC609" s="52"/>
      <c r="DD609" s="52"/>
      <c r="DE609" s="52"/>
    </row>
    <row r="610" spans="1:109" ht="15.75" customHeight="1">
      <c r="A610" s="45"/>
      <c r="B610" s="45"/>
      <c r="C610" s="45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71"/>
      <c r="AW610" s="52"/>
      <c r="AX610" s="52"/>
      <c r="AY610" s="52"/>
      <c r="AZ610" s="52"/>
      <c r="BA610" s="52"/>
      <c r="BB610" s="52"/>
      <c r="BC610" s="52"/>
      <c r="BD610" s="52"/>
      <c r="BE610" s="52"/>
      <c r="BF610" s="52"/>
      <c r="BG610" s="52"/>
      <c r="BH610" s="52"/>
      <c r="BI610" s="52"/>
      <c r="BJ610" s="52"/>
      <c r="BK610" s="52"/>
      <c r="BL610" s="52"/>
      <c r="BM610" s="52"/>
      <c r="BN610" s="52"/>
      <c r="BO610" s="52"/>
      <c r="BP610" s="52"/>
      <c r="BQ610" s="52"/>
      <c r="BR610" s="52"/>
      <c r="BS610" s="52"/>
      <c r="BT610" s="52"/>
      <c r="BU610" s="52"/>
      <c r="BV610" s="52"/>
      <c r="BW610" s="52"/>
      <c r="BX610" s="52"/>
      <c r="BY610" s="52"/>
      <c r="BZ610" s="52"/>
      <c r="CA610" s="52"/>
      <c r="CB610" s="52"/>
      <c r="CC610" s="52"/>
      <c r="CD610" s="52"/>
      <c r="CE610" s="52"/>
      <c r="CF610" s="52"/>
      <c r="CG610" s="52"/>
      <c r="CH610" s="52"/>
      <c r="CI610" s="52"/>
      <c r="CJ610" s="52"/>
      <c r="CK610" s="52"/>
      <c r="CL610" s="52"/>
      <c r="CM610" s="52"/>
      <c r="CN610" s="52"/>
      <c r="CO610" s="52"/>
      <c r="CP610" s="52"/>
      <c r="CQ610" s="52"/>
      <c r="CR610" s="52"/>
      <c r="CS610" s="52"/>
      <c r="CT610" s="52"/>
      <c r="CU610" s="52"/>
      <c r="CV610" s="52"/>
      <c r="CW610" s="52"/>
      <c r="CX610" s="52"/>
      <c r="CY610" s="52"/>
      <c r="CZ610" s="52"/>
      <c r="DA610" s="52"/>
      <c r="DB610" s="52"/>
      <c r="DC610" s="52"/>
      <c r="DD610" s="52"/>
      <c r="DE610" s="52"/>
    </row>
    <row r="611" spans="1:109" ht="15.75" customHeight="1">
      <c r="A611" s="45"/>
      <c r="B611" s="45"/>
      <c r="C611" s="45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71"/>
      <c r="AW611" s="52"/>
      <c r="AX611" s="52"/>
      <c r="AY611" s="52"/>
      <c r="AZ611" s="52"/>
      <c r="BA611" s="52"/>
      <c r="BB611" s="52"/>
      <c r="BC611" s="52"/>
      <c r="BD611" s="52"/>
      <c r="BE611" s="52"/>
      <c r="BF611" s="52"/>
      <c r="BG611" s="52"/>
      <c r="BH611" s="52"/>
      <c r="BI611" s="52"/>
      <c r="BJ611" s="52"/>
      <c r="BK611" s="52"/>
      <c r="BL611" s="52"/>
      <c r="BM611" s="52"/>
      <c r="BN611" s="52"/>
      <c r="BO611" s="52"/>
      <c r="BP611" s="52"/>
      <c r="BQ611" s="52"/>
      <c r="BR611" s="52"/>
      <c r="BS611" s="52"/>
      <c r="BT611" s="52"/>
      <c r="BU611" s="52"/>
      <c r="BV611" s="52"/>
      <c r="BW611" s="52"/>
      <c r="BX611" s="52"/>
      <c r="BY611" s="52"/>
      <c r="BZ611" s="52"/>
      <c r="CA611" s="52"/>
      <c r="CB611" s="52"/>
      <c r="CC611" s="52"/>
      <c r="CD611" s="52"/>
      <c r="CE611" s="52"/>
      <c r="CF611" s="52"/>
      <c r="CG611" s="52"/>
      <c r="CH611" s="52"/>
      <c r="CI611" s="52"/>
      <c r="CJ611" s="52"/>
      <c r="CK611" s="52"/>
      <c r="CL611" s="52"/>
      <c r="CM611" s="52"/>
      <c r="CN611" s="52"/>
      <c r="CO611" s="52"/>
      <c r="CP611" s="52"/>
      <c r="CQ611" s="52"/>
      <c r="CR611" s="52"/>
      <c r="CS611" s="52"/>
      <c r="CT611" s="52"/>
      <c r="CU611" s="52"/>
      <c r="CV611" s="52"/>
      <c r="CW611" s="52"/>
      <c r="CX611" s="52"/>
      <c r="CY611" s="52"/>
      <c r="CZ611" s="52"/>
      <c r="DA611" s="52"/>
      <c r="DB611" s="52"/>
      <c r="DC611" s="52"/>
      <c r="DD611" s="52"/>
      <c r="DE611" s="52"/>
    </row>
    <row r="612" spans="1:109" ht="15.75" customHeight="1">
      <c r="A612" s="45"/>
      <c r="B612" s="45"/>
      <c r="C612" s="45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71"/>
      <c r="AW612" s="52"/>
      <c r="AX612" s="52"/>
      <c r="AY612" s="52"/>
      <c r="AZ612" s="52"/>
      <c r="BA612" s="52"/>
      <c r="BB612" s="52"/>
      <c r="BC612" s="52"/>
      <c r="BD612" s="52"/>
      <c r="BE612" s="52"/>
      <c r="BF612" s="52"/>
      <c r="BG612" s="52"/>
      <c r="BH612" s="52"/>
      <c r="BI612" s="52"/>
      <c r="BJ612" s="52"/>
      <c r="BK612" s="52"/>
      <c r="BL612" s="52"/>
      <c r="BM612" s="52"/>
      <c r="BN612" s="52"/>
      <c r="BO612" s="52"/>
      <c r="BP612" s="52"/>
      <c r="BQ612" s="52"/>
      <c r="BR612" s="52"/>
      <c r="BS612" s="52"/>
      <c r="BT612" s="52"/>
      <c r="BU612" s="52"/>
      <c r="BV612" s="52"/>
      <c r="BW612" s="52"/>
      <c r="BX612" s="52"/>
      <c r="BY612" s="52"/>
      <c r="BZ612" s="52"/>
      <c r="CA612" s="52"/>
      <c r="CB612" s="52"/>
      <c r="CC612" s="52"/>
      <c r="CD612" s="52"/>
      <c r="CE612" s="52"/>
      <c r="CF612" s="52"/>
      <c r="CG612" s="52"/>
      <c r="CH612" s="52"/>
      <c r="CI612" s="52"/>
      <c r="CJ612" s="52"/>
      <c r="CK612" s="52"/>
      <c r="CL612" s="52"/>
      <c r="CM612" s="52"/>
      <c r="CN612" s="52"/>
      <c r="CO612" s="52"/>
      <c r="CP612" s="52"/>
      <c r="CQ612" s="52"/>
      <c r="CR612" s="52"/>
      <c r="CS612" s="52"/>
      <c r="CT612" s="52"/>
      <c r="CU612" s="52"/>
      <c r="CV612" s="52"/>
      <c r="CW612" s="52"/>
      <c r="CX612" s="52"/>
      <c r="CY612" s="52"/>
      <c r="CZ612" s="52"/>
      <c r="DA612" s="52"/>
      <c r="DB612" s="52"/>
      <c r="DC612" s="52"/>
      <c r="DD612" s="52"/>
      <c r="DE612" s="52"/>
    </row>
    <row r="613" spans="1:109" ht="15.75" customHeight="1">
      <c r="A613" s="45"/>
      <c r="B613" s="45"/>
      <c r="C613" s="45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71"/>
      <c r="AW613" s="52"/>
      <c r="AX613" s="52"/>
      <c r="AY613" s="52"/>
      <c r="AZ613" s="52"/>
      <c r="BA613" s="52"/>
      <c r="BB613" s="52"/>
      <c r="BC613" s="52"/>
      <c r="BD613" s="52"/>
      <c r="BE613" s="52"/>
      <c r="BF613" s="52"/>
      <c r="BG613" s="52"/>
      <c r="BH613" s="52"/>
      <c r="BI613" s="52"/>
      <c r="BJ613" s="52"/>
      <c r="BK613" s="52"/>
      <c r="BL613" s="52"/>
      <c r="BM613" s="52"/>
      <c r="BN613" s="52"/>
      <c r="BO613" s="52"/>
      <c r="BP613" s="52"/>
      <c r="BQ613" s="52"/>
      <c r="BR613" s="52"/>
      <c r="BS613" s="52"/>
      <c r="BT613" s="52"/>
      <c r="BU613" s="52"/>
      <c r="BV613" s="52"/>
      <c r="BW613" s="52"/>
      <c r="BX613" s="52"/>
      <c r="BY613" s="52"/>
      <c r="BZ613" s="52"/>
      <c r="CA613" s="52"/>
      <c r="CB613" s="52"/>
      <c r="CC613" s="52"/>
      <c r="CD613" s="52"/>
      <c r="CE613" s="52"/>
      <c r="CF613" s="52"/>
      <c r="CG613" s="52"/>
      <c r="CH613" s="52"/>
      <c r="CI613" s="52"/>
      <c r="CJ613" s="52"/>
      <c r="CK613" s="52"/>
      <c r="CL613" s="52"/>
      <c r="CM613" s="52"/>
      <c r="CN613" s="52"/>
      <c r="CO613" s="52"/>
      <c r="CP613" s="52"/>
      <c r="CQ613" s="52"/>
      <c r="CR613" s="52"/>
      <c r="CS613" s="52"/>
      <c r="CT613" s="52"/>
      <c r="CU613" s="52"/>
      <c r="CV613" s="52"/>
      <c r="CW613" s="52"/>
      <c r="CX613" s="52"/>
      <c r="CY613" s="52"/>
      <c r="CZ613" s="52"/>
      <c r="DA613" s="52"/>
      <c r="DB613" s="52"/>
      <c r="DC613" s="52"/>
      <c r="DD613" s="52"/>
      <c r="DE613" s="52"/>
    </row>
    <row r="614" spans="1:109" ht="15.75" customHeight="1">
      <c r="A614" s="45"/>
      <c r="B614" s="45"/>
      <c r="C614" s="45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71"/>
      <c r="AW614" s="52"/>
      <c r="AX614" s="52"/>
      <c r="AY614" s="52"/>
      <c r="AZ614" s="52"/>
      <c r="BA614" s="52"/>
      <c r="BB614" s="52"/>
      <c r="BC614" s="52"/>
      <c r="BD614" s="52"/>
      <c r="BE614" s="52"/>
      <c r="BF614" s="52"/>
      <c r="BG614" s="52"/>
      <c r="BH614" s="52"/>
      <c r="BI614" s="52"/>
      <c r="BJ614" s="52"/>
      <c r="BK614" s="52"/>
      <c r="BL614" s="52"/>
      <c r="BM614" s="52"/>
      <c r="BN614" s="52"/>
      <c r="BO614" s="52"/>
      <c r="BP614" s="52"/>
      <c r="BQ614" s="52"/>
      <c r="BR614" s="52"/>
      <c r="BS614" s="52"/>
      <c r="BT614" s="52"/>
      <c r="BU614" s="52"/>
      <c r="BV614" s="52"/>
      <c r="BW614" s="52"/>
      <c r="BX614" s="52"/>
      <c r="BY614" s="52"/>
      <c r="BZ614" s="52"/>
      <c r="CA614" s="52"/>
      <c r="CB614" s="52"/>
      <c r="CC614" s="52"/>
      <c r="CD614" s="52"/>
      <c r="CE614" s="52"/>
      <c r="CF614" s="52"/>
      <c r="CG614" s="52"/>
      <c r="CH614" s="52"/>
      <c r="CI614" s="52"/>
      <c r="CJ614" s="52"/>
      <c r="CK614" s="52"/>
      <c r="CL614" s="52"/>
      <c r="CM614" s="52"/>
      <c r="CN614" s="52"/>
      <c r="CO614" s="52"/>
      <c r="CP614" s="52"/>
      <c r="CQ614" s="52"/>
      <c r="CR614" s="52"/>
      <c r="CS614" s="52"/>
      <c r="CT614" s="52"/>
      <c r="CU614" s="52"/>
      <c r="CV614" s="52"/>
      <c r="CW614" s="52"/>
      <c r="CX614" s="52"/>
      <c r="CY614" s="52"/>
      <c r="CZ614" s="52"/>
      <c r="DA614" s="52"/>
      <c r="DB614" s="52"/>
      <c r="DC614" s="52"/>
      <c r="DD614" s="52"/>
      <c r="DE614" s="52"/>
    </row>
    <row r="615" spans="1:109" ht="15.75" customHeight="1">
      <c r="A615" s="45"/>
      <c r="B615" s="45"/>
      <c r="C615" s="45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71"/>
      <c r="AW615" s="52"/>
      <c r="AX615" s="52"/>
      <c r="AY615" s="52"/>
      <c r="AZ615" s="52"/>
      <c r="BA615" s="52"/>
      <c r="BB615" s="52"/>
      <c r="BC615" s="52"/>
      <c r="BD615" s="52"/>
      <c r="BE615" s="52"/>
      <c r="BF615" s="52"/>
      <c r="BG615" s="52"/>
      <c r="BH615" s="52"/>
      <c r="BI615" s="52"/>
      <c r="BJ615" s="52"/>
      <c r="BK615" s="52"/>
      <c r="BL615" s="52"/>
      <c r="BM615" s="52"/>
      <c r="BN615" s="52"/>
      <c r="BO615" s="52"/>
      <c r="BP615" s="52"/>
      <c r="BQ615" s="52"/>
      <c r="BR615" s="52"/>
      <c r="BS615" s="52"/>
      <c r="BT615" s="52"/>
      <c r="BU615" s="52"/>
      <c r="BV615" s="52"/>
      <c r="BW615" s="52"/>
      <c r="BX615" s="52"/>
      <c r="BY615" s="52"/>
      <c r="BZ615" s="52"/>
      <c r="CA615" s="52"/>
      <c r="CB615" s="52"/>
      <c r="CC615" s="52"/>
      <c r="CD615" s="52"/>
      <c r="CE615" s="52"/>
      <c r="CF615" s="52"/>
      <c r="CG615" s="52"/>
      <c r="CH615" s="52"/>
      <c r="CI615" s="52"/>
      <c r="CJ615" s="52"/>
      <c r="CK615" s="52"/>
      <c r="CL615" s="52"/>
      <c r="CM615" s="52"/>
      <c r="CN615" s="52"/>
      <c r="CO615" s="52"/>
      <c r="CP615" s="52"/>
      <c r="CQ615" s="52"/>
      <c r="CR615" s="52"/>
      <c r="CS615" s="52"/>
      <c r="CT615" s="52"/>
      <c r="CU615" s="52"/>
      <c r="CV615" s="52"/>
      <c r="CW615" s="52"/>
      <c r="CX615" s="52"/>
      <c r="CY615" s="52"/>
      <c r="CZ615" s="52"/>
      <c r="DA615" s="52"/>
      <c r="DB615" s="52"/>
      <c r="DC615" s="52"/>
      <c r="DD615" s="52"/>
      <c r="DE615" s="52"/>
    </row>
    <row r="616" spans="1:109" ht="15.75" customHeight="1">
      <c r="A616" s="45"/>
      <c r="B616" s="45"/>
      <c r="C616" s="45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71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2"/>
      <c r="BI616" s="52"/>
      <c r="BJ616" s="52"/>
      <c r="BK616" s="52"/>
      <c r="BL616" s="52"/>
      <c r="BM616" s="52"/>
      <c r="BN616" s="52"/>
      <c r="BO616" s="52"/>
      <c r="BP616" s="52"/>
      <c r="BQ616" s="52"/>
      <c r="BR616" s="52"/>
      <c r="BS616" s="52"/>
      <c r="BT616" s="52"/>
      <c r="BU616" s="52"/>
      <c r="BV616" s="52"/>
      <c r="BW616" s="52"/>
      <c r="BX616" s="52"/>
      <c r="BY616" s="52"/>
      <c r="BZ616" s="52"/>
      <c r="CA616" s="52"/>
      <c r="CB616" s="52"/>
      <c r="CC616" s="52"/>
      <c r="CD616" s="52"/>
      <c r="CE616" s="52"/>
      <c r="CF616" s="52"/>
      <c r="CG616" s="52"/>
      <c r="CH616" s="52"/>
      <c r="CI616" s="52"/>
      <c r="CJ616" s="52"/>
      <c r="CK616" s="52"/>
      <c r="CL616" s="52"/>
      <c r="CM616" s="52"/>
      <c r="CN616" s="52"/>
      <c r="CO616" s="52"/>
      <c r="CP616" s="52"/>
      <c r="CQ616" s="52"/>
      <c r="CR616" s="52"/>
      <c r="CS616" s="52"/>
      <c r="CT616" s="52"/>
      <c r="CU616" s="52"/>
      <c r="CV616" s="52"/>
      <c r="CW616" s="52"/>
      <c r="CX616" s="52"/>
      <c r="CY616" s="52"/>
      <c r="CZ616" s="52"/>
      <c r="DA616" s="52"/>
      <c r="DB616" s="52"/>
      <c r="DC616" s="52"/>
      <c r="DD616" s="52"/>
      <c r="DE616" s="52"/>
    </row>
    <row r="617" spans="1:109" ht="15.75" customHeight="1">
      <c r="A617" s="45"/>
      <c r="B617" s="45"/>
      <c r="C617" s="45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71"/>
      <c r="AW617" s="52"/>
      <c r="AX617" s="52"/>
      <c r="AY617" s="52"/>
      <c r="AZ617" s="52"/>
      <c r="BA617" s="52"/>
      <c r="BB617" s="52"/>
      <c r="BC617" s="52"/>
      <c r="BD617" s="52"/>
      <c r="BE617" s="52"/>
      <c r="BF617" s="52"/>
      <c r="BG617" s="52"/>
      <c r="BH617" s="52"/>
      <c r="BI617" s="52"/>
      <c r="BJ617" s="52"/>
      <c r="BK617" s="52"/>
      <c r="BL617" s="52"/>
      <c r="BM617" s="52"/>
      <c r="BN617" s="52"/>
      <c r="BO617" s="52"/>
      <c r="BP617" s="52"/>
      <c r="BQ617" s="52"/>
      <c r="BR617" s="52"/>
      <c r="BS617" s="52"/>
      <c r="BT617" s="52"/>
      <c r="BU617" s="52"/>
      <c r="BV617" s="52"/>
      <c r="BW617" s="52"/>
      <c r="BX617" s="52"/>
      <c r="BY617" s="52"/>
      <c r="BZ617" s="52"/>
      <c r="CA617" s="52"/>
      <c r="CB617" s="52"/>
      <c r="CC617" s="52"/>
      <c r="CD617" s="52"/>
      <c r="CE617" s="52"/>
      <c r="CF617" s="52"/>
      <c r="CG617" s="52"/>
      <c r="CH617" s="52"/>
      <c r="CI617" s="52"/>
      <c r="CJ617" s="52"/>
      <c r="CK617" s="52"/>
      <c r="CL617" s="52"/>
      <c r="CM617" s="52"/>
      <c r="CN617" s="52"/>
      <c r="CO617" s="52"/>
      <c r="CP617" s="52"/>
      <c r="CQ617" s="52"/>
      <c r="CR617" s="52"/>
      <c r="CS617" s="52"/>
      <c r="CT617" s="52"/>
      <c r="CU617" s="52"/>
      <c r="CV617" s="52"/>
      <c r="CW617" s="52"/>
      <c r="CX617" s="52"/>
      <c r="CY617" s="52"/>
      <c r="CZ617" s="52"/>
      <c r="DA617" s="52"/>
      <c r="DB617" s="52"/>
      <c r="DC617" s="52"/>
      <c r="DD617" s="52"/>
      <c r="DE617" s="52"/>
    </row>
    <row r="618" spans="1:109" ht="15.75" customHeight="1">
      <c r="A618" s="45"/>
      <c r="B618" s="45"/>
      <c r="C618" s="45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71"/>
      <c r="AW618" s="52"/>
      <c r="AX618" s="52"/>
      <c r="AY618" s="52"/>
      <c r="AZ618" s="52"/>
      <c r="BA618" s="52"/>
      <c r="BB618" s="52"/>
      <c r="BC618" s="52"/>
      <c r="BD618" s="52"/>
      <c r="BE618" s="52"/>
      <c r="BF618" s="52"/>
      <c r="BG618" s="52"/>
      <c r="BH618" s="52"/>
      <c r="BI618" s="52"/>
      <c r="BJ618" s="52"/>
      <c r="BK618" s="52"/>
      <c r="BL618" s="52"/>
      <c r="BM618" s="52"/>
      <c r="BN618" s="52"/>
      <c r="BO618" s="52"/>
      <c r="BP618" s="52"/>
      <c r="BQ618" s="52"/>
      <c r="BR618" s="52"/>
      <c r="BS618" s="52"/>
      <c r="BT618" s="52"/>
      <c r="BU618" s="52"/>
      <c r="BV618" s="52"/>
      <c r="BW618" s="52"/>
      <c r="BX618" s="52"/>
      <c r="BY618" s="52"/>
      <c r="BZ618" s="52"/>
      <c r="CA618" s="52"/>
      <c r="CB618" s="52"/>
      <c r="CC618" s="52"/>
      <c r="CD618" s="52"/>
      <c r="CE618" s="52"/>
      <c r="CF618" s="52"/>
      <c r="CG618" s="52"/>
      <c r="CH618" s="52"/>
      <c r="CI618" s="52"/>
      <c r="CJ618" s="52"/>
      <c r="CK618" s="52"/>
      <c r="CL618" s="52"/>
      <c r="CM618" s="52"/>
      <c r="CN618" s="52"/>
      <c r="CO618" s="52"/>
      <c r="CP618" s="52"/>
      <c r="CQ618" s="52"/>
      <c r="CR618" s="52"/>
      <c r="CS618" s="52"/>
      <c r="CT618" s="52"/>
      <c r="CU618" s="52"/>
      <c r="CV618" s="52"/>
      <c r="CW618" s="52"/>
      <c r="CX618" s="52"/>
      <c r="CY618" s="52"/>
      <c r="CZ618" s="52"/>
      <c r="DA618" s="52"/>
      <c r="DB618" s="52"/>
      <c r="DC618" s="52"/>
      <c r="DD618" s="52"/>
      <c r="DE618" s="52"/>
    </row>
    <row r="619" spans="1:109" ht="15.75" customHeight="1">
      <c r="A619" s="45"/>
      <c r="B619" s="45"/>
      <c r="C619" s="45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71"/>
      <c r="AW619" s="52"/>
      <c r="AX619" s="52"/>
      <c r="AY619" s="52"/>
      <c r="AZ619" s="52"/>
      <c r="BA619" s="52"/>
      <c r="BB619" s="52"/>
      <c r="BC619" s="52"/>
      <c r="BD619" s="52"/>
      <c r="BE619" s="52"/>
      <c r="BF619" s="52"/>
      <c r="BG619" s="52"/>
      <c r="BH619" s="52"/>
      <c r="BI619" s="52"/>
      <c r="BJ619" s="52"/>
      <c r="BK619" s="52"/>
      <c r="BL619" s="52"/>
      <c r="BM619" s="52"/>
      <c r="BN619" s="52"/>
      <c r="BO619" s="52"/>
      <c r="BP619" s="52"/>
      <c r="BQ619" s="52"/>
      <c r="BR619" s="52"/>
      <c r="BS619" s="52"/>
      <c r="BT619" s="52"/>
      <c r="BU619" s="52"/>
      <c r="BV619" s="52"/>
      <c r="BW619" s="52"/>
      <c r="BX619" s="52"/>
      <c r="BY619" s="52"/>
      <c r="BZ619" s="52"/>
      <c r="CA619" s="52"/>
      <c r="CB619" s="52"/>
      <c r="CC619" s="52"/>
      <c r="CD619" s="52"/>
      <c r="CE619" s="52"/>
      <c r="CF619" s="52"/>
      <c r="CG619" s="52"/>
      <c r="CH619" s="52"/>
      <c r="CI619" s="52"/>
      <c r="CJ619" s="52"/>
      <c r="CK619" s="52"/>
      <c r="CL619" s="52"/>
      <c r="CM619" s="52"/>
      <c r="CN619" s="52"/>
      <c r="CO619" s="52"/>
      <c r="CP619" s="52"/>
      <c r="CQ619" s="52"/>
      <c r="CR619" s="52"/>
      <c r="CS619" s="52"/>
      <c r="CT619" s="52"/>
      <c r="CU619" s="52"/>
      <c r="CV619" s="52"/>
      <c r="CW619" s="52"/>
      <c r="CX619" s="52"/>
      <c r="CY619" s="52"/>
      <c r="CZ619" s="52"/>
      <c r="DA619" s="52"/>
      <c r="DB619" s="52"/>
      <c r="DC619" s="52"/>
      <c r="DD619" s="52"/>
      <c r="DE619" s="52"/>
    </row>
    <row r="620" spans="1:109" ht="15.75" customHeight="1">
      <c r="A620" s="45"/>
      <c r="B620" s="45"/>
      <c r="C620" s="45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71"/>
      <c r="AW620" s="52"/>
      <c r="AX620" s="52"/>
      <c r="AY620" s="52"/>
      <c r="AZ620" s="52"/>
      <c r="BA620" s="52"/>
      <c r="BB620" s="52"/>
      <c r="BC620" s="52"/>
      <c r="BD620" s="52"/>
      <c r="BE620" s="52"/>
      <c r="BF620" s="52"/>
      <c r="BG620" s="52"/>
      <c r="BH620" s="52"/>
      <c r="BI620" s="52"/>
      <c r="BJ620" s="52"/>
      <c r="BK620" s="52"/>
      <c r="BL620" s="52"/>
      <c r="BM620" s="52"/>
      <c r="BN620" s="52"/>
      <c r="BO620" s="52"/>
      <c r="BP620" s="52"/>
      <c r="BQ620" s="52"/>
      <c r="BR620" s="52"/>
      <c r="BS620" s="52"/>
      <c r="BT620" s="52"/>
      <c r="BU620" s="52"/>
      <c r="BV620" s="52"/>
      <c r="BW620" s="52"/>
      <c r="BX620" s="52"/>
      <c r="BY620" s="52"/>
      <c r="BZ620" s="52"/>
      <c r="CA620" s="52"/>
      <c r="CB620" s="52"/>
      <c r="CC620" s="52"/>
      <c r="CD620" s="52"/>
      <c r="CE620" s="52"/>
      <c r="CF620" s="52"/>
      <c r="CG620" s="52"/>
      <c r="CH620" s="52"/>
      <c r="CI620" s="52"/>
      <c r="CJ620" s="52"/>
      <c r="CK620" s="52"/>
      <c r="CL620" s="52"/>
      <c r="CM620" s="52"/>
      <c r="CN620" s="52"/>
      <c r="CO620" s="52"/>
      <c r="CP620" s="52"/>
      <c r="CQ620" s="52"/>
      <c r="CR620" s="52"/>
      <c r="CS620" s="52"/>
      <c r="CT620" s="52"/>
      <c r="CU620" s="52"/>
      <c r="CV620" s="52"/>
      <c r="CW620" s="52"/>
      <c r="CX620" s="52"/>
      <c r="CY620" s="52"/>
      <c r="CZ620" s="52"/>
      <c r="DA620" s="52"/>
      <c r="DB620" s="52"/>
      <c r="DC620" s="52"/>
      <c r="DD620" s="52"/>
      <c r="DE620" s="52"/>
    </row>
    <row r="621" spans="1:109" ht="15.75" customHeight="1">
      <c r="A621" s="45"/>
      <c r="B621" s="45"/>
      <c r="C621" s="45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71"/>
      <c r="AW621" s="52"/>
      <c r="AX621" s="52"/>
      <c r="AY621" s="52"/>
      <c r="AZ621" s="52"/>
      <c r="BA621" s="52"/>
      <c r="BB621" s="52"/>
      <c r="BC621" s="52"/>
      <c r="BD621" s="52"/>
      <c r="BE621" s="52"/>
      <c r="BF621" s="52"/>
      <c r="BG621" s="52"/>
      <c r="BH621" s="52"/>
      <c r="BI621" s="52"/>
      <c r="BJ621" s="52"/>
      <c r="BK621" s="52"/>
      <c r="BL621" s="52"/>
      <c r="BM621" s="52"/>
      <c r="BN621" s="52"/>
      <c r="BO621" s="52"/>
      <c r="BP621" s="52"/>
      <c r="BQ621" s="52"/>
      <c r="BR621" s="52"/>
      <c r="BS621" s="52"/>
      <c r="BT621" s="52"/>
      <c r="BU621" s="52"/>
      <c r="BV621" s="52"/>
      <c r="BW621" s="52"/>
      <c r="BX621" s="52"/>
      <c r="BY621" s="52"/>
      <c r="BZ621" s="52"/>
      <c r="CA621" s="52"/>
      <c r="CB621" s="52"/>
      <c r="CC621" s="52"/>
      <c r="CD621" s="52"/>
      <c r="CE621" s="52"/>
      <c r="CF621" s="52"/>
      <c r="CG621" s="52"/>
      <c r="CH621" s="52"/>
      <c r="CI621" s="52"/>
      <c r="CJ621" s="52"/>
      <c r="CK621" s="52"/>
      <c r="CL621" s="52"/>
      <c r="CM621" s="52"/>
      <c r="CN621" s="52"/>
      <c r="CO621" s="52"/>
      <c r="CP621" s="52"/>
      <c r="CQ621" s="52"/>
      <c r="CR621" s="52"/>
      <c r="CS621" s="52"/>
      <c r="CT621" s="52"/>
      <c r="CU621" s="52"/>
      <c r="CV621" s="52"/>
      <c r="CW621" s="52"/>
      <c r="CX621" s="52"/>
      <c r="CY621" s="52"/>
      <c r="CZ621" s="52"/>
      <c r="DA621" s="52"/>
      <c r="DB621" s="52"/>
      <c r="DC621" s="52"/>
      <c r="DD621" s="52"/>
      <c r="DE621" s="52"/>
    </row>
    <row r="622" spans="1:109" ht="15.75" customHeight="1">
      <c r="A622" s="45"/>
      <c r="B622" s="45"/>
      <c r="C622" s="45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71"/>
      <c r="AW622" s="52"/>
      <c r="AX622" s="52"/>
      <c r="AY622" s="52"/>
      <c r="AZ622" s="52"/>
      <c r="BA622" s="52"/>
      <c r="BB622" s="52"/>
      <c r="BC622" s="52"/>
      <c r="BD622" s="52"/>
      <c r="BE622" s="52"/>
      <c r="BF622" s="52"/>
      <c r="BG622" s="52"/>
      <c r="BH622" s="52"/>
      <c r="BI622" s="52"/>
      <c r="BJ622" s="52"/>
      <c r="BK622" s="52"/>
      <c r="BL622" s="52"/>
      <c r="BM622" s="52"/>
      <c r="BN622" s="52"/>
      <c r="BO622" s="52"/>
      <c r="BP622" s="52"/>
      <c r="BQ622" s="52"/>
      <c r="BR622" s="52"/>
      <c r="BS622" s="52"/>
      <c r="BT622" s="52"/>
      <c r="BU622" s="52"/>
      <c r="BV622" s="52"/>
      <c r="BW622" s="52"/>
      <c r="BX622" s="52"/>
      <c r="BY622" s="52"/>
      <c r="BZ622" s="52"/>
      <c r="CA622" s="52"/>
      <c r="CB622" s="52"/>
      <c r="CC622" s="52"/>
      <c r="CD622" s="52"/>
      <c r="CE622" s="52"/>
      <c r="CF622" s="52"/>
      <c r="CG622" s="52"/>
      <c r="CH622" s="52"/>
      <c r="CI622" s="52"/>
      <c r="CJ622" s="52"/>
      <c r="CK622" s="52"/>
      <c r="CL622" s="52"/>
      <c r="CM622" s="52"/>
      <c r="CN622" s="52"/>
      <c r="CO622" s="52"/>
      <c r="CP622" s="52"/>
      <c r="CQ622" s="52"/>
      <c r="CR622" s="52"/>
      <c r="CS622" s="52"/>
      <c r="CT622" s="52"/>
      <c r="CU622" s="52"/>
      <c r="CV622" s="52"/>
      <c r="CW622" s="52"/>
      <c r="CX622" s="52"/>
      <c r="CY622" s="52"/>
      <c r="CZ622" s="52"/>
      <c r="DA622" s="52"/>
      <c r="DB622" s="52"/>
      <c r="DC622" s="52"/>
      <c r="DD622" s="52"/>
      <c r="DE622" s="52"/>
    </row>
    <row r="623" spans="1:109" ht="15.75" customHeight="1">
      <c r="A623" s="45"/>
      <c r="B623" s="45"/>
      <c r="C623" s="45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71"/>
      <c r="AW623" s="52"/>
      <c r="AX623" s="52"/>
      <c r="AY623" s="52"/>
      <c r="AZ623" s="52"/>
      <c r="BA623" s="52"/>
      <c r="BB623" s="52"/>
      <c r="BC623" s="52"/>
      <c r="BD623" s="52"/>
      <c r="BE623" s="52"/>
      <c r="BF623" s="52"/>
      <c r="BG623" s="52"/>
      <c r="BH623" s="52"/>
      <c r="BI623" s="52"/>
      <c r="BJ623" s="52"/>
      <c r="BK623" s="52"/>
      <c r="BL623" s="52"/>
      <c r="BM623" s="52"/>
      <c r="BN623" s="52"/>
      <c r="BO623" s="52"/>
      <c r="BP623" s="52"/>
      <c r="BQ623" s="52"/>
      <c r="BR623" s="52"/>
      <c r="BS623" s="52"/>
      <c r="BT623" s="52"/>
      <c r="BU623" s="52"/>
      <c r="BV623" s="52"/>
      <c r="BW623" s="52"/>
      <c r="BX623" s="52"/>
      <c r="BY623" s="52"/>
      <c r="BZ623" s="52"/>
      <c r="CA623" s="52"/>
      <c r="CB623" s="52"/>
      <c r="CC623" s="52"/>
      <c r="CD623" s="52"/>
      <c r="CE623" s="52"/>
      <c r="CF623" s="52"/>
      <c r="CG623" s="52"/>
      <c r="CH623" s="52"/>
      <c r="CI623" s="52"/>
      <c r="CJ623" s="52"/>
      <c r="CK623" s="52"/>
      <c r="CL623" s="52"/>
      <c r="CM623" s="52"/>
      <c r="CN623" s="52"/>
      <c r="CO623" s="52"/>
      <c r="CP623" s="52"/>
      <c r="CQ623" s="52"/>
      <c r="CR623" s="52"/>
      <c r="CS623" s="52"/>
      <c r="CT623" s="52"/>
      <c r="CU623" s="52"/>
      <c r="CV623" s="52"/>
      <c r="CW623" s="52"/>
      <c r="CX623" s="52"/>
      <c r="CY623" s="52"/>
      <c r="CZ623" s="52"/>
      <c r="DA623" s="52"/>
      <c r="DB623" s="52"/>
      <c r="DC623" s="52"/>
      <c r="DD623" s="52"/>
      <c r="DE623" s="52"/>
    </row>
    <row r="624" spans="1:109" ht="15.75" customHeight="1">
      <c r="A624" s="45"/>
      <c r="B624" s="45"/>
      <c r="C624" s="45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71"/>
      <c r="AW624" s="52"/>
      <c r="AX624" s="52"/>
      <c r="AY624" s="52"/>
      <c r="AZ624" s="52"/>
      <c r="BA624" s="52"/>
      <c r="BB624" s="52"/>
      <c r="BC624" s="52"/>
      <c r="BD624" s="52"/>
      <c r="BE624" s="52"/>
      <c r="BF624" s="52"/>
      <c r="BG624" s="52"/>
      <c r="BH624" s="52"/>
      <c r="BI624" s="52"/>
      <c r="BJ624" s="52"/>
      <c r="BK624" s="52"/>
      <c r="BL624" s="52"/>
      <c r="BM624" s="52"/>
      <c r="BN624" s="52"/>
      <c r="BO624" s="52"/>
      <c r="BP624" s="52"/>
      <c r="BQ624" s="52"/>
      <c r="BR624" s="52"/>
      <c r="BS624" s="52"/>
      <c r="BT624" s="52"/>
      <c r="BU624" s="52"/>
      <c r="BV624" s="52"/>
      <c r="BW624" s="52"/>
      <c r="BX624" s="52"/>
      <c r="BY624" s="52"/>
      <c r="BZ624" s="52"/>
      <c r="CA624" s="52"/>
      <c r="CB624" s="52"/>
      <c r="CC624" s="52"/>
      <c r="CD624" s="52"/>
      <c r="CE624" s="52"/>
      <c r="CF624" s="52"/>
      <c r="CG624" s="52"/>
      <c r="CH624" s="52"/>
      <c r="CI624" s="52"/>
      <c r="CJ624" s="52"/>
      <c r="CK624" s="52"/>
      <c r="CL624" s="52"/>
      <c r="CM624" s="52"/>
      <c r="CN624" s="52"/>
      <c r="CO624" s="52"/>
      <c r="CP624" s="52"/>
      <c r="CQ624" s="52"/>
      <c r="CR624" s="52"/>
      <c r="CS624" s="52"/>
      <c r="CT624" s="52"/>
      <c r="CU624" s="52"/>
      <c r="CV624" s="52"/>
      <c r="CW624" s="52"/>
      <c r="CX624" s="52"/>
      <c r="CY624" s="52"/>
      <c r="CZ624" s="52"/>
      <c r="DA624" s="52"/>
      <c r="DB624" s="52"/>
      <c r="DC624" s="52"/>
      <c r="DD624" s="52"/>
      <c r="DE624" s="52"/>
    </row>
    <row r="625" spans="1:109" ht="15.75" customHeight="1">
      <c r="A625" s="45"/>
      <c r="B625" s="45"/>
      <c r="C625" s="45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71"/>
      <c r="AW625" s="52"/>
      <c r="AX625" s="52"/>
      <c r="AY625" s="52"/>
      <c r="AZ625" s="52"/>
      <c r="BA625" s="52"/>
      <c r="BB625" s="52"/>
      <c r="BC625" s="52"/>
      <c r="BD625" s="52"/>
      <c r="BE625" s="52"/>
      <c r="BF625" s="52"/>
      <c r="BG625" s="52"/>
      <c r="BH625" s="52"/>
      <c r="BI625" s="52"/>
      <c r="BJ625" s="52"/>
      <c r="BK625" s="52"/>
      <c r="BL625" s="52"/>
      <c r="BM625" s="52"/>
      <c r="BN625" s="52"/>
      <c r="BO625" s="52"/>
      <c r="BP625" s="52"/>
      <c r="BQ625" s="52"/>
      <c r="BR625" s="52"/>
      <c r="BS625" s="52"/>
      <c r="BT625" s="52"/>
      <c r="BU625" s="52"/>
      <c r="BV625" s="52"/>
      <c r="BW625" s="52"/>
      <c r="BX625" s="52"/>
      <c r="BY625" s="52"/>
      <c r="BZ625" s="52"/>
      <c r="CA625" s="52"/>
      <c r="CB625" s="52"/>
      <c r="CC625" s="52"/>
      <c r="CD625" s="52"/>
      <c r="CE625" s="52"/>
      <c r="CF625" s="52"/>
      <c r="CG625" s="52"/>
      <c r="CH625" s="52"/>
      <c r="CI625" s="52"/>
      <c r="CJ625" s="52"/>
      <c r="CK625" s="52"/>
      <c r="CL625" s="52"/>
      <c r="CM625" s="52"/>
      <c r="CN625" s="52"/>
      <c r="CO625" s="52"/>
      <c r="CP625" s="52"/>
      <c r="CQ625" s="52"/>
      <c r="CR625" s="52"/>
      <c r="CS625" s="52"/>
      <c r="CT625" s="52"/>
      <c r="CU625" s="52"/>
      <c r="CV625" s="52"/>
      <c r="CW625" s="52"/>
      <c r="CX625" s="52"/>
      <c r="CY625" s="52"/>
      <c r="CZ625" s="52"/>
      <c r="DA625" s="52"/>
      <c r="DB625" s="52"/>
      <c r="DC625" s="52"/>
      <c r="DD625" s="52"/>
      <c r="DE625" s="52"/>
    </row>
    <row r="626" spans="1:109" ht="15.75" customHeight="1">
      <c r="A626" s="45"/>
      <c r="B626" s="45"/>
      <c r="C626" s="45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71"/>
      <c r="AW626" s="52"/>
      <c r="AX626" s="52"/>
      <c r="AY626" s="52"/>
      <c r="AZ626" s="52"/>
      <c r="BA626" s="52"/>
      <c r="BB626" s="52"/>
      <c r="BC626" s="52"/>
      <c r="BD626" s="52"/>
      <c r="BE626" s="52"/>
      <c r="BF626" s="52"/>
      <c r="BG626" s="52"/>
      <c r="BH626" s="52"/>
      <c r="BI626" s="52"/>
      <c r="BJ626" s="52"/>
      <c r="BK626" s="52"/>
      <c r="BL626" s="52"/>
      <c r="BM626" s="52"/>
      <c r="BN626" s="52"/>
      <c r="BO626" s="52"/>
      <c r="BP626" s="52"/>
      <c r="BQ626" s="52"/>
      <c r="BR626" s="52"/>
      <c r="BS626" s="52"/>
      <c r="BT626" s="52"/>
      <c r="BU626" s="52"/>
      <c r="BV626" s="52"/>
      <c r="BW626" s="52"/>
      <c r="BX626" s="52"/>
      <c r="BY626" s="52"/>
      <c r="BZ626" s="52"/>
      <c r="CA626" s="52"/>
      <c r="CB626" s="52"/>
      <c r="CC626" s="52"/>
      <c r="CD626" s="52"/>
      <c r="CE626" s="52"/>
      <c r="CF626" s="52"/>
      <c r="CG626" s="52"/>
      <c r="CH626" s="52"/>
      <c r="CI626" s="52"/>
      <c r="CJ626" s="52"/>
      <c r="CK626" s="52"/>
      <c r="CL626" s="52"/>
      <c r="CM626" s="52"/>
      <c r="CN626" s="52"/>
      <c r="CO626" s="52"/>
      <c r="CP626" s="52"/>
      <c r="CQ626" s="52"/>
      <c r="CR626" s="52"/>
      <c r="CS626" s="52"/>
      <c r="CT626" s="52"/>
      <c r="CU626" s="52"/>
      <c r="CV626" s="52"/>
      <c r="CW626" s="52"/>
      <c r="CX626" s="52"/>
      <c r="CY626" s="52"/>
      <c r="CZ626" s="52"/>
      <c r="DA626" s="52"/>
      <c r="DB626" s="52"/>
      <c r="DC626" s="52"/>
      <c r="DD626" s="52"/>
      <c r="DE626" s="52"/>
    </row>
    <row r="627" spans="1:109" ht="15.75" customHeight="1">
      <c r="A627" s="45"/>
      <c r="B627" s="45"/>
      <c r="C627" s="45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71"/>
      <c r="AW627" s="52"/>
      <c r="AX627" s="52"/>
      <c r="AY627" s="52"/>
      <c r="AZ627" s="52"/>
      <c r="BA627" s="52"/>
      <c r="BB627" s="52"/>
      <c r="BC627" s="52"/>
      <c r="BD627" s="52"/>
      <c r="BE627" s="52"/>
      <c r="BF627" s="52"/>
      <c r="BG627" s="52"/>
      <c r="BH627" s="52"/>
      <c r="BI627" s="52"/>
      <c r="BJ627" s="52"/>
      <c r="BK627" s="52"/>
      <c r="BL627" s="52"/>
      <c r="BM627" s="52"/>
      <c r="BN627" s="52"/>
      <c r="BO627" s="52"/>
      <c r="BP627" s="52"/>
      <c r="BQ627" s="52"/>
      <c r="BR627" s="52"/>
      <c r="BS627" s="52"/>
      <c r="BT627" s="52"/>
      <c r="BU627" s="52"/>
      <c r="BV627" s="52"/>
      <c r="BW627" s="52"/>
      <c r="BX627" s="52"/>
      <c r="BY627" s="52"/>
      <c r="BZ627" s="52"/>
      <c r="CA627" s="52"/>
      <c r="CB627" s="52"/>
      <c r="CC627" s="52"/>
      <c r="CD627" s="52"/>
      <c r="CE627" s="52"/>
      <c r="CF627" s="52"/>
      <c r="CG627" s="52"/>
      <c r="CH627" s="52"/>
      <c r="CI627" s="52"/>
      <c r="CJ627" s="52"/>
      <c r="CK627" s="52"/>
      <c r="CL627" s="52"/>
      <c r="CM627" s="52"/>
      <c r="CN627" s="52"/>
      <c r="CO627" s="52"/>
      <c r="CP627" s="52"/>
      <c r="CQ627" s="52"/>
      <c r="CR627" s="52"/>
      <c r="CS627" s="52"/>
      <c r="CT627" s="52"/>
      <c r="CU627" s="52"/>
      <c r="CV627" s="52"/>
      <c r="CW627" s="52"/>
      <c r="CX627" s="52"/>
      <c r="CY627" s="52"/>
      <c r="CZ627" s="52"/>
      <c r="DA627" s="52"/>
      <c r="DB627" s="52"/>
      <c r="DC627" s="52"/>
      <c r="DD627" s="52"/>
      <c r="DE627" s="52"/>
    </row>
    <row r="628" spans="1:109" ht="15.75" customHeight="1">
      <c r="A628" s="45"/>
      <c r="B628" s="45"/>
      <c r="C628" s="45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71"/>
      <c r="AW628" s="52"/>
      <c r="AX628" s="52"/>
      <c r="AY628" s="52"/>
      <c r="AZ628" s="52"/>
      <c r="BA628" s="52"/>
      <c r="BB628" s="52"/>
      <c r="BC628" s="52"/>
      <c r="BD628" s="52"/>
      <c r="BE628" s="52"/>
      <c r="BF628" s="52"/>
      <c r="BG628" s="52"/>
      <c r="BH628" s="52"/>
      <c r="BI628" s="52"/>
      <c r="BJ628" s="52"/>
      <c r="BK628" s="52"/>
      <c r="BL628" s="52"/>
      <c r="BM628" s="52"/>
      <c r="BN628" s="52"/>
      <c r="BO628" s="52"/>
      <c r="BP628" s="52"/>
      <c r="BQ628" s="52"/>
      <c r="BR628" s="52"/>
      <c r="BS628" s="52"/>
      <c r="BT628" s="52"/>
      <c r="BU628" s="52"/>
      <c r="BV628" s="52"/>
      <c r="BW628" s="52"/>
      <c r="BX628" s="52"/>
      <c r="BY628" s="52"/>
      <c r="BZ628" s="52"/>
      <c r="CA628" s="52"/>
      <c r="CB628" s="52"/>
      <c r="CC628" s="52"/>
      <c r="CD628" s="52"/>
      <c r="CE628" s="52"/>
      <c r="CF628" s="52"/>
      <c r="CG628" s="52"/>
      <c r="CH628" s="52"/>
      <c r="CI628" s="52"/>
      <c r="CJ628" s="52"/>
      <c r="CK628" s="52"/>
      <c r="CL628" s="52"/>
      <c r="CM628" s="52"/>
      <c r="CN628" s="52"/>
      <c r="CO628" s="52"/>
      <c r="CP628" s="52"/>
      <c r="CQ628" s="52"/>
      <c r="CR628" s="52"/>
      <c r="CS628" s="52"/>
      <c r="CT628" s="52"/>
      <c r="CU628" s="52"/>
      <c r="CV628" s="52"/>
      <c r="CW628" s="52"/>
      <c r="CX628" s="52"/>
      <c r="CY628" s="52"/>
      <c r="CZ628" s="52"/>
      <c r="DA628" s="52"/>
      <c r="DB628" s="52"/>
      <c r="DC628" s="52"/>
      <c r="DD628" s="52"/>
      <c r="DE628" s="52"/>
    </row>
    <row r="629" spans="1:109" ht="15.75" customHeight="1">
      <c r="A629" s="45"/>
      <c r="B629" s="45"/>
      <c r="C629" s="45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71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2"/>
      <c r="BI629" s="52"/>
      <c r="BJ629" s="52"/>
      <c r="BK629" s="52"/>
      <c r="BL629" s="52"/>
      <c r="BM629" s="52"/>
      <c r="BN629" s="52"/>
      <c r="BO629" s="52"/>
      <c r="BP629" s="52"/>
      <c r="BQ629" s="52"/>
      <c r="BR629" s="52"/>
      <c r="BS629" s="52"/>
      <c r="BT629" s="52"/>
      <c r="BU629" s="52"/>
      <c r="BV629" s="52"/>
      <c r="BW629" s="52"/>
      <c r="BX629" s="52"/>
      <c r="BY629" s="52"/>
      <c r="BZ629" s="52"/>
      <c r="CA629" s="52"/>
      <c r="CB629" s="52"/>
      <c r="CC629" s="52"/>
      <c r="CD629" s="52"/>
      <c r="CE629" s="52"/>
      <c r="CF629" s="52"/>
      <c r="CG629" s="52"/>
      <c r="CH629" s="52"/>
      <c r="CI629" s="52"/>
      <c r="CJ629" s="52"/>
      <c r="CK629" s="52"/>
      <c r="CL629" s="52"/>
      <c r="CM629" s="52"/>
      <c r="CN629" s="52"/>
      <c r="CO629" s="52"/>
      <c r="CP629" s="52"/>
      <c r="CQ629" s="52"/>
      <c r="CR629" s="52"/>
      <c r="CS629" s="52"/>
      <c r="CT629" s="52"/>
      <c r="CU629" s="52"/>
      <c r="CV629" s="52"/>
      <c r="CW629" s="52"/>
      <c r="CX629" s="52"/>
      <c r="CY629" s="52"/>
      <c r="CZ629" s="52"/>
      <c r="DA629" s="52"/>
      <c r="DB629" s="52"/>
      <c r="DC629" s="52"/>
      <c r="DD629" s="52"/>
      <c r="DE629" s="52"/>
    </row>
    <row r="630" spans="1:109" ht="15.75" customHeight="1">
      <c r="A630" s="45"/>
      <c r="B630" s="45"/>
      <c r="C630" s="45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71"/>
      <c r="AW630" s="52"/>
      <c r="AX630" s="52"/>
      <c r="AY630" s="52"/>
      <c r="AZ630" s="52"/>
      <c r="BA630" s="52"/>
      <c r="BB630" s="52"/>
      <c r="BC630" s="52"/>
      <c r="BD630" s="52"/>
      <c r="BE630" s="52"/>
      <c r="BF630" s="52"/>
      <c r="BG630" s="52"/>
      <c r="BH630" s="52"/>
      <c r="BI630" s="52"/>
      <c r="BJ630" s="52"/>
      <c r="BK630" s="52"/>
      <c r="BL630" s="52"/>
      <c r="BM630" s="52"/>
      <c r="BN630" s="52"/>
      <c r="BO630" s="52"/>
      <c r="BP630" s="52"/>
      <c r="BQ630" s="52"/>
      <c r="BR630" s="52"/>
      <c r="BS630" s="52"/>
      <c r="BT630" s="52"/>
      <c r="BU630" s="52"/>
      <c r="BV630" s="52"/>
      <c r="BW630" s="52"/>
      <c r="BX630" s="52"/>
      <c r="BY630" s="52"/>
      <c r="BZ630" s="52"/>
      <c r="CA630" s="52"/>
      <c r="CB630" s="52"/>
      <c r="CC630" s="52"/>
      <c r="CD630" s="52"/>
      <c r="CE630" s="52"/>
      <c r="CF630" s="52"/>
      <c r="CG630" s="52"/>
      <c r="CH630" s="52"/>
      <c r="CI630" s="52"/>
      <c r="CJ630" s="52"/>
      <c r="CK630" s="52"/>
      <c r="CL630" s="52"/>
      <c r="CM630" s="52"/>
      <c r="CN630" s="52"/>
      <c r="CO630" s="52"/>
      <c r="CP630" s="52"/>
      <c r="CQ630" s="52"/>
      <c r="CR630" s="52"/>
      <c r="CS630" s="52"/>
      <c r="CT630" s="52"/>
      <c r="CU630" s="52"/>
      <c r="CV630" s="52"/>
      <c r="CW630" s="52"/>
      <c r="CX630" s="52"/>
      <c r="CY630" s="52"/>
      <c r="CZ630" s="52"/>
      <c r="DA630" s="52"/>
      <c r="DB630" s="52"/>
      <c r="DC630" s="52"/>
      <c r="DD630" s="52"/>
      <c r="DE630" s="52"/>
    </row>
    <row r="631" spans="1:109" ht="15.75" customHeight="1">
      <c r="A631" s="45"/>
      <c r="B631" s="45"/>
      <c r="C631" s="45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71"/>
      <c r="AW631" s="52"/>
      <c r="AX631" s="52"/>
      <c r="AY631" s="52"/>
      <c r="AZ631" s="52"/>
      <c r="BA631" s="52"/>
      <c r="BB631" s="52"/>
      <c r="BC631" s="52"/>
      <c r="BD631" s="52"/>
      <c r="BE631" s="52"/>
      <c r="BF631" s="52"/>
      <c r="BG631" s="52"/>
      <c r="BH631" s="52"/>
      <c r="BI631" s="52"/>
      <c r="BJ631" s="52"/>
      <c r="BK631" s="52"/>
      <c r="BL631" s="52"/>
      <c r="BM631" s="52"/>
      <c r="BN631" s="52"/>
      <c r="BO631" s="52"/>
      <c r="BP631" s="52"/>
      <c r="BQ631" s="52"/>
      <c r="BR631" s="52"/>
      <c r="BS631" s="52"/>
      <c r="BT631" s="52"/>
      <c r="BU631" s="52"/>
      <c r="BV631" s="52"/>
      <c r="BW631" s="52"/>
      <c r="BX631" s="52"/>
      <c r="BY631" s="52"/>
      <c r="BZ631" s="52"/>
      <c r="CA631" s="52"/>
      <c r="CB631" s="52"/>
      <c r="CC631" s="52"/>
      <c r="CD631" s="52"/>
      <c r="CE631" s="52"/>
      <c r="CF631" s="52"/>
      <c r="CG631" s="52"/>
      <c r="CH631" s="52"/>
      <c r="CI631" s="52"/>
      <c r="CJ631" s="52"/>
      <c r="CK631" s="52"/>
      <c r="CL631" s="52"/>
      <c r="CM631" s="52"/>
      <c r="CN631" s="52"/>
      <c r="CO631" s="52"/>
      <c r="CP631" s="52"/>
      <c r="CQ631" s="52"/>
      <c r="CR631" s="52"/>
      <c r="CS631" s="52"/>
      <c r="CT631" s="52"/>
      <c r="CU631" s="52"/>
      <c r="CV631" s="52"/>
      <c r="CW631" s="52"/>
      <c r="CX631" s="52"/>
      <c r="CY631" s="52"/>
      <c r="CZ631" s="52"/>
      <c r="DA631" s="52"/>
      <c r="DB631" s="52"/>
      <c r="DC631" s="52"/>
      <c r="DD631" s="52"/>
      <c r="DE631" s="52"/>
    </row>
    <row r="632" spans="1:109" ht="15.75" customHeight="1">
      <c r="A632" s="45"/>
      <c r="B632" s="45"/>
      <c r="C632" s="45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71"/>
      <c r="AW632" s="52"/>
      <c r="AX632" s="52"/>
      <c r="AY632" s="52"/>
      <c r="AZ632" s="52"/>
      <c r="BA632" s="52"/>
      <c r="BB632" s="52"/>
      <c r="BC632" s="52"/>
      <c r="BD632" s="52"/>
      <c r="BE632" s="52"/>
      <c r="BF632" s="52"/>
      <c r="BG632" s="52"/>
      <c r="BH632" s="52"/>
      <c r="BI632" s="52"/>
      <c r="BJ632" s="52"/>
      <c r="BK632" s="52"/>
      <c r="BL632" s="52"/>
      <c r="BM632" s="52"/>
      <c r="BN632" s="52"/>
      <c r="BO632" s="52"/>
      <c r="BP632" s="52"/>
      <c r="BQ632" s="52"/>
      <c r="BR632" s="52"/>
      <c r="BS632" s="52"/>
      <c r="BT632" s="52"/>
      <c r="BU632" s="52"/>
      <c r="BV632" s="52"/>
      <c r="BW632" s="52"/>
      <c r="BX632" s="52"/>
      <c r="BY632" s="52"/>
      <c r="BZ632" s="52"/>
      <c r="CA632" s="52"/>
      <c r="CB632" s="52"/>
      <c r="CC632" s="52"/>
      <c r="CD632" s="52"/>
      <c r="CE632" s="52"/>
      <c r="CF632" s="52"/>
      <c r="CG632" s="52"/>
      <c r="CH632" s="52"/>
      <c r="CI632" s="52"/>
      <c r="CJ632" s="52"/>
      <c r="CK632" s="52"/>
      <c r="CL632" s="52"/>
      <c r="CM632" s="52"/>
      <c r="CN632" s="52"/>
      <c r="CO632" s="52"/>
      <c r="CP632" s="52"/>
      <c r="CQ632" s="52"/>
      <c r="CR632" s="52"/>
      <c r="CS632" s="52"/>
      <c r="CT632" s="52"/>
      <c r="CU632" s="52"/>
      <c r="CV632" s="52"/>
      <c r="CW632" s="52"/>
      <c r="CX632" s="52"/>
      <c r="CY632" s="52"/>
      <c r="CZ632" s="52"/>
      <c r="DA632" s="52"/>
      <c r="DB632" s="52"/>
      <c r="DC632" s="52"/>
      <c r="DD632" s="52"/>
      <c r="DE632" s="52"/>
    </row>
    <row r="633" spans="1:109" ht="15.75" customHeight="1">
      <c r="A633" s="45"/>
      <c r="B633" s="45"/>
      <c r="C633" s="45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71"/>
      <c r="AW633" s="52"/>
      <c r="AX633" s="52"/>
      <c r="AY633" s="52"/>
      <c r="AZ633" s="52"/>
      <c r="BA633" s="52"/>
      <c r="BB633" s="52"/>
      <c r="BC633" s="52"/>
      <c r="BD633" s="52"/>
      <c r="BE633" s="52"/>
      <c r="BF633" s="52"/>
      <c r="BG633" s="52"/>
      <c r="BH633" s="52"/>
      <c r="BI633" s="52"/>
      <c r="BJ633" s="52"/>
      <c r="BK633" s="52"/>
      <c r="BL633" s="52"/>
      <c r="BM633" s="52"/>
      <c r="BN633" s="52"/>
      <c r="BO633" s="52"/>
      <c r="BP633" s="52"/>
      <c r="BQ633" s="52"/>
      <c r="BR633" s="52"/>
      <c r="BS633" s="52"/>
      <c r="BT633" s="52"/>
      <c r="BU633" s="52"/>
      <c r="BV633" s="52"/>
      <c r="BW633" s="52"/>
      <c r="BX633" s="52"/>
      <c r="BY633" s="52"/>
      <c r="BZ633" s="52"/>
      <c r="CA633" s="52"/>
      <c r="CB633" s="52"/>
      <c r="CC633" s="52"/>
      <c r="CD633" s="52"/>
      <c r="CE633" s="52"/>
      <c r="CF633" s="52"/>
      <c r="CG633" s="52"/>
      <c r="CH633" s="52"/>
      <c r="CI633" s="52"/>
      <c r="CJ633" s="52"/>
      <c r="CK633" s="52"/>
      <c r="CL633" s="52"/>
      <c r="CM633" s="52"/>
      <c r="CN633" s="52"/>
      <c r="CO633" s="52"/>
      <c r="CP633" s="52"/>
      <c r="CQ633" s="52"/>
      <c r="CR633" s="52"/>
      <c r="CS633" s="52"/>
      <c r="CT633" s="52"/>
      <c r="CU633" s="52"/>
      <c r="CV633" s="52"/>
      <c r="CW633" s="52"/>
      <c r="CX633" s="52"/>
      <c r="CY633" s="52"/>
      <c r="CZ633" s="52"/>
      <c r="DA633" s="52"/>
      <c r="DB633" s="52"/>
      <c r="DC633" s="52"/>
      <c r="DD633" s="52"/>
      <c r="DE633" s="52"/>
    </row>
    <row r="634" spans="1:109" ht="15.75" customHeight="1">
      <c r="A634" s="45"/>
      <c r="B634" s="45"/>
      <c r="C634" s="45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71"/>
      <c r="AW634" s="52"/>
      <c r="AX634" s="52"/>
      <c r="AY634" s="52"/>
      <c r="AZ634" s="52"/>
      <c r="BA634" s="52"/>
      <c r="BB634" s="52"/>
      <c r="BC634" s="52"/>
      <c r="BD634" s="52"/>
      <c r="BE634" s="52"/>
      <c r="BF634" s="52"/>
      <c r="BG634" s="52"/>
      <c r="BH634" s="52"/>
      <c r="BI634" s="52"/>
      <c r="BJ634" s="52"/>
      <c r="BK634" s="52"/>
      <c r="BL634" s="52"/>
      <c r="BM634" s="52"/>
      <c r="BN634" s="52"/>
      <c r="BO634" s="52"/>
      <c r="BP634" s="52"/>
      <c r="BQ634" s="52"/>
      <c r="BR634" s="52"/>
      <c r="BS634" s="52"/>
      <c r="BT634" s="52"/>
      <c r="BU634" s="52"/>
      <c r="BV634" s="52"/>
      <c r="BW634" s="52"/>
      <c r="BX634" s="52"/>
      <c r="BY634" s="52"/>
      <c r="BZ634" s="52"/>
      <c r="CA634" s="52"/>
      <c r="CB634" s="52"/>
      <c r="CC634" s="52"/>
      <c r="CD634" s="52"/>
      <c r="CE634" s="52"/>
      <c r="CF634" s="52"/>
      <c r="CG634" s="52"/>
      <c r="CH634" s="52"/>
      <c r="CI634" s="52"/>
      <c r="CJ634" s="52"/>
      <c r="CK634" s="52"/>
      <c r="CL634" s="52"/>
      <c r="CM634" s="52"/>
      <c r="CN634" s="52"/>
      <c r="CO634" s="52"/>
      <c r="CP634" s="52"/>
      <c r="CQ634" s="52"/>
      <c r="CR634" s="52"/>
      <c r="CS634" s="52"/>
      <c r="CT634" s="52"/>
      <c r="CU634" s="52"/>
      <c r="CV634" s="52"/>
      <c r="CW634" s="52"/>
      <c r="CX634" s="52"/>
      <c r="CY634" s="52"/>
      <c r="CZ634" s="52"/>
      <c r="DA634" s="52"/>
      <c r="DB634" s="52"/>
      <c r="DC634" s="52"/>
      <c r="DD634" s="52"/>
      <c r="DE634" s="52"/>
    </row>
    <row r="635" spans="1:109" ht="15.75" customHeight="1">
      <c r="A635" s="45"/>
      <c r="B635" s="45"/>
      <c r="C635" s="45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71"/>
      <c r="AW635" s="52"/>
      <c r="AX635" s="52"/>
      <c r="AY635" s="52"/>
      <c r="AZ635" s="52"/>
      <c r="BA635" s="52"/>
      <c r="BB635" s="52"/>
      <c r="BC635" s="52"/>
      <c r="BD635" s="52"/>
      <c r="BE635" s="52"/>
      <c r="BF635" s="52"/>
      <c r="BG635" s="52"/>
      <c r="BH635" s="52"/>
      <c r="BI635" s="52"/>
      <c r="BJ635" s="52"/>
      <c r="BK635" s="52"/>
      <c r="BL635" s="52"/>
      <c r="BM635" s="52"/>
      <c r="BN635" s="52"/>
      <c r="BO635" s="52"/>
      <c r="BP635" s="52"/>
      <c r="BQ635" s="52"/>
      <c r="BR635" s="52"/>
      <c r="BS635" s="52"/>
      <c r="BT635" s="52"/>
      <c r="BU635" s="52"/>
      <c r="BV635" s="52"/>
      <c r="BW635" s="52"/>
      <c r="BX635" s="52"/>
      <c r="BY635" s="52"/>
      <c r="BZ635" s="52"/>
      <c r="CA635" s="52"/>
      <c r="CB635" s="52"/>
      <c r="CC635" s="52"/>
      <c r="CD635" s="52"/>
      <c r="CE635" s="52"/>
      <c r="CF635" s="52"/>
      <c r="CG635" s="52"/>
      <c r="CH635" s="52"/>
      <c r="CI635" s="52"/>
      <c r="CJ635" s="52"/>
      <c r="CK635" s="52"/>
      <c r="CL635" s="52"/>
      <c r="CM635" s="52"/>
      <c r="CN635" s="52"/>
      <c r="CO635" s="52"/>
      <c r="CP635" s="52"/>
      <c r="CQ635" s="52"/>
      <c r="CR635" s="52"/>
      <c r="CS635" s="52"/>
      <c r="CT635" s="52"/>
      <c r="CU635" s="52"/>
      <c r="CV635" s="52"/>
      <c r="CW635" s="52"/>
      <c r="CX635" s="52"/>
      <c r="CY635" s="52"/>
      <c r="CZ635" s="52"/>
      <c r="DA635" s="52"/>
      <c r="DB635" s="52"/>
      <c r="DC635" s="52"/>
      <c r="DD635" s="52"/>
      <c r="DE635" s="52"/>
    </row>
    <row r="636" spans="1:109" ht="15.75" customHeight="1">
      <c r="A636" s="45"/>
      <c r="B636" s="45"/>
      <c r="C636" s="45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71"/>
      <c r="AW636" s="52"/>
      <c r="AX636" s="52"/>
      <c r="AY636" s="52"/>
      <c r="AZ636" s="52"/>
      <c r="BA636" s="52"/>
      <c r="BB636" s="52"/>
      <c r="BC636" s="52"/>
      <c r="BD636" s="52"/>
      <c r="BE636" s="52"/>
      <c r="BF636" s="52"/>
      <c r="BG636" s="52"/>
      <c r="BH636" s="52"/>
      <c r="BI636" s="52"/>
      <c r="BJ636" s="52"/>
      <c r="BK636" s="52"/>
      <c r="BL636" s="52"/>
      <c r="BM636" s="52"/>
      <c r="BN636" s="52"/>
      <c r="BO636" s="52"/>
      <c r="BP636" s="52"/>
      <c r="BQ636" s="52"/>
      <c r="BR636" s="52"/>
      <c r="BS636" s="52"/>
      <c r="BT636" s="52"/>
      <c r="BU636" s="52"/>
      <c r="BV636" s="52"/>
      <c r="BW636" s="52"/>
      <c r="BX636" s="52"/>
      <c r="BY636" s="52"/>
      <c r="BZ636" s="52"/>
      <c r="CA636" s="52"/>
      <c r="CB636" s="52"/>
      <c r="CC636" s="52"/>
      <c r="CD636" s="52"/>
      <c r="CE636" s="52"/>
      <c r="CF636" s="52"/>
      <c r="CG636" s="52"/>
      <c r="CH636" s="52"/>
      <c r="CI636" s="52"/>
      <c r="CJ636" s="52"/>
      <c r="CK636" s="52"/>
      <c r="CL636" s="52"/>
      <c r="CM636" s="52"/>
      <c r="CN636" s="52"/>
      <c r="CO636" s="52"/>
      <c r="CP636" s="52"/>
      <c r="CQ636" s="52"/>
      <c r="CR636" s="52"/>
      <c r="CS636" s="52"/>
      <c r="CT636" s="52"/>
      <c r="CU636" s="52"/>
      <c r="CV636" s="52"/>
      <c r="CW636" s="52"/>
      <c r="CX636" s="52"/>
      <c r="CY636" s="52"/>
      <c r="CZ636" s="52"/>
      <c r="DA636" s="52"/>
      <c r="DB636" s="52"/>
      <c r="DC636" s="52"/>
      <c r="DD636" s="52"/>
      <c r="DE636" s="52"/>
    </row>
    <row r="637" spans="1:109" ht="15.75" customHeight="1">
      <c r="A637" s="45"/>
      <c r="B637" s="45"/>
      <c r="C637" s="45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71"/>
      <c r="AW637" s="52"/>
      <c r="AX637" s="52"/>
      <c r="AY637" s="52"/>
      <c r="AZ637" s="52"/>
      <c r="BA637" s="52"/>
      <c r="BB637" s="52"/>
      <c r="BC637" s="52"/>
      <c r="BD637" s="52"/>
      <c r="BE637" s="52"/>
      <c r="BF637" s="52"/>
      <c r="BG637" s="52"/>
      <c r="BH637" s="52"/>
      <c r="BI637" s="52"/>
      <c r="BJ637" s="52"/>
      <c r="BK637" s="52"/>
      <c r="BL637" s="52"/>
      <c r="BM637" s="52"/>
      <c r="BN637" s="52"/>
      <c r="BO637" s="52"/>
      <c r="BP637" s="52"/>
      <c r="BQ637" s="52"/>
      <c r="BR637" s="52"/>
      <c r="BS637" s="52"/>
      <c r="BT637" s="52"/>
      <c r="BU637" s="52"/>
      <c r="BV637" s="52"/>
      <c r="BW637" s="52"/>
      <c r="BX637" s="52"/>
      <c r="BY637" s="52"/>
      <c r="BZ637" s="52"/>
      <c r="CA637" s="52"/>
      <c r="CB637" s="52"/>
      <c r="CC637" s="52"/>
      <c r="CD637" s="52"/>
      <c r="CE637" s="52"/>
      <c r="CF637" s="52"/>
      <c r="CG637" s="52"/>
      <c r="CH637" s="52"/>
      <c r="CI637" s="52"/>
      <c r="CJ637" s="52"/>
      <c r="CK637" s="52"/>
      <c r="CL637" s="52"/>
      <c r="CM637" s="52"/>
      <c r="CN637" s="52"/>
      <c r="CO637" s="52"/>
      <c r="CP637" s="52"/>
      <c r="CQ637" s="52"/>
      <c r="CR637" s="52"/>
      <c r="CS637" s="52"/>
      <c r="CT637" s="52"/>
      <c r="CU637" s="52"/>
      <c r="CV637" s="52"/>
      <c r="CW637" s="52"/>
      <c r="CX637" s="52"/>
      <c r="CY637" s="52"/>
      <c r="CZ637" s="52"/>
      <c r="DA637" s="52"/>
      <c r="DB637" s="52"/>
      <c r="DC637" s="52"/>
      <c r="DD637" s="52"/>
      <c r="DE637" s="52"/>
    </row>
    <row r="638" spans="1:109" ht="15.75" customHeight="1">
      <c r="A638" s="45"/>
      <c r="B638" s="45"/>
      <c r="C638" s="45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71"/>
      <c r="AW638" s="52"/>
      <c r="AX638" s="52"/>
      <c r="AY638" s="52"/>
      <c r="AZ638" s="52"/>
      <c r="BA638" s="52"/>
      <c r="BB638" s="52"/>
      <c r="BC638" s="52"/>
      <c r="BD638" s="52"/>
      <c r="BE638" s="52"/>
      <c r="BF638" s="52"/>
      <c r="BG638" s="52"/>
      <c r="BH638" s="52"/>
      <c r="BI638" s="52"/>
      <c r="BJ638" s="52"/>
      <c r="BK638" s="52"/>
      <c r="BL638" s="52"/>
      <c r="BM638" s="52"/>
      <c r="BN638" s="52"/>
      <c r="BO638" s="52"/>
      <c r="BP638" s="52"/>
      <c r="BQ638" s="52"/>
      <c r="BR638" s="52"/>
      <c r="BS638" s="52"/>
      <c r="BT638" s="52"/>
      <c r="BU638" s="52"/>
      <c r="BV638" s="52"/>
      <c r="BW638" s="52"/>
      <c r="BX638" s="52"/>
      <c r="BY638" s="52"/>
      <c r="BZ638" s="52"/>
      <c r="CA638" s="52"/>
      <c r="CB638" s="52"/>
      <c r="CC638" s="52"/>
      <c r="CD638" s="52"/>
      <c r="CE638" s="52"/>
      <c r="CF638" s="52"/>
      <c r="CG638" s="52"/>
      <c r="CH638" s="52"/>
      <c r="CI638" s="52"/>
      <c r="CJ638" s="52"/>
      <c r="CK638" s="52"/>
      <c r="CL638" s="52"/>
      <c r="CM638" s="52"/>
      <c r="CN638" s="52"/>
      <c r="CO638" s="52"/>
      <c r="CP638" s="52"/>
      <c r="CQ638" s="52"/>
      <c r="CR638" s="52"/>
      <c r="CS638" s="52"/>
      <c r="CT638" s="52"/>
      <c r="CU638" s="52"/>
      <c r="CV638" s="52"/>
      <c r="CW638" s="52"/>
      <c r="CX638" s="52"/>
      <c r="CY638" s="52"/>
      <c r="CZ638" s="52"/>
      <c r="DA638" s="52"/>
      <c r="DB638" s="52"/>
      <c r="DC638" s="52"/>
      <c r="DD638" s="52"/>
      <c r="DE638" s="52"/>
    </row>
    <row r="639" spans="1:109" ht="15.75" customHeight="1">
      <c r="A639" s="45"/>
      <c r="B639" s="45"/>
      <c r="C639" s="45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71"/>
      <c r="AW639" s="52"/>
      <c r="AX639" s="52"/>
      <c r="AY639" s="52"/>
      <c r="AZ639" s="52"/>
      <c r="BA639" s="52"/>
      <c r="BB639" s="52"/>
      <c r="BC639" s="52"/>
      <c r="BD639" s="52"/>
      <c r="BE639" s="52"/>
      <c r="BF639" s="52"/>
      <c r="BG639" s="52"/>
      <c r="BH639" s="52"/>
      <c r="BI639" s="52"/>
      <c r="BJ639" s="52"/>
      <c r="BK639" s="52"/>
      <c r="BL639" s="52"/>
      <c r="BM639" s="52"/>
      <c r="BN639" s="52"/>
      <c r="BO639" s="52"/>
      <c r="BP639" s="52"/>
      <c r="BQ639" s="52"/>
      <c r="BR639" s="52"/>
      <c r="BS639" s="52"/>
      <c r="BT639" s="52"/>
      <c r="BU639" s="52"/>
      <c r="BV639" s="52"/>
      <c r="BW639" s="52"/>
      <c r="BX639" s="52"/>
      <c r="BY639" s="52"/>
      <c r="BZ639" s="52"/>
      <c r="CA639" s="52"/>
      <c r="CB639" s="52"/>
      <c r="CC639" s="52"/>
      <c r="CD639" s="52"/>
      <c r="CE639" s="52"/>
      <c r="CF639" s="52"/>
      <c r="CG639" s="52"/>
      <c r="CH639" s="52"/>
      <c r="CI639" s="52"/>
      <c r="CJ639" s="52"/>
      <c r="CK639" s="52"/>
      <c r="CL639" s="52"/>
      <c r="CM639" s="52"/>
      <c r="CN639" s="52"/>
      <c r="CO639" s="52"/>
      <c r="CP639" s="52"/>
      <c r="CQ639" s="52"/>
      <c r="CR639" s="52"/>
      <c r="CS639" s="52"/>
      <c r="CT639" s="52"/>
      <c r="CU639" s="52"/>
      <c r="CV639" s="52"/>
      <c r="CW639" s="52"/>
      <c r="CX639" s="52"/>
      <c r="CY639" s="52"/>
      <c r="CZ639" s="52"/>
      <c r="DA639" s="52"/>
      <c r="DB639" s="52"/>
      <c r="DC639" s="52"/>
      <c r="DD639" s="52"/>
      <c r="DE639" s="52"/>
    </row>
    <row r="640" spans="1:109" ht="15.75" customHeight="1">
      <c r="A640" s="45"/>
      <c r="B640" s="45"/>
      <c r="C640" s="45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71"/>
      <c r="AW640" s="52"/>
      <c r="AX640" s="52"/>
      <c r="AY640" s="52"/>
      <c r="AZ640" s="52"/>
      <c r="BA640" s="52"/>
      <c r="BB640" s="52"/>
      <c r="BC640" s="52"/>
      <c r="BD640" s="52"/>
      <c r="BE640" s="52"/>
      <c r="BF640" s="52"/>
      <c r="BG640" s="52"/>
      <c r="BH640" s="52"/>
      <c r="BI640" s="52"/>
      <c r="BJ640" s="52"/>
      <c r="BK640" s="52"/>
      <c r="BL640" s="52"/>
      <c r="BM640" s="52"/>
      <c r="BN640" s="52"/>
      <c r="BO640" s="52"/>
      <c r="BP640" s="52"/>
      <c r="BQ640" s="52"/>
      <c r="BR640" s="52"/>
      <c r="BS640" s="52"/>
      <c r="BT640" s="52"/>
      <c r="BU640" s="52"/>
      <c r="BV640" s="52"/>
      <c r="BW640" s="52"/>
      <c r="BX640" s="52"/>
      <c r="BY640" s="52"/>
      <c r="BZ640" s="52"/>
      <c r="CA640" s="52"/>
      <c r="CB640" s="52"/>
      <c r="CC640" s="52"/>
      <c r="CD640" s="52"/>
      <c r="CE640" s="52"/>
      <c r="CF640" s="52"/>
      <c r="CG640" s="52"/>
      <c r="CH640" s="52"/>
      <c r="CI640" s="52"/>
      <c r="CJ640" s="52"/>
      <c r="CK640" s="52"/>
      <c r="CL640" s="52"/>
      <c r="CM640" s="52"/>
      <c r="CN640" s="52"/>
      <c r="CO640" s="52"/>
      <c r="CP640" s="52"/>
      <c r="CQ640" s="52"/>
      <c r="CR640" s="52"/>
      <c r="CS640" s="52"/>
      <c r="CT640" s="52"/>
      <c r="CU640" s="52"/>
      <c r="CV640" s="52"/>
      <c r="CW640" s="52"/>
      <c r="CX640" s="52"/>
      <c r="CY640" s="52"/>
      <c r="CZ640" s="52"/>
      <c r="DA640" s="52"/>
      <c r="DB640" s="52"/>
      <c r="DC640" s="52"/>
      <c r="DD640" s="52"/>
      <c r="DE640" s="52"/>
    </row>
    <row r="641" spans="1:109" ht="15.75" customHeight="1">
      <c r="A641" s="45"/>
      <c r="B641" s="45"/>
      <c r="C641" s="45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71"/>
      <c r="AW641" s="52"/>
      <c r="AX641" s="52"/>
      <c r="AY641" s="52"/>
      <c r="AZ641" s="52"/>
      <c r="BA641" s="52"/>
      <c r="BB641" s="52"/>
      <c r="BC641" s="52"/>
      <c r="BD641" s="52"/>
      <c r="BE641" s="52"/>
      <c r="BF641" s="52"/>
      <c r="BG641" s="52"/>
      <c r="BH641" s="52"/>
      <c r="BI641" s="52"/>
      <c r="BJ641" s="52"/>
      <c r="BK641" s="52"/>
      <c r="BL641" s="52"/>
      <c r="BM641" s="52"/>
      <c r="BN641" s="52"/>
      <c r="BO641" s="52"/>
      <c r="BP641" s="52"/>
      <c r="BQ641" s="52"/>
      <c r="BR641" s="52"/>
      <c r="BS641" s="52"/>
      <c r="BT641" s="52"/>
      <c r="BU641" s="52"/>
      <c r="BV641" s="52"/>
      <c r="BW641" s="52"/>
      <c r="BX641" s="52"/>
      <c r="BY641" s="52"/>
      <c r="BZ641" s="52"/>
      <c r="CA641" s="52"/>
      <c r="CB641" s="52"/>
      <c r="CC641" s="52"/>
      <c r="CD641" s="52"/>
      <c r="CE641" s="52"/>
      <c r="CF641" s="52"/>
      <c r="CG641" s="52"/>
      <c r="CH641" s="52"/>
      <c r="CI641" s="52"/>
      <c r="CJ641" s="52"/>
      <c r="CK641" s="52"/>
      <c r="CL641" s="52"/>
      <c r="CM641" s="52"/>
      <c r="CN641" s="52"/>
      <c r="CO641" s="52"/>
      <c r="CP641" s="52"/>
      <c r="CQ641" s="52"/>
      <c r="CR641" s="52"/>
      <c r="CS641" s="52"/>
      <c r="CT641" s="52"/>
      <c r="CU641" s="52"/>
      <c r="CV641" s="52"/>
      <c r="CW641" s="52"/>
      <c r="CX641" s="52"/>
      <c r="CY641" s="52"/>
      <c r="CZ641" s="52"/>
      <c r="DA641" s="52"/>
      <c r="DB641" s="52"/>
      <c r="DC641" s="52"/>
      <c r="DD641" s="52"/>
      <c r="DE641" s="52"/>
    </row>
    <row r="642" spans="1:109" ht="15.75" customHeight="1">
      <c r="A642" s="45"/>
      <c r="B642" s="45"/>
      <c r="C642" s="45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71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2"/>
      <c r="BI642" s="52"/>
      <c r="BJ642" s="52"/>
      <c r="BK642" s="52"/>
      <c r="BL642" s="52"/>
      <c r="BM642" s="52"/>
      <c r="BN642" s="52"/>
      <c r="BO642" s="52"/>
      <c r="BP642" s="52"/>
      <c r="BQ642" s="52"/>
      <c r="BR642" s="52"/>
      <c r="BS642" s="52"/>
      <c r="BT642" s="52"/>
      <c r="BU642" s="52"/>
      <c r="BV642" s="52"/>
      <c r="BW642" s="52"/>
      <c r="BX642" s="52"/>
      <c r="BY642" s="52"/>
      <c r="BZ642" s="52"/>
      <c r="CA642" s="52"/>
      <c r="CB642" s="52"/>
      <c r="CC642" s="52"/>
      <c r="CD642" s="52"/>
      <c r="CE642" s="52"/>
      <c r="CF642" s="52"/>
      <c r="CG642" s="52"/>
      <c r="CH642" s="52"/>
      <c r="CI642" s="52"/>
      <c r="CJ642" s="52"/>
      <c r="CK642" s="52"/>
      <c r="CL642" s="52"/>
      <c r="CM642" s="52"/>
      <c r="CN642" s="52"/>
      <c r="CO642" s="52"/>
      <c r="CP642" s="52"/>
      <c r="CQ642" s="52"/>
      <c r="CR642" s="52"/>
      <c r="CS642" s="52"/>
      <c r="CT642" s="52"/>
      <c r="CU642" s="52"/>
      <c r="CV642" s="52"/>
      <c r="CW642" s="52"/>
      <c r="CX642" s="52"/>
      <c r="CY642" s="52"/>
      <c r="CZ642" s="52"/>
      <c r="DA642" s="52"/>
      <c r="DB642" s="52"/>
      <c r="DC642" s="52"/>
      <c r="DD642" s="52"/>
      <c r="DE642" s="52"/>
    </row>
    <row r="643" spans="1:109" ht="15.75" customHeight="1">
      <c r="A643" s="45"/>
      <c r="B643" s="45"/>
      <c r="C643" s="45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71"/>
      <c r="AW643" s="52"/>
      <c r="AX643" s="52"/>
      <c r="AY643" s="52"/>
      <c r="AZ643" s="52"/>
      <c r="BA643" s="52"/>
      <c r="BB643" s="52"/>
      <c r="BC643" s="52"/>
      <c r="BD643" s="52"/>
      <c r="BE643" s="52"/>
      <c r="BF643" s="52"/>
      <c r="BG643" s="52"/>
      <c r="BH643" s="52"/>
      <c r="BI643" s="52"/>
      <c r="BJ643" s="52"/>
      <c r="BK643" s="52"/>
      <c r="BL643" s="52"/>
      <c r="BM643" s="52"/>
      <c r="BN643" s="52"/>
      <c r="BO643" s="52"/>
      <c r="BP643" s="52"/>
      <c r="BQ643" s="52"/>
      <c r="BR643" s="52"/>
      <c r="BS643" s="52"/>
      <c r="BT643" s="52"/>
      <c r="BU643" s="52"/>
      <c r="BV643" s="52"/>
      <c r="BW643" s="52"/>
      <c r="BX643" s="52"/>
      <c r="BY643" s="52"/>
      <c r="BZ643" s="52"/>
      <c r="CA643" s="52"/>
      <c r="CB643" s="52"/>
      <c r="CC643" s="52"/>
      <c r="CD643" s="52"/>
      <c r="CE643" s="52"/>
      <c r="CF643" s="52"/>
      <c r="CG643" s="52"/>
      <c r="CH643" s="52"/>
      <c r="CI643" s="52"/>
      <c r="CJ643" s="52"/>
      <c r="CK643" s="52"/>
      <c r="CL643" s="52"/>
      <c r="CM643" s="52"/>
      <c r="CN643" s="52"/>
      <c r="CO643" s="52"/>
      <c r="CP643" s="52"/>
      <c r="CQ643" s="52"/>
      <c r="CR643" s="52"/>
      <c r="CS643" s="52"/>
      <c r="CT643" s="52"/>
      <c r="CU643" s="52"/>
      <c r="CV643" s="52"/>
      <c r="CW643" s="52"/>
      <c r="CX643" s="52"/>
      <c r="CY643" s="52"/>
      <c r="CZ643" s="52"/>
      <c r="DA643" s="52"/>
      <c r="DB643" s="52"/>
      <c r="DC643" s="52"/>
      <c r="DD643" s="52"/>
      <c r="DE643" s="52"/>
    </row>
    <row r="644" spans="1:109" ht="15.75" customHeight="1">
      <c r="A644" s="45"/>
      <c r="B644" s="45"/>
      <c r="C644" s="45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71"/>
      <c r="AW644" s="52"/>
      <c r="AX644" s="52"/>
      <c r="AY644" s="52"/>
      <c r="AZ644" s="52"/>
      <c r="BA644" s="52"/>
      <c r="BB644" s="52"/>
      <c r="BC644" s="52"/>
      <c r="BD644" s="52"/>
      <c r="BE644" s="52"/>
      <c r="BF644" s="52"/>
      <c r="BG644" s="52"/>
      <c r="BH644" s="52"/>
      <c r="BI644" s="52"/>
      <c r="BJ644" s="52"/>
      <c r="BK644" s="52"/>
      <c r="BL644" s="52"/>
      <c r="BM644" s="52"/>
      <c r="BN644" s="52"/>
      <c r="BO644" s="52"/>
      <c r="BP644" s="52"/>
      <c r="BQ644" s="52"/>
      <c r="BR644" s="52"/>
      <c r="BS644" s="52"/>
      <c r="BT644" s="52"/>
      <c r="BU644" s="52"/>
      <c r="BV644" s="52"/>
      <c r="BW644" s="52"/>
      <c r="BX644" s="52"/>
      <c r="BY644" s="52"/>
      <c r="BZ644" s="52"/>
      <c r="CA644" s="52"/>
      <c r="CB644" s="52"/>
      <c r="CC644" s="52"/>
      <c r="CD644" s="52"/>
      <c r="CE644" s="52"/>
      <c r="CF644" s="52"/>
      <c r="CG644" s="52"/>
      <c r="CH644" s="52"/>
      <c r="CI644" s="52"/>
      <c r="CJ644" s="52"/>
      <c r="CK644" s="52"/>
      <c r="CL644" s="52"/>
      <c r="CM644" s="52"/>
      <c r="CN644" s="52"/>
      <c r="CO644" s="52"/>
      <c r="CP644" s="52"/>
      <c r="CQ644" s="52"/>
      <c r="CR644" s="52"/>
      <c r="CS644" s="52"/>
      <c r="CT644" s="52"/>
      <c r="CU644" s="52"/>
      <c r="CV644" s="52"/>
      <c r="CW644" s="52"/>
      <c r="CX644" s="52"/>
      <c r="CY644" s="52"/>
      <c r="CZ644" s="52"/>
      <c r="DA644" s="52"/>
      <c r="DB644" s="52"/>
      <c r="DC644" s="52"/>
      <c r="DD644" s="52"/>
      <c r="DE644" s="52"/>
    </row>
    <row r="645" spans="1:109" ht="15.75" customHeight="1">
      <c r="A645" s="45"/>
      <c r="B645" s="45"/>
      <c r="C645" s="45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71"/>
      <c r="AW645" s="52"/>
      <c r="AX645" s="52"/>
      <c r="AY645" s="52"/>
      <c r="AZ645" s="52"/>
      <c r="BA645" s="52"/>
      <c r="BB645" s="52"/>
      <c r="BC645" s="52"/>
      <c r="BD645" s="52"/>
      <c r="BE645" s="52"/>
      <c r="BF645" s="52"/>
      <c r="BG645" s="52"/>
      <c r="BH645" s="52"/>
      <c r="BI645" s="52"/>
      <c r="BJ645" s="52"/>
      <c r="BK645" s="52"/>
      <c r="BL645" s="52"/>
      <c r="BM645" s="52"/>
      <c r="BN645" s="52"/>
      <c r="BO645" s="52"/>
      <c r="BP645" s="52"/>
      <c r="BQ645" s="52"/>
      <c r="BR645" s="52"/>
      <c r="BS645" s="52"/>
      <c r="BT645" s="52"/>
      <c r="BU645" s="52"/>
      <c r="BV645" s="52"/>
      <c r="BW645" s="52"/>
      <c r="BX645" s="52"/>
      <c r="BY645" s="52"/>
      <c r="BZ645" s="52"/>
      <c r="CA645" s="52"/>
      <c r="CB645" s="52"/>
      <c r="CC645" s="52"/>
      <c r="CD645" s="52"/>
      <c r="CE645" s="52"/>
      <c r="CF645" s="52"/>
      <c r="CG645" s="52"/>
      <c r="CH645" s="52"/>
      <c r="CI645" s="52"/>
      <c r="CJ645" s="52"/>
      <c r="CK645" s="52"/>
      <c r="CL645" s="52"/>
      <c r="CM645" s="52"/>
      <c r="CN645" s="52"/>
      <c r="CO645" s="52"/>
      <c r="CP645" s="52"/>
      <c r="CQ645" s="52"/>
      <c r="CR645" s="52"/>
      <c r="CS645" s="52"/>
      <c r="CT645" s="52"/>
      <c r="CU645" s="52"/>
      <c r="CV645" s="52"/>
      <c r="CW645" s="52"/>
      <c r="CX645" s="52"/>
      <c r="CY645" s="52"/>
      <c r="CZ645" s="52"/>
      <c r="DA645" s="52"/>
      <c r="DB645" s="52"/>
      <c r="DC645" s="52"/>
      <c r="DD645" s="52"/>
      <c r="DE645" s="52"/>
    </row>
    <row r="646" spans="1:109" ht="15.75" customHeight="1">
      <c r="A646" s="45"/>
      <c r="B646" s="45"/>
      <c r="C646" s="45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71"/>
      <c r="AW646" s="52"/>
      <c r="AX646" s="52"/>
      <c r="AY646" s="52"/>
      <c r="AZ646" s="52"/>
      <c r="BA646" s="52"/>
      <c r="BB646" s="52"/>
      <c r="BC646" s="52"/>
      <c r="BD646" s="52"/>
      <c r="BE646" s="52"/>
      <c r="BF646" s="52"/>
      <c r="BG646" s="52"/>
      <c r="BH646" s="52"/>
      <c r="BI646" s="52"/>
      <c r="BJ646" s="52"/>
      <c r="BK646" s="52"/>
      <c r="BL646" s="52"/>
      <c r="BM646" s="52"/>
      <c r="BN646" s="52"/>
      <c r="BO646" s="52"/>
      <c r="BP646" s="52"/>
      <c r="BQ646" s="52"/>
      <c r="BR646" s="52"/>
      <c r="BS646" s="52"/>
      <c r="BT646" s="52"/>
      <c r="BU646" s="52"/>
      <c r="BV646" s="52"/>
      <c r="BW646" s="52"/>
      <c r="BX646" s="52"/>
      <c r="BY646" s="52"/>
      <c r="BZ646" s="52"/>
      <c r="CA646" s="52"/>
      <c r="CB646" s="52"/>
      <c r="CC646" s="52"/>
      <c r="CD646" s="52"/>
      <c r="CE646" s="52"/>
      <c r="CF646" s="52"/>
      <c r="CG646" s="52"/>
      <c r="CH646" s="52"/>
      <c r="CI646" s="52"/>
      <c r="CJ646" s="52"/>
      <c r="CK646" s="52"/>
      <c r="CL646" s="52"/>
      <c r="CM646" s="52"/>
      <c r="CN646" s="52"/>
      <c r="CO646" s="52"/>
      <c r="CP646" s="52"/>
      <c r="CQ646" s="52"/>
      <c r="CR646" s="52"/>
      <c r="CS646" s="52"/>
      <c r="CT646" s="52"/>
      <c r="CU646" s="52"/>
      <c r="CV646" s="52"/>
      <c r="CW646" s="52"/>
      <c r="CX646" s="52"/>
      <c r="CY646" s="52"/>
      <c r="CZ646" s="52"/>
      <c r="DA646" s="52"/>
      <c r="DB646" s="52"/>
      <c r="DC646" s="52"/>
      <c r="DD646" s="52"/>
      <c r="DE646" s="52"/>
    </row>
    <row r="647" spans="1:109" ht="15.75" customHeight="1">
      <c r="A647" s="45"/>
      <c r="B647" s="45"/>
      <c r="C647" s="45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71"/>
      <c r="AW647" s="52"/>
      <c r="AX647" s="52"/>
      <c r="AY647" s="52"/>
      <c r="AZ647" s="52"/>
      <c r="BA647" s="52"/>
      <c r="BB647" s="52"/>
      <c r="BC647" s="52"/>
      <c r="BD647" s="52"/>
      <c r="BE647" s="52"/>
      <c r="BF647" s="52"/>
      <c r="BG647" s="52"/>
      <c r="BH647" s="52"/>
      <c r="BI647" s="52"/>
      <c r="BJ647" s="52"/>
      <c r="BK647" s="52"/>
      <c r="BL647" s="52"/>
      <c r="BM647" s="52"/>
      <c r="BN647" s="52"/>
      <c r="BO647" s="52"/>
      <c r="BP647" s="52"/>
      <c r="BQ647" s="52"/>
      <c r="BR647" s="52"/>
      <c r="BS647" s="52"/>
      <c r="BT647" s="52"/>
      <c r="BU647" s="52"/>
      <c r="BV647" s="52"/>
      <c r="BW647" s="52"/>
      <c r="BX647" s="52"/>
      <c r="BY647" s="52"/>
      <c r="BZ647" s="52"/>
      <c r="CA647" s="52"/>
      <c r="CB647" s="52"/>
      <c r="CC647" s="52"/>
      <c r="CD647" s="52"/>
      <c r="CE647" s="52"/>
      <c r="CF647" s="52"/>
      <c r="CG647" s="52"/>
      <c r="CH647" s="52"/>
      <c r="CI647" s="52"/>
      <c r="CJ647" s="52"/>
      <c r="CK647" s="52"/>
      <c r="CL647" s="52"/>
      <c r="CM647" s="52"/>
      <c r="CN647" s="52"/>
      <c r="CO647" s="52"/>
      <c r="CP647" s="52"/>
      <c r="CQ647" s="52"/>
      <c r="CR647" s="52"/>
      <c r="CS647" s="52"/>
      <c r="CT647" s="52"/>
      <c r="CU647" s="52"/>
      <c r="CV647" s="52"/>
      <c r="CW647" s="52"/>
      <c r="CX647" s="52"/>
      <c r="CY647" s="52"/>
      <c r="CZ647" s="52"/>
      <c r="DA647" s="52"/>
      <c r="DB647" s="52"/>
      <c r="DC647" s="52"/>
      <c r="DD647" s="52"/>
      <c r="DE647" s="52"/>
    </row>
    <row r="648" spans="1:109" ht="15.75" customHeight="1">
      <c r="A648" s="45"/>
      <c r="B648" s="45"/>
      <c r="C648" s="45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71"/>
      <c r="AW648" s="52"/>
      <c r="AX648" s="52"/>
      <c r="AY648" s="52"/>
      <c r="AZ648" s="52"/>
      <c r="BA648" s="52"/>
      <c r="BB648" s="52"/>
      <c r="BC648" s="52"/>
      <c r="BD648" s="52"/>
      <c r="BE648" s="52"/>
      <c r="BF648" s="52"/>
      <c r="BG648" s="52"/>
      <c r="BH648" s="52"/>
      <c r="BI648" s="52"/>
      <c r="BJ648" s="52"/>
      <c r="BK648" s="52"/>
      <c r="BL648" s="52"/>
      <c r="BM648" s="52"/>
      <c r="BN648" s="52"/>
      <c r="BO648" s="52"/>
      <c r="BP648" s="52"/>
      <c r="BQ648" s="52"/>
      <c r="BR648" s="52"/>
      <c r="BS648" s="52"/>
      <c r="BT648" s="52"/>
      <c r="BU648" s="52"/>
      <c r="BV648" s="52"/>
      <c r="BW648" s="52"/>
      <c r="BX648" s="52"/>
      <c r="BY648" s="52"/>
      <c r="BZ648" s="52"/>
      <c r="CA648" s="52"/>
      <c r="CB648" s="52"/>
      <c r="CC648" s="52"/>
      <c r="CD648" s="52"/>
      <c r="CE648" s="52"/>
      <c r="CF648" s="52"/>
      <c r="CG648" s="52"/>
      <c r="CH648" s="52"/>
      <c r="CI648" s="52"/>
      <c r="CJ648" s="52"/>
      <c r="CK648" s="52"/>
      <c r="CL648" s="52"/>
      <c r="CM648" s="52"/>
      <c r="CN648" s="52"/>
      <c r="CO648" s="52"/>
      <c r="CP648" s="52"/>
      <c r="CQ648" s="52"/>
      <c r="CR648" s="52"/>
      <c r="CS648" s="52"/>
      <c r="CT648" s="52"/>
      <c r="CU648" s="52"/>
      <c r="CV648" s="52"/>
      <c r="CW648" s="52"/>
      <c r="CX648" s="52"/>
      <c r="CY648" s="52"/>
      <c r="CZ648" s="52"/>
      <c r="DA648" s="52"/>
      <c r="DB648" s="52"/>
      <c r="DC648" s="52"/>
      <c r="DD648" s="52"/>
      <c r="DE648" s="52"/>
    </row>
    <row r="649" spans="1:109" ht="15.75" customHeight="1">
      <c r="A649" s="45"/>
      <c r="B649" s="45"/>
      <c r="C649" s="45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71"/>
      <c r="AW649" s="52"/>
      <c r="AX649" s="52"/>
      <c r="AY649" s="52"/>
      <c r="AZ649" s="52"/>
      <c r="BA649" s="52"/>
      <c r="BB649" s="52"/>
      <c r="BC649" s="52"/>
      <c r="BD649" s="52"/>
      <c r="BE649" s="52"/>
      <c r="BF649" s="52"/>
      <c r="BG649" s="52"/>
      <c r="BH649" s="52"/>
      <c r="BI649" s="52"/>
      <c r="BJ649" s="52"/>
      <c r="BK649" s="52"/>
      <c r="BL649" s="52"/>
      <c r="BM649" s="52"/>
      <c r="BN649" s="52"/>
      <c r="BO649" s="52"/>
      <c r="BP649" s="52"/>
      <c r="BQ649" s="52"/>
      <c r="BR649" s="52"/>
      <c r="BS649" s="52"/>
      <c r="BT649" s="52"/>
      <c r="BU649" s="52"/>
      <c r="BV649" s="52"/>
      <c r="BW649" s="52"/>
      <c r="BX649" s="52"/>
      <c r="BY649" s="52"/>
      <c r="BZ649" s="52"/>
      <c r="CA649" s="52"/>
      <c r="CB649" s="52"/>
      <c r="CC649" s="52"/>
      <c r="CD649" s="52"/>
      <c r="CE649" s="52"/>
      <c r="CF649" s="52"/>
      <c r="CG649" s="52"/>
      <c r="CH649" s="52"/>
      <c r="CI649" s="52"/>
      <c r="CJ649" s="52"/>
      <c r="CK649" s="52"/>
      <c r="CL649" s="52"/>
      <c r="CM649" s="52"/>
      <c r="CN649" s="52"/>
      <c r="CO649" s="52"/>
      <c r="CP649" s="52"/>
      <c r="CQ649" s="52"/>
      <c r="CR649" s="52"/>
      <c r="CS649" s="52"/>
      <c r="CT649" s="52"/>
      <c r="CU649" s="52"/>
      <c r="CV649" s="52"/>
      <c r="CW649" s="52"/>
      <c r="CX649" s="52"/>
      <c r="CY649" s="52"/>
      <c r="CZ649" s="52"/>
      <c r="DA649" s="52"/>
      <c r="DB649" s="52"/>
      <c r="DC649" s="52"/>
      <c r="DD649" s="52"/>
      <c r="DE649" s="52"/>
    </row>
    <row r="650" spans="1:109" ht="15.75" customHeight="1">
      <c r="A650" s="45"/>
      <c r="B650" s="45"/>
      <c r="C650" s="45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71"/>
      <c r="AW650" s="52"/>
      <c r="AX650" s="52"/>
      <c r="AY650" s="52"/>
      <c r="AZ650" s="52"/>
      <c r="BA650" s="52"/>
      <c r="BB650" s="52"/>
      <c r="BC650" s="52"/>
      <c r="BD650" s="52"/>
      <c r="BE650" s="52"/>
      <c r="BF650" s="52"/>
      <c r="BG650" s="52"/>
      <c r="BH650" s="52"/>
      <c r="BI650" s="52"/>
      <c r="BJ650" s="52"/>
      <c r="BK650" s="52"/>
      <c r="BL650" s="52"/>
      <c r="BM650" s="52"/>
      <c r="BN650" s="52"/>
      <c r="BO650" s="52"/>
      <c r="BP650" s="52"/>
      <c r="BQ650" s="52"/>
      <c r="BR650" s="52"/>
      <c r="BS650" s="52"/>
      <c r="BT650" s="52"/>
      <c r="BU650" s="52"/>
      <c r="BV650" s="52"/>
      <c r="BW650" s="52"/>
      <c r="BX650" s="52"/>
      <c r="BY650" s="52"/>
      <c r="BZ650" s="52"/>
      <c r="CA650" s="52"/>
      <c r="CB650" s="52"/>
      <c r="CC650" s="52"/>
      <c r="CD650" s="52"/>
      <c r="CE650" s="52"/>
      <c r="CF650" s="52"/>
      <c r="CG650" s="52"/>
      <c r="CH650" s="52"/>
      <c r="CI650" s="52"/>
      <c r="CJ650" s="52"/>
      <c r="CK650" s="52"/>
      <c r="CL650" s="52"/>
      <c r="CM650" s="52"/>
      <c r="CN650" s="52"/>
      <c r="CO650" s="52"/>
      <c r="CP650" s="52"/>
      <c r="CQ650" s="52"/>
      <c r="CR650" s="52"/>
      <c r="CS650" s="52"/>
      <c r="CT650" s="52"/>
      <c r="CU650" s="52"/>
      <c r="CV650" s="52"/>
      <c r="CW650" s="52"/>
      <c r="CX650" s="52"/>
      <c r="CY650" s="52"/>
      <c r="CZ650" s="52"/>
      <c r="DA650" s="52"/>
      <c r="DB650" s="52"/>
      <c r="DC650" s="52"/>
      <c r="DD650" s="52"/>
      <c r="DE650" s="52"/>
    </row>
    <row r="651" spans="1:109" ht="15.75" customHeight="1">
      <c r="A651" s="45"/>
      <c r="B651" s="45"/>
      <c r="C651" s="45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71"/>
      <c r="AW651" s="52"/>
      <c r="AX651" s="52"/>
      <c r="AY651" s="52"/>
      <c r="AZ651" s="52"/>
      <c r="BA651" s="52"/>
      <c r="BB651" s="52"/>
      <c r="BC651" s="52"/>
      <c r="BD651" s="52"/>
      <c r="BE651" s="52"/>
      <c r="BF651" s="52"/>
      <c r="BG651" s="52"/>
      <c r="BH651" s="52"/>
      <c r="BI651" s="52"/>
      <c r="BJ651" s="52"/>
      <c r="BK651" s="52"/>
      <c r="BL651" s="52"/>
      <c r="BM651" s="52"/>
      <c r="BN651" s="52"/>
      <c r="BO651" s="52"/>
      <c r="BP651" s="52"/>
      <c r="BQ651" s="52"/>
      <c r="BR651" s="52"/>
      <c r="BS651" s="52"/>
      <c r="BT651" s="52"/>
      <c r="BU651" s="52"/>
      <c r="BV651" s="52"/>
      <c r="BW651" s="52"/>
      <c r="BX651" s="52"/>
      <c r="BY651" s="52"/>
      <c r="BZ651" s="52"/>
      <c r="CA651" s="52"/>
      <c r="CB651" s="52"/>
      <c r="CC651" s="52"/>
      <c r="CD651" s="52"/>
      <c r="CE651" s="52"/>
      <c r="CF651" s="52"/>
      <c r="CG651" s="52"/>
      <c r="CH651" s="52"/>
      <c r="CI651" s="52"/>
      <c r="CJ651" s="52"/>
      <c r="CK651" s="52"/>
      <c r="CL651" s="52"/>
      <c r="CM651" s="52"/>
      <c r="CN651" s="52"/>
      <c r="CO651" s="52"/>
      <c r="CP651" s="52"/>
      <c r="CQ651" s="52"/>
      <c r="CR651" s="52"/>
      <c r="CS651" s="52"/>
      <c r="CT651" s="52"/>
      <c r="CU651" s="52"/>
      <c r="CV651" s="52"/>
      <c r="CW651" s="52"/>
      <c r="CX651" s="52"/>
      <c r="CY651" s="52"/>
      <c r="CZ651" s="52"/>
      <c r="DA651" s="52"/>
      <c r="DB651" s="52"/>
      <c r="DC651" s="52"/>
      <c r="DD651" s="52"/>
      <c r="DE651" s="52"/>
    </row>
    <row r="652" spans="1:109" ht="15.75" customHeight="1">
      <c r="A652" s="45"/>
      <c r="B652" s="45"/>
      <c r="C652" s="45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71"/>
      <c r="AW652" s="52"/>
      <c r="AX652" s="52"/>
      <c r="AY652" s="52"/>
      <c r="AZ652" s="52"/>
      <c r="BA652" s="52"/>
      <c r="BB652" s="52"/>
      <c r="BC652" s="52"/>
      <c r="BD652" s="52"/>
      <c r="BE652" s="52"/>
      <c r="BF652" s="52"/>
      <c r="BG652" s="52"/>
      <c r="BH652" s="52"/>
      <c r="BI652" s="52"/>
      <c r="BJ652" s="52"/>
      <c r="BK652" s="52"/>
      <c r="BL652" s="52"/>
      <c r="BM652" s="52"/>
      <c r="BN652" s="52"/>
      <c r="BO652" s="52"/>
      <c r="BP652" s="52"/>
      <c r="BQ652" s="52"/>
      <c r="BR652" s="52"/>
      <c r="BS652" s="52"/>
      <c r="BT652" s="52"/>
      <c r="BU652" s="52"/>
      <c r="BV652" s="52"/>
      <c r="BW652" s="52"/>
      <c r="BX652" s="52"/>
      <c r="BY652" s="52"/>
      <c r="BZ652" s="52"/>
      <c r="CA652" s="52"/>
      <c r="CB652" s="52"/>
      <c r="CC652" s="52"/>
      <c r="CD652" s="52"/>
      <c r="CE652" s="52"/>
      <c r="CF652" s="52"/>
      <c r="CG652" s="52"/>
      <c r="CH652" s="52"/>
      <c r="CI652" s="52"/>
      <c r="CJ652" s="52"/>
      <c r="CK652" s="52"/>
      <c r="CL652" s="52"/>
      <c r="CM652" s="52"/>
      <c r="CN652" s="52"/>
      <c r="CO652" s="52"/>
      <c r="CP652" s="52"/>
      <c r="CQ652" s="52"/>
      <c r="CR652" s="52"/>
      <c r="CS652" s="52"/>
      <c r="CT652" s="52"/>
      <c r="CU652" s="52"/>
      <c r="CV652" s="52"/>
      <c r="CW652" s="52"/>
      <c r="CX652" s="52"/>
      <c r="CY652" s="52"/>
      <c r="CZ652" s="52"/>
      <c r="DA652" s="52"/>
      <c r="DB652" s="52"/>
      <c r="DC652" s="52"/>
      <c r="DD652" s="52"/>
      <c r="DE652" s="52"/>
    </row>
    <row r="653" spans="1:109" ht="15.75" customHeight="1">
      <c r="A653" s="45"/>
      <c r="B653" s="45"/>
      <c r="C653" s="45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71"/>
      <c r="AW653" s="52"/>
      <c r="AX653" s="52"/>
      <c r="AY653" s="52"/>
      <c r="AZ653" s="52"/>
      <c r="BA653" s="52"/>
      <c r="BB653" s="52"/>
      <c r="BC653" s="52"/>
      <c r="BD653" s="52"/>
      <c r="BE653" s="52"/>
      <c r="BF653" s="52"/>
      <c r="BG653" s="52"/>
      <c r="BH653" s="52"/>
      <c r="BI653" s="52"/>
      <c r="BJ653" s="52"/>
      <c r="BK653" s="52"/>
      <c r="BL653" s="52"/>
      <c r="BM653" s="52"/>
      <c r="BN653" s="52"/>
      <c r="BO653" s="52"/>
      <c r="BP653" s="52"/>
      <c r="BQ653" s="52"/>
      <c r="BR653" s="52"/>
      <c r="BS653" s="52"/>
      <c r="BT653" s="52"/>
      <c r="BU653" s="52"/>
      <c r="BV653" s="52"/>
      <c r="BW653" s="52"/>
      <c r="BX653" s="52"/>
      <c r="BY653" s="52"/>
      <c r="BZ653" s="52"/>
      <c r="CA653" s="52"/>
      <c r="CB653" s="52"/>
      <c r="CC653" s="52"/>
      <c r="CD653" s="52"/>
      <c r="CE653" s="52"/>
      <c r="CF653" s="52"/>
      <c r="CG653" s="52"/>
      <c r="CH653" s="52"/>
      <c r="CI653" s="52"/>
      <c r="CJ653" s="52"/>
      <c r="CK653" s="52"/>
      <c r="CL653" s="52"/>
      <c r="CM653" s="52"/>
      <c r="CN653" s="52"/>
      <c r="CO653" s="52"/>
      <c r="CP653" s="52"/>
      <c r="CQ653" s="52"/>
      <c r="CR653" s="52"/>
      <c r="CS653" s="52"/>
      <c r="CT653" s="52"/>
      <c r="CU653" s="52"/>
      <c r="CV653" s="52"/>
      <c r="CW653" s="52"/>
      <c r="CX653" s="52"/>
      <c r="CY653" s="52"/>
      <c r="CZ653" s="52"/>
      <c r="DA653" s="52"/>
      <c r="DB653" s="52"/>
      <c r="DC653" s="52"/>
      <c r="DD653" s="52"/>
      <c r="DE653" s="52"/>
    </row>
    <row r="654" spans="1:109" ht="15.75" customHeight="1">
      <c r="A654" s="45"/>
      <c r="B654" s="45"/>
      <c r="C654" s="45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71"/>
      <c r="AW654" s="52"/>
      <c r="AX654" s="52"/>
      <c r="AY654" s="52"/>
      <c r="AZ654" s="52"/>
      <c r="BA654" s="52"/>
      <c r="BB654" s="52"/>
      <c r="BC654" s="52"/>
      <c r="BD654" s="52"/>
      <c r="BE654" s="52"/>
      <c r="BF654" s="52"/>
      <c r="BG654" s="52"/>
      <c r="BH654" s="52"/>
      <c r="BI654" s="52"/>
      <c r="BJ654" s="52"/>
      <c r="BK654" s="52"/>
      <c r="BL654" s="52"/>
      <c r="BM654" s="52"/>
      <c r="BN654" s="52"/>
      <c r="BO654" s="52"/>
      <c r="BP654" s="52"/>
      <c r="BQ654" s="52"/>
      <c r="BR654" s="52"/>
      <c r="BS654" s="52"/>
      <c r="BT654" s="52"/>
      <c r="BU654" s="52"/>
      <c r="BV654" s="52"/>
      <c r="BW654" s="52"/>
      <c r="BX654" s="52"/>
      <c r="BY654" s="52"/>
      <c r="BZ654" s="52"/>
      <c r="CA654" s="52"/>
      <c r="CB654" s="52"/>
      <c r="CC654" s="52"/>
      <c r="CD654" s="52"/>
      <c r="CE654" s="52"/>
      <c r="CF654" s="52"/>
      <c r="CG654" s="52"/>
      <c r="CH654" s="52"/>
      <c r="CI654" s="52"/>
      <c r="CJ654" s="52"/>
      <c r="CK654" s="52"/>
      <c r="CL654" s="52"/>
      <c r="CM654" s="52"/>
      <c r="CN654" s="52"/>
      <c r="CO654" s="52"/>
      <c r="CP654" s="52"/>
      <c r="CQ654" s="52"/>
      <c r="CR654" s="52"/>
      <c r="CS654" s="52"/>
      <c r="CT654" s="52"/>
      <c r="CU654" s="52"/>
      <c r="CV654" s="52"/>
      <c r="CW654" s="52"/>
      <c r="CX654" s="52"/>
      <c r="CY654" s="52"/>
      <c r="CZ654" s="52"/>
      <c r="DA654" s="52"/>
      <c r="DB654" s="52"/>
      <c r="DC654" s="52"/>
      <c r="DD654" s="52"/>
      <c r="DE654" s="52"/>
    </row>
    <row r="655" spans="1:109" ht="15.75" customHeight="1">
      <c r="A655" s="45"/>
      <c r="B655" s="45"/>
      <c r="C655" s="45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71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2"/>
      <c r="BI655" s="52"/>
      <c r="BJ655" s="52"/>
      <c r="BK655" s="52"/>
      <c r="BL655" s="52"/>
      <c r="BM655" s="52"/>
      <c r="BN655" s="52"/>
      <c r="BO655" s="52"/>
      <c r="BP655" s="52"/>
      <c r="BQ655" s="52"/>
      <c r="BR655" s="52"/>
      <c r="BS655" s="52"/>
      <c r="BT655" s="52"/>
      <c r="BU655" s="52"/>
      <c r="BV655" s="52"/>
      <c r="BW655" s="52"/>
      <c r="BX655" s="52"/>
      <c r="BY655" s="52"/>
      <c r="BZ655" s="52"/>
      <c r="CA655" s="52"/>
      <c r="CB655" s="52"/>
      <c r="CC655" s="52"/>
      <c r="CD655" s="52"/>
      <c r="CE655" s="52"/>
      <c r="CF655" s="52"/>
      <c r="CG655" s="52"/>
      <c r="CH655" s="52"/>
      <c r="CI655" s="52"/>
      <c r="CJ655" s="52"/>
      <c r="CK655" s="52"/>
      <c r="CL655" s="52"/>
      <c r="CM655" s="52"/>
      <c r="CN655" s="52"/>
      <c r="CO655" s="52"/>
      <c r="CP655" s="52"/>
      <c r="CQ655" s="52"/>
      <c r="CR655" s="52"/>
      <c r="CS655" s="52"/>
      <c r="CT655" s="52"/>
      <c r="CU655" s="52"/>
      <c r="CV655" s="52"/>
      <c r="CW655" s="52"/>
      <c r="CX655" s="52"/>
      <c r="CY655" s="52"/>
      <c r="CZ655" s="52"/>
      <c r="DA655" s="52"/>
      <c r="DB655" s="52"/>
      <c r="DC655" s="52"/>
      <c r="DD655" s="52"/>
      <c r="DE655" s="52"/>
    </row>
    <row r="656" spans="1:109" ht="15.75" customHeight="1">
      <c r="A656" s="45"/>
      <c r="B656" s="45"/>
      <c r="C656" s="45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71"/>
      <c r="AW656" s="52"/>
      <c r="AX656" s="52"/>
      <c r="AY656" s="52"/>
      <c r="AZ656" s="52"/>
      <c r="BA656" s="52"/>
      <c r="BB656" s="52"/>
      <c r="BC656" s="52"/>
      <c r="BD656" s="52"/>
      <c r="BE656" s="52"/>
      <c r="BF656" s="52"/>
      <c r="BG656" s="52"/>
      <c r="BH656" s="52"/>
      <c r="BI656" s="52"/>
      <c r="BJ656" s="52"/>
      <c r="BK656" s="52"/>
      <c r="BL656" s="52"/>
      <c r="BM656" s="52"/>
      <c r="BN656" s="52"/>
      <c r="BO656" s="52"/>
      <c r="BP656" s="52"/>
      <c r="BQ656" s="52"/>
      <c r="BR656" s="52"/>
      <c r="BS656" s="52"/>
      <c r="BT656" s="52"/>
      <c r="BU656" s="52"/>
      <c r="BV656" s="52"/>
      <c r="BW656" s="52"/>
      <c r="BX656" s="52"/>
      <c r="BY656" s="52"/>
      <c r="BZ656" s="52"/>
      <c r="CA656" s="52"/>
      <c r="CB656" s="52"/>
      <c r="CC656" s="52"/>
      <c r="CD656" s="52"/>
      <c r="CE656" s="52"/>
      <c r="CF656" s="52"/>
      <c r="CG656" s="52"/>
      <c r="CH656" s="52"/>
      <c r="CI656" s="52"/>
      <c r="CJ656" s="52"/>
      <c r="CK656" s="52"/>
      <c r="CL656" s="52"/>
      <c r="CM656" s="52"/>
      <c r="CN656" s="52"/>
      <c r="CO656" s="52"/>
      <c r="CP656" s="52"/>
      <c r="CQ656" s="52"/>
      <c r="CR656" s="52"/>
      <c r="CS656" s="52"/>
      <c r="CT656" s="52"/>
      <c r="CU656" s="52"/>
      <c r="CV656" s="52"/>
      <c r="CW656" s="52"/>
      <c r="CX656" s="52"/>
      <c r="CY656" s="52"/>
      <c r="CZ656" s="52"/>
      <c r="DA656" s="52"/>
      <c r="DB656" s="52"/>
      <c r="DC656" s="52"/>
      <c r="DD656" s="52"/>
      <c r="DE656" s="52"/>
    </row>
    <row r="657" spans="1:109" ht="15.75" customHeight="1">
      <c r="A657" s="45"/>
      <c r="B657" s="45"/>
      <c r="C657" s="45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71"/>
      <c r="AW657" s="52"/>
      <c r="AX657" s="52"/>
      <c r="AY657" s="52"/>
      <c r="AZ657" s="52"/>
      <c r="BA657" s="52"/>
      <c r="BB657" s="52"/>
      <c r="BC657" s="52"/>
      <c r="BD657" s="52"/>
      <c r="BE657" s="52"/>
      <c r="BF657" s="52"/>
      <c r="BG657" s="52"/>
      <c r="BH657" s="52"/>
      <c r="BI657" s="52"/>
      <c r="BJ657" s="52"/>
      <c r="BK657" s="52"/>
      <c r="BL657" s="52"/>
      <c r="BM657" s="52"/>
      <c r="BN657" s="52"/>
      <c r="BO657" s="52"/>
      <c r="BP657" s="52"/>
      <c r="BQ657" s="52"/>
      <c r="BR657" s="52"/>
      <c r="BS657" s="52"/>
      <c r="BT657" s="52"/>
      <c r="BU657" s="52"/>
      <c r="BV657" s="52"/>
      <c r="BW657" s="52"/>
      <c r="BX657" s="52"/>
      <c r="BY657" s="52"/>
      <c r="BZ657" s="52"/>
      <c r="CA657" s="52"/>
      <c r="CB657" s="52"/>
      <c r="CC657" s="52"/>
      <c r="CD657" s="52"/>
      <c r="CE657" s="52"/>
      <c r="CF657" s="52"/>
      <c r="CG657" s="52"/>
      <c r="CH657" s="52"/>
      <c r="CI657" s="52"/>
      <c r="CJ657" s="52"/>
      <c r="CK657" s="52"/>
      <c r="CL657" s="52"/>
      <c r="CM657" s="52"/>
      <c r="CN657" s="52"/>
      <c r="CO657" s="52"/>
      <c r="CP657" s="52"/>
      <c r="CQ657" s="52"/>
      <c r="CR657" s="52"/>
      <c r="CS657" s="52"/>
      <c r="CT657" s="52"/>
      <c r="CU657" s="52"/>
      <c r="CV657" s="52"/>
      <c r="CW657" s="52"/>
      <c r="CX657" s="52"/>
      <c r="CY657" s="52"/>
      <c r="CZ657" s="52"/>
      <c r="DA657" s="52"/>
      <c r="DB657" s="52"/>
      <c r="DC657" s="52"/>
      <c r="DD657" s="52"/>
      <c r="DE657" s="52"/>
    </row>
    <row r="658" spans="1:109" ht="15.75" customHeight="1">
      <c r="A658" s="45"/>
      <c r="B658" s="45"/>
      <c r="C658" s="45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71"/>
      <c r="AW658" s="52"/>
      <c r="AX658" s="52"/>
      <c r="AY658" s="52"/>
      <c r="AZ658" s="52"/>
      <c r="BA658" s="52"/>
      <c r="BB658" s="52"/>
      <c r="BC658" s="52"/>
      <c r="BD658" s="52"/>
      <c r="BE658" s="52"/>
      <c r="BF658" s="52"/>
      <c r="BG658" s="52"/>
      <c r="BH658" s="52"/>
      <c r="BI658" s="52"/>
      <c r="BJ658" s="52"/>
      <c r="BK658" s="52"/>
      <c r="BL658" s="52"/>
      <c r="BM658" s="52"/>
      <c r="BN658" s="52"/>
      <c r="BO658" s="52"/>
      <c r="BP658" s="52"/>
      <c r="BQ658" s="52"/>
      <c r="BR658" s="52"/>
      <c r="BS658" s="52"/>
      <c r="BT658" s="52"/>
      <c r="BU658" s="52"/>
      <c r="BV658" s="52"/>
      <c r="BW658" s="52"/>
      <c r="BX658" s="52"/>
      <c r="BY658" s="52"/>
      <c r="BZ658" s="52"/>
      <c r="CA658" s="52"/>
      <c r="CB658" s="52"/>
      <c r="CC658" s="52"/>
      <c r="CD658" s="52"/>
      <c r="CE658" s="52"/>
      <c r="CF658" s="52"/>
      <c r="CG658" s="52"/>
      <c r="CH658" s="52"/>
      <c r="CI658" s="52"/>
      <c r="CJ658" s="52"/>
      <c r="CK658" s="52"/>
      <c r="CL658" s="52"/>
      <c r="CM658" s="52"/>
      <c r="CN658" s="52"/>
      <c r="CO658" s="52"/>
      <c r="CP658" s="52"/>
      <c r="CQ658" s="52"/>
      <c r="CR658" s="52"/>
      <c r="CS658" s="52"/>
      <c r="CT658" s="52"/>
      <c r="CU658" s="52"/>
      <c r="CV658" s="52"/>
      <c r="CW658" s="52"/>
      <c r="CX658" s="52"/>
      <c r="CY658" s="52"/>
      <c r="CZ658" s="52"/>
      <c r="DA658" s="52"/>
      <c r="DB658" s="52"/>
      <c r="DC658" s="52"/>
      <c r="DD658" s="52"/>
      <c r="DE658" s="52"/>
    </row>
    <row r="659" spans="1:109" ht="15.75" customHeight="1">
      <c r="A659" s="45"/>
      <c r="B659" s="45"/>
      <c r="C659" s="45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71"/>
      <c r="AW659" s="52"/>
      <c r="AX659" s="52"/>
      <c r="AY659" s="52"/>
      <c r="AZ659" s="52"/>
      <c r="BA659" s="52"/>
      <c r="BB659" s="52"/>
      <c r="BC659" s="52"/>
      <c r="BD659" s="52"/>
      <c r="BE659" s="52"/>
      <c r="BF659" s="52"/>
      <c r="BG659" s="52"/>
      <c r="BH659" s="52"/>
      <c r="BI659" s="52"/>
      <c r="BJ659" s="52"/>
      <c r="BK659" s="52"/>
      <c r="BL659" s="52"/>
      <c r="BM659" s="52"/>
      <c r="BN659" s="52"/>
      <c r="BO659" s="52"/>
      <c r="BP659" s="52"/>
      <c r="BQ659" s="52"/>
      <c r="BR659" s="52"/>
      <c r="BS659" s="52"/>
      <c r="BT659" s="52"/>
      <c r="BU659" s="52"/>
      <c r="BV659" s="52"/>
      <c r="BW659" s="52"/>
      <c r="BX659" s="52"/>
      <c r="BY659" s="52"/>
      <c r="BZ659" s="52"/>
      <c r="CA659" s="52"/>
      <c r="CB659" s="52"/>
      <c r="CC659" s="52"/>
      <c r="CD659" s="52"/>
      <c r="CE659" s="52"/>
      <c r="CF659" s="52"/>
      <c r="CG659" s="52"/>
      <c r="CH659" s="52"/>
      <c r="CI659" s="52"/>
      <c r="CJ659" s="52"/>
      <c r="CK659" s="52"/>
      <c r="CL659" s="52"/>
      <c r="CM659" s="52"/>
      <c r="CN659" s="52"/>
      <c r="CO659" s="52"/>
      <c r="CP659" s="52"/>
      <c r="CQ659" s="52"/>
      <c r="CR659" s="52"/>
      <c r="CS659" s="52"/>
      <c r="CT659" s="52"/>
      <c r="CU659" s="52"/>
      <c r="CV659" s="52"/>
      <c r="CW659" s="52"/>
      <c r="CX659" s="52"/>
      <c r="CY659" s="52"/>
      <c r="CZ659" s="52"/>
      <c r="DA659" s="52"/>
      <c r="DB659" s="52"/>
      <c r="DC659" s="52"/>
      <c r="DD659" s="52"/>
      <c r="DE659" s="52"/>
    </row>
    <row r="660" spans="1:109" ht="15.75" customHeight="1">
      <c r="A660" s="45"/>
      <c r="B660" s="45"/>
      <c r="C660" s="45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71"/>
      <c r="AW660" s="52"/>
      <c r="AX660" s="52"/>
      <c r="AY660" s="52"/>
      <c r="AZ660" s="52"/>
      <c r="BA660" s="52"/>
      <c r="BB660" s="52"/>
      <c r="BC660" s="52"/>
      <c r="BD660" s="52"/>
      <c r="BE660" s="52"/>
      <c r="BF660" s="52"/>
      <c r="BG660" s="52"/>
      <c r="BH660" s="52"/>
      <c r="BI660" s="52"/>
      <c r="BJ660" s="52"/>
      <c r="BK660" s="52"/>
      <c r="BL660" s="52"/>
      <c r="BM660" s="52"/>
      <c r="BN660" s="52"/>
      <c r="BO660" s="52"/>
      <c r="BP660" s="52"/>
      <c r="BQ660" s="52"/>
      <c r="BR660" s="52"/>
      <c r="BS660" s="52"/>
      <c r="BT660" s="52"/>
      <c r="BU660" s="52"/>
      <c r="BV660" s="52"/>
      <c r="BW660" s="52"/>
      <c r="BX660" s="52"/>
      <c r="BY660" s="52"/>
      <c r="BZ660" s="52"/>
      <c r="CA660" s="52"/>
      <c r="CB660" s="52"/>
      <c r="CC660" s="52"/>
      <c r="CD660" s="52"/>
      <c r="CE660" s="52"/>
      <c r="CF660" s="52"/>
      <c r="CG660" s="52"/>
      <c r="CH660" s="52"/>
      <c r="CI660" s="52"/>
      <c r="CJ660" s="52"/>
      <c r="CK660" s="52"/>
      <c r="CL660" s="52"/>
      <c r="CM660" s="52"/>
      <c r="CN660" s="52"/>
      <c r="CO660" s="52"/>
      <c r="CP660" s="52"/>
      <c r="CQ660" s="52"/>
      <c r="CR660" s="52"/>
      <c r="CS660" s="52"/>
      <c r="CT660" s="52"/>
      <c r="CU660" s="52"/>
      <c r="CV660" s="52"/>
      <c r="CW660" s="52"/>
      <c r="CX660" s="52"/>
      <c r="CY660" s="52"/>
      <c r="CZ660" s="52"/>
      <c r="DA660" s="52"/>
      <c r="DB660" s="52"/>
      <c r="DC660" s="52"/>
      <c r="DD660" s="52"/>
      <c r="DE660" s="52"/>
    </row>
    <row r="661" spans="1:109" ht="15.75" customHeight="1">
      <c r="A661" s="45"/>
      <c r="B661" s="45"/>
      <c r="C661" s="45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71"/>
      <c r="AW661" s="52"/>
      <c r="AX661" s="52"/>
      <c r="AY661" s="52"/>
      <c r="AZ661" s="52"/>
      <c r="BA661" s="52"/>
      <c r="BB661" s="52"/>
      <c r="BC661" s="52"/>
      <c r="BD661" s="52"/>
      <c r="BE661" s="52"/>
      <c r="BF661" s="52"/>
      <c r="BG661" s="52"/>
      <c r="BH661" s="52"/>
      <c r="BI661" s="52"/>
      <c r="BJ661" s="52"/>
      <c r="BK661" s="52"/>
      <c r="BL661" s="52"/>
      <c r="BM661" s="52"/>
      <c r="BN661" s="52"/>
      <c r="BO661" s="52"/>
      <c r="BP661" s="52"/>
      <c r="BQ661" s="52"/>
      <c r="BR661" s="52"/>
      <c r="BS661" s="52"/>
      <c r="BT661" s="52"/>
      <c r="BU661" s="52"/>
      <c r="BV661" s="52"/>
      <c r="BW661" s="52"/>
      <c r="BX661" s="52"/>
      <c r="BY661" s="52"/>
      <c r="BZ661" s="52"/>
      <c r="CA661" s="52"/>
      <c r="CB661" s="52"/>
      <c r="CC661" s="52"/>
      <c r="CD661" s="52"/>
      <c r="CE661" s="52"/>
      <c r="CF661" s="52"/>
      <c r="CG661" s="52"/>
      <c r="CH661" s="52"/>
      <c r="CI661" s="52"/>
      <c r="CJ661" s="52"/>
      <c r="CK661" s="52"/>
      <c r="CL661" s="52"/>
      <c r="CM661" s="52"/>
      <c r="CN661" s="52"/>
      <c r="CO661" s="52"/>
      <c r="CP661" s="52"/>
      <c r="CQ661" s="52"/>
      <c r="CR661" s="52"/>
      <c r="CS661" s="52"/>
      <c r="CT661" s="52"/>
      <c r="CU661" s="52"/>
      <c r="CV661" s="52"/>
      <c r="CW661" s="52"/>
      <c r="CX661" s="52"/>
      <c r="CY661" s="52"/>
      <c r="CZ661" s="52"/>
      <c r="DA661" s="52"/>
      <c r="DB661" s="52"/>
      <c r="DC661" s="52"/>
      <c r="DD661" s="52"/>
      <c r="DE661" s="52"/>
    </row>
    <row r="662" spans="1:109" ht="15.75" customHeight="1">
      <c r="A662" s="45"/>
      <c r="B662" s="45"/>
      <c r="C662" s="45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71"/>
      <c r="AW662" s="52"/>
      <c r="AX662" s="52"/>
      <c r="AY662" s="52"/>
      <c r="AZ662" s="52"/>
      <c r="BA662" s="52"/>
      <c r="BB662" s="52"/>
      <c r="BC662" s="52"/>
      <c r="BD662" s="52"/>
      <c r="BE662" s="52"/>
      <c r="BF662" s="52"/>
      <c r="BG662" s="52"/>
      <c r="BH662" s="52"/>
      <c r="BI662" s="52"/>
      <c r="BJ662" s="52"/>
      <c r="BK662" s="52"/>
      <c r="BL662" s="52"/>
      <c r="BM662" s="52"/>
      <c r="BN662" s="52"/>
      <c r="BO662" s="52"/>
      <c r="BP662" s="52"/>
      <c r="BQ662" s="52"/>
      <c r="BR662" s="52"/>
      <c r="BS662" s="52"/>
      <c r="BT662" s="52"/>
      <c r="BU662" s="52"/>
      <c r="BV662" s="52"/>
      <c r="BW662" s="52"/>
      <c r="BX662" s="52"/>
      <c r="BY662" s="52"/>
      <c r="BZ662" s="52"/>
      <c r="CA662" s="52"/>
      <c r="CB662" s="52"/>
      <c r="CC662" s="52"/>
      <c r="CD662" s="52"/>
      <c r="CE662" s="52"/>
      <c r="CF662" s="52"/>
      <c r="CG662" s="52"/>
      <c r="CH662" s="52"/>
      <c r="CI662" s="52"/>
      <c r="CJ662" s="52"/>
      <c r="CK662" s="52"/>
      <c r="CL662" s="52"/>
      <c r="CM662" s="52"/>
      <c r="CN662" s="52"/>
      <c r="CO662" s="52"/>
      <c r="CP662" s="52"/>
      <c r="CQ662" s="52"/>
      <c r="CR662" s="52"/>
      <c r="CS662" s="52"/>
      <c r="CT662" s="52"/>
      <c r="CU662" s="52"/>
      <c r="CV662" s="52"/>
      <c r="CW662" s="52"/>
      <c r="CX662" s="52"/>
      <c r="CY662" s="52"/>
      <c r="CZ662" s="52"/>
      <c r="DA662" s="52"/>
      <c r="DB662" s="52"/>
      <c r="DC662" s="52"/>
      <c r="DD662" s="52"/>
      <c r="DE662" s="52"/>
    </row>
    <row r="663" spans="1:109" ht="15.75" customHeight="1">
      <c r="A663" s="45"/>
      <c r="B663" s="45"/>
      <c r="C663" s="45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71"/>
      <c r="AW663" s="52"/>
      <c r="AX663" s="52"/>
      <c r="AY663" s="52"/>
      <c r="AZ663" s="52"/>
      <c r="BA663" s="52"/>
      <c r="BB663" s="52"/>
      <c r="BC663" s="52"/>
      <c r="BD663" s="52"/>
      <c r="BE663" s="52"/>
      <c r="BF663" s="52"/>
      <c r="BG663" s="52"/>
      <c r="BH663" s="52"/>
      <c r="BI663" s="52"/>
      <c r="BJ663" s="52"/>
      <c r="BK663" s="52"/>
      <c r="BL663" s="52"/>
      <c r="BM663" s="52"/>
      <c r="BN663" s="52"/>
      <c r="BO663" s="52"/>
      <c r="BP663" s="52"/>
      <c r="BQ663" s="52"/>
      <c r="BR663" s="52"/>
      <c r="BS663" s="52"/>
      <c r="BT663" s="52"/>
      <c r="BU663" s="52"/>
      <c r="BV663" s="52"/>
      <c r="BW663" s="52"/>
      <c r="BX663" s="52"/>
      <c r="BY663" s="52"/>
      <c r="BZ663" s="52"/>
      <c r="CA663" s="52"/>
      <c r="CB663" s="52"/>
      <c r="CC663" s="52"/>
      <c r="CD663" s="52"/>
      <c r="CE663" s="52"/>
      <c r="CF663" s="52"/>
      <c r="CG663" s="52"/>
      <c r="CH663" s="52"/>
      <c r="CI663" s="52"/>
      <c r="CJ663" s="52"/>
      <c r="CK663" s="52"/>
      <c r="CL663" s="52"/>
      <c r="CM663" s="52"/>
      <c r="CN663" s="52"/>
      <c r="CO663" s="52"/>
      <c r="CP663" s="52"/>
      <c r="CQ663" s="52"/>
      <c r="CR663" s="52"/>
      <c r="CS663" s="52"/>
      <c r="CT663" s="52"/>
      <c r="CU663" s="52"/>
      <c r="CV663" s="52"/>
      <c r="CW663" s="52"/>
      <c r="CX663" s="52"/>
      <c r="CY663" s="52"/>
      <c r="CZ663" s="52"/>
      <c r="DA663" s="52"/>
      <c r="DB663" s="52"/>
      <c r="DC663" s="52"/>
      <c r="DD663" s="52"/>
      <c r="DE663" s="52"/>
    </row>
    <row r="664" spans="1:109" ht="15.75" customHeight="1">
      <c r="A664" s="45"/>
      <c r="B664" s="45"/>
      <c r="C664" s="45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71"/>
      <c r="AW664" s="52"/>
      <c r="AX664" s="52"/>
      <c r="AY664" s="52"/>
      <c r="AZ664" s="52"/>
      <c r="BA664" s="52"/>
      <c r="BB664" s="52"/>
      <c r="BC664" s="52"/>
      <c r="BD664" s="52"/>
      <c r="BE664" s="52"/>
      <c r="BF664" s="52"/>
      <c r="BG664" s="52"/>
      <c r="BH664" s="52"/>
      <c r="BI664" s="52"/>
      <c r="BJ664" s="52"/>
      <c r="BK664" s="52"/>
      <c r="BL664" s="52"/>
      <c r="BM664" s="52"/>
      <c r="BN664" s="52"/>
      <c r="BO664" s="52"/>
      <c r="BP664" s="52"/>
      <c r="BQ664" s="52"/>
      <c r="BR664" s="52"/>
      <c r="BS664" s="52"/>
      <c r="BT664" s="52"/>
      <c r="BU664" s="52"/>
      <c r="BV664" s="52"/>
      <c r="BW664" s="52"/>
      <c r="BX664" s="52"/>
      <c r="BY664" s="52"/>
      <c r="BZ664" s="52"/>
      <c r="CA664" s="52"/>
      <c r="CB664" s="52"/>
      <c r="CC664" s="52"/>
      <c r="CD664" s="52"/>
      <c r="CE664" s="52"/>
      <c r="CF664" s="52"/>
      <c r="CG664" s="52"/>
      <c r="CH664" s="52"/>
      <c r="CI664" s="52"/>
      <c r="CJ664" s="52"/>
      <c r="CK664" s="52"/>
      <c r="CL664" s="52"/>
      <c r="CM664" s="52"/>
      <c r="CN664" s="52"/>
      <c r="CO664" s="52"/>
      <c r="CP664" s="52"/>
      <c r="CQ664" s="52"/>
      <c r="CR664" s="52"/>
      <c r="CS664" s="52"/>
      <c r="CT664" s="52"/>
      <c r="CU664" s="52"/>
      <c r="CV664" s="52"/>
      <c r="CW664" s="52"/>
      <c r="CX664" s="52"/>
      <c r="CY664" s="52"/>
      <c r="CZ664" s="52"/>
      <c r="DA664" s="52"/>
      <c r="DB664" s="52"/>
      <c r="DC664" s="52"/>
      <c r="DD664" s="52"/>
      <c r="DE664" s="52"/>
    </row>
    <row r="665" spans="1:109" ht="15.75" customHeight="1">
      <c r="A665" s="45"/>
      <c r="B665" s="45"/>
      <c r="C665" s="45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71"/>
      <c r="AW665" s="52"/>
      <c r="AX665" s="52"/>
      <c r="AY665" s="52"/>
      <c r="AZ665" s="52"/>
      <c r="BA665" s="52"/>
      <c r="BB665" s="52"/>
      <c r="BC665" s="52"/>
      <c r="BD665" s="52"/>
      <c r="BE665" s="52"/>
      <c r="BF665" s="52"/>
      <c r="BG665" s="52"/>
      <c r="BH665" s="52"/>
      <c r="BI665" s="52"/>
      <c r="BJ665" s="52"/>
      <c r="BK665" s="52"/>
      <c r="BL665" s="52"/>
      <c r="BM665" s="52"/>
      <c r="BN665" s="52"/>
      <c r="BO665" s="52"/>
      <c r="BP665" s="52"/>
      <c r="BQ665" s="52"/>
      <c r="BR665" s="52"/>
      <c r="BS665" s="52"/>
      <c r="BT665" s="52"/>
      <c r="BU665" s="52"/>
      <c r="BV665" s="52"/>
      <c r="BW665" s="52"/>
      <c r="BX665" s="52"/>
      <c r="BY665" s="52"/>
      <c r="BZ665" s="52"/>
      <c r="CA665" s="52"/>
      <c r="CB665" s="52"/>
      <c r="CC665" s="52"/>
      <c r="CD665" s="52"/>
      <c r="CE665" s="52"/>
      <c r="CF665" s="52"/>
      <c r="CG665" s="52"/>
      <c r="CH665" s="52"/>
      <c r="CI665" s="52"/>
      <c r="CJ665" s="52"/>
      <c r="CK665" s="52"/>
      <c r="CL665" s="52"/>
      <c r="CM665" s="52"/>
      <c r="CN665" s="52"/>
      <c r="CO665" s="52"/>
      <c r="CP665" s="52"/>
      <c r="CQ665" s="52"/>
      <c r="CR665" s="52"/>
      <c r="CS665" s="52"/>
      <c r="CT665" s="52"/>
      <c r="CU665" s="52"/>
      <c r="CV665" s="52"/>
      <c r="CW665" s="52"/>
      <c r="CX665" s="52"/>
      <c r="CY665" s="52"/>
      <c r="CZ665" s="52"/>
      <c r="DA665" s="52"/>
      <c r="DB665" s="52"/>
      <c r="DC665" s="52"/>
      <c r="DD665" s="52"/>
      <c r="DE665" s="52"/>
    </row>
    <row r="666" spans="1:109" ht="15.75" customHeight="1">
      <c r="A666" s="45"/>
      <c r="B666" s="45"/>
      <c r="C666" s="45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71"/>
      <c r="AW666" s="52"/>
      <c r="AX666" s="52"/>
      <c r="AY666" s="52"/>
      <c r="AZ666" s="52"/>
      <c r="BA666" s="52"/>
      <c r="BB666" s="52"/>
      <c r="BC666" s="52"/>
      <c r="BD666" s="52"/>
      <c r="BE666" s="52"/>
      <c r="BF666" s="52"/>
      <c r="BG666" s="52"/>
      <c r="BH666" s="52"/>
      <c r="BI666" s="52"/>
      <c r="BJ666" s="52"/>
      <c r="BK666" s="52"/>
      <c r="BL666" s="52"/>
      <c r="BM666" s="52"/>
      <c r="BN666" s="52"/>
      <c r="BO666" s="52"/>
      <c r="BP666" s="52"/>
      <c r="BQ666" s="52"/>
      <c r="BR666" s="52"/>
      <c r="BS666" s="52"/>
      <c r="BT666" s="52"/>
      <c r="BU666" s="52"/>
      <c r="BV666" s="52"/>
      <c r="BW666" s="52"/>
      <c r="BX666" s="52"/>
      <c r="BY666" s="52"/>
      <c r="BZ666" s="52"/>
      <c r="CA666" s="52"/>
      <c r="CB666" s="52"/>
      <c r="CC666" s="52"/>
      <c r="CD666" s="52"/>
      <c r="CE666" s="52"/>
      <c r="CF666" s="52"/>
      <c r="CG666" s="52"/>
      <c r="CH666" s="52"/>
      <c r="CI666" s="52"/>
      <c r="CJ666" s="52"/>
      <c r="CK666" s="52"/>
      <c r="CL666" s="52"/>
      <c r="CM666" s="52"/>
      <c r="CN666" s="52"/>
      <c r="CO666" s="52"/>
      <c r="CP666" s="52"/>
      <c r="CQ666" s="52"/>
      <c r="CR666" s="52"/>
      <c r="CS666" s="52"/>
      <c r="CT666" s="52"/>
      <c r="CU666" s="52"/>
      <c r="CV666" s="52"/>
      <c r="CW666" s="52"/>
      <c r="CX666" s="52"/>
      <c r="CY666" s="52"/>
      <c r="CZ666" s="52"/>
      <c r="DA666" s="52"/>
      <c r="DB666" s="52"/>
      <c r="DC666" s="52"/>
      <c r="DD666" s="52"/>
      <c r="DE666" s="52"/>
    </row>
    <row r="667" spans="1:109" ht="15.75" customHeight="1">
      <c r="A667" s="45"/>
      <c r="B667" s="45"/>
      <c r="C667" s="45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71"/>
      <c r="AW667" s="52"/>
      <c r="AX667" s="52"/>
      <c r="AY667" s="52"/>
      <c r="AZ667" s="52"/>
      <c r="BA667" s="52"/>
      <c r="BB667" s="52"/>
      <c r="BC667" s="52"/>
      <c r="BD667" s="52"/>
      <c r="BE667" s="52"/>
      <c r="BF667" s="52"/>
      <c r="BG667" s="52"/>
      <c r="BH667" s="52"/>
      <c r="BI667" s="52"/>
      <c r="BJ667" s="52"/>
      <c r="BK667" s="52"/>
      <c r="BL667" s="52"/>
      <c r="BM667" s="52"/>
      <c r="BN667" s="52"/>
      <c r="BO667" s="52"/>
      <c r="BP667" s="52"/>
      <c r="BQ667" s="52"/>
      <c r="BR667" s="52"/>
      <c r="BS667" s="52"/>
      <c r="BT667" s="52"/>
      <c r="BU667" s="52"/>
      <c r="BV667" s="52"/>
      <c r="BW667" s="52"/>
      <c r="BX667" s="52"/>
      <c r="BY667" s="52"/>
      <c r="BZ667" s="52"/>
      <c r="CA667" s="52"/>
      <c r="CB667" s="52"/>
      <c r="CC667" s="52"/>
      <c r="CD667" s="52"/>
      <c r="CE667" s="52"/>
      <c r="CF667" s="52"/>
      <c r="CG667" s="52"/>
      <c r="CH667" s="52"/>
      <c r="CI667" s="52"/>
      <c r="CJ667" s="52"/>
      <c r="CK667" s="52"/>
      <c r="CL667" s="52"/>
      <c r="CM667" s="52"/>
      <c r="CN667" s="52"/>
      <c r="CO667" s="52"/>
      <c r="CP667" s="52"/>
      <c r="CQ667" s="52"/>
      <c r="CR667" s="52"/>
      <c r="CS667" s="52"/>
      <c r="CT667" s="52"/>
      <c r="CU667" s="52"/>
      <c r="CV667" s="52"/>
      <c r="CW667" s="52"/>
      <c r="CX667" s="52"/>
      <c r="CY667" s="52"/>
      <c r="CZ667" s="52"/>
      <c r="DA667" s="52"/>
      <c r="DB667" s="52"/>
      <c r="DC667" s="52"/>
      <c r="DD667" s="52"/>
      <c r="DE667" s="52"/>
    </row>
    <row r="668" spans="1:109" ht="15.75" customHeight="1">
      <c r="A668" s="45"/>
      <c r="B668" s="45"/>
      <c r="C668" s="45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71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2"/>
      <c r="BI668" s="52"/>
      <c r="BJ668" s="52"/>
      <c r="BK668" s="52"/>
      <c r="BL668" s="52"/>
      <c r="BM668" s="52"/>
      <c r="BN668" s="52"/>
      <c r="BO668" s="52"/>
      <c r="BP668" s="52"/>
      <c r="BQ668" s="52"/>
      <c r="BR668" s="52"/>
      <c r="BS668" s="52"/>
      <c r="BT668" s="52"/>
      <c r="BU668" s="52"/>
      <c r="BV668" s="52"/>
      <c r="BW668" s="52"/>
      <c r="BX668" s="52"/>
      <c r="BY668" s="52"/>
      <c r="BZ668" s="52"/>
      <c r="CA668" s="52"/>
      <c r="CB668" s="52"/>
      <c r="CC668" s="52"/>
      <c r="CD668" s="52"/>
      <c r="CE668" s="52"/>
      <c r="CF668" s="52"/>
      <c r="CG668" s="52"/>
      <c r="CH668" s="52"/>
      <c r="CI668" s="52"/>
      <c r="CJ668" s="52"/>
      <c r="CK668" s="52"/>
      <c r="CL668" s="52"/>
      <c r="CM668" s="52"/>
      <c r="CN668" s="52"/>
      <c r="CO668" s="52"/>
      <c r="CP668" s="52"/>
      <c r="CQ668" s="52"/>
      <c r="CR668" s="52"/>
      <c r="CS668" s="52"/>
      <c r="CT668" s="52"/>
      <c r="CU668" s="52"/>
      <c r="CV668" s="52"/>
      <c r="CW668" s="52"/>
      <c r="CX668" s="52"/>
      <c r="CY668" s="52"/>
      <c r="CZ668" s="52"/>
      <c r="DA668" s="52"/>
      <c r="DB668" s="52"/>
      <c r="DC668" s="52"/>
      <c r="DD668" s="52"/>
      <c r="DE668" s="52"/>
    </row>
    <row r="669" spans="1:109" ht="15.75" customHeight="1">
      <c r="A669" s="45"/>
      <c r="B669" s="45"/>
      <c r="C669" s="45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71"/>
      <c r="AW669" s="52"/>
      <c r="AX669" s="52"/>
      <c r="AY669" s="52"/>
      <c r="AZ669" s="52"/>
      <c r="BA669" s="52"/>
      <c r="BB669" s="52"/>
      <c r="BC669" s="52"/>
      <c r="BD669" s="52"/>
      <c r="BE669" s="52"/>
      <c r="BF669" s="52"/>
      <c r="BG669" s="52"/>
      <c r="BH669" s="52"/>
      <c r="BI669" s="52"/>
      <c r="BJ669" s="52"/>
      <c r="BK669" s="52"/>
      <c r="BL669" s="52"/>
      <c r="BM669" s="52"/>
      <c r="BN669" s="52"/>
      <c r="BO669" s="52"/>
      <c r="BP669" s="52"/>
      <c r="BQ669" s="52"/>
      <c r="BR669" s="52"/>
      <c r="BS669" s="52"/>
      <c r="BT669" s="52"/>
      <c r="BU669" s="52"/>
      <c r="BV669" s="52"/>
      <c r="BW669" s="52"/>
      <c r="BX669" s="52"/>
      <c r="BY669" s="52"/>
      <c r="BZ669" s="52"/>
      <c r="CA669" s="52"/>
      <c r="CB669" s="52"/>
      <c r="CC669" s="52"/>
      <c r="CD669" s="52"/>
      <c r="CE669" s="52"/>
      <c r="CF669" s="52"/>
      <c r="CG669" s="52"/>
      <c r="CH669" s="52"/>
      <c r="CI669" s="52"/>
      <c r="CJ669" s="52"/>
      <c r="CK669" s="52"/>
      <c r="CL669" s="52"/>
      <c r="CM669" s="52"/>
      <c r="CN669" s="52"/>
      <c r="CO669" s="52"/>
      <c r="CP669" s="52"/>
      <c r="CQ669" s="52"/>
      <c r="CR669" s="52"/>
      <c r="CS669" s="52"/>
      <c r="CT669" s="52"/>
      <c r="CU669" s="52"/>
      <c r="CV669" s="52"/>
      <c r="CW669" s="52"/>
      <c r="CX669" s="52"/>
      <c r="CY669" s="52"/>
      <c r="CZ669" s="52"/>
      <c r="DA669" s="52"/>
      <c r="DB669" s="52"/>
      <c r="DC669" s="52"/>
      <c r="DD669" s="52"/>
      <c r="DE669" s="52"/>
    </row>
    <row r="670" spans="1:109" ht="15.75" customHeight="1">
      <c r="A670" s="45"/>
      <c r="B670" s="45"/>
      <c r="C670" s="45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71"/>
      <c r="AW670" s="52"/>
      <c r="AX670" s="52"/>
      <c r="AY670" s="52"/>
      <c r="AZ670" s="52"/>
      <c r="BA670" s="52"/>
      <c r="BB670" s="52"/>
      <c r="BC670" s="52"/>
      <c r="BD670" s="52"/>
      <c r="BE670" s="52"/>
      <c r="BF670" s="52"/>
      <c r="BG670" s="52"/>
      <c r="BH670" s="52"/>
      <c r="BI670" s="52"/>
      <c r="BJ670" s="52"/>
      <c r="BK670" s="52"/>
      <c r="BL670" s="52"/>
      <c r="BM670" s="52"/>
      <c r="BN670" s="52"/>
      <c r="BO670" s="52"/>
      <c r="BP670" s="52"/>
      <c r="BQ670" s="52"/>
      <c r="BR670" s="52"/>
      <c r="BS670" s="52"/>
      <c r="BT670" s="52"/>
      <c r="BU670" s="52"/>
      <c r="BV670" s="52"/>
      <c r="BW670" s="52"/>
      <c r="BX670" s="52"/>
      <c r="BY670" s="52"/>
      <c r="BZ670" s="52"/>
      <c r="CA670" s="52"/>
      <c r="CB670" s="52"/>
      <c r="CC670" s="52"/>
      <c r="CD670" s="52"/>
      <c r="CE670" s="52"/>
      <c r="CF670" s="52"/>
      <c r="CG670" s="52"/>
      <c r="CH670" s="52"/>
      <c r="CI670" s="52"/>
      <c r="CJ670" s="52"/>
      <c r="CK670" s="52"/>
      <c r="CL670" s="52"/>
      <c r="CM670" s="52"/>
      <c r="CN670" s="52"/>
      <c r="CO670" s="52"/>
      <c r="CP670" s="52"/>
      <c r="CQ670" s="52"/>
      <c r="CR670" s="52"/>
      <c r="CS670" s="52"/>
      <c r="CT670" s="52"/>
      <c r="CU670" s="52"/>
      <c r="CV670" s="52"/>
      <c r="CW670" s="52"/>
      <c r="CX670" s="52"/>
      <c r="CY670" s="52"/>
      <c r="CZ670" s="52"/>
      <c r="DA670" s="52"/>
      <c r="DB670" s="52"/>
      <c r="DC670" s="52"/>
      <c r="DD670" s="52"/>
      <c r="DE670" s="52"/>
    </row>
    <row r="671" spans="1:109" ht="15.75" customHeight="1">
      <c r="A671" s="45"/>
      <c r="B671" s="45"/>
      <c r="C671" s="45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71"/>
      <c r="AW671" s="52"/>
      <c r="AX671" s="52"/>
      <c r="AY671" s="52"/>
      <c r="AZ671" s="52"/>
      <c r="BA671" s="52"/>
      <c r="BB671" s="52"/>
      <c r="BC671" s="52"/>
      <c r="BD671" s="52"/>
      <c r="BE671" s="52"/>
      <c r="BF671" s="52"/>
      <c r="BG671" s="52"/>
      <c r="BH671" s="52"/>
      <c r="BI671" s="52"/>
      <c r="BJ671" s="52"/>
      <c r="BK671" s="52"/>
      <c r="BL671" s="52"/>
      <c r="BM671" s="52"/>
      <c r="BN671" s="52"/>
      <c r="BO671" s="52"/>
      <c r="BP671" s="52"/>
      <c r="BQ671" s="52"/>
      <c r="BR671" s="52"/>
      <c r="BS671" s="52"/>
      <c r="BT671" s="52"/>
      <c r="BU671" s="52"/>
      <c r="BV671" s="52"/>
      <c r="BW671" s="52"/>
      <c r="BX671" s="52"/>
      <c r="BY671" s="52"/>
      <c r="BZ671" s="52"/>
      <c r="CA671" s="52"/>
      <c r="CB671" s="52"/>
      <c r="CC671" s="52"/>
      <c r="CD671" s="52"/>
      <c r="CE671" s="52"/>
      <c r="CF671" s="52"/>
      <c r="CG671" s="52"/>
      <c r="CH671" s="52"/>
      <c r="CI671" s="52"/>
      <c r="CJ671" s="52"/>
      <c r="CK671" s="52"/>
      <c r="CL671" s="52"/>
      <c r="CM671" s="52"/>
      <c r="CN671" s="52"/>
      <c r="CO671" s="52"/>
      <c r="CP671" s="52"/>
      <c r="CQ671" s="52"/>
      <c r="CR671" s="52"/>
      <c r="CS671" s="52"/>
      <c r="CT671" s="52"/>
      <c r="CU671" s="52"/>
      <c r="CV671" s="52"/>
      <c r="CW671" s="52"/>
      <c r="CX671" s="52"/>
      <c r="CY671" s="52"/>
      <c r="CZ671" s="52"/>
      <c r="DA671" s="52"/>
      <c r="DB671" s="52"/>
      <c r="DC671" s="52"/>
      <c r="DD671" s="52"/>
      <c r="DE671" s="52"/>
    </row>
    <row r="672" spans="1:109" ht="15.75" customHeight="1">
      <c r="A672" s="45"/>
      <c r="B672" s="45"/>
      <c r="C672" s="45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71"/>
      <c r="AW672" s="52"/>
      <c r="AX672" s="52"/>
      <c r="AY672" s="52"/>
      <c r="AZ672" s="52"/>
      <c r="BA672" s="52"/>
      <c r="BB672" s="52"/>
      <c r="BC672" s="52"/>
      <c r="BD672" s="52"/>
      <c r="BE672" s="52"/>
      <c r="BF672" s="52"/>
      <c r="BG672" s="52"/>
      <c r="BH672" s="52"/>
      <c r="BI672" s="52"/>
      <c r="BJ672" s="52"/>
      <c r="BK672" s="52"/>
      <c r="BL672" s="52"/>
      <c r="BM672" s="52"/>
      <c r="BN672" s="52"/>
      <c r="BO672" s="52"/>
      <c r="BP672" s="52"/>
      <c r="BQ672" s="52"/>
      <c r="BR672" s="52"/>
      <c r="BS672" s="52"/>
      <c r="BT672" s="52"/>
      <c r="BU672" s="52"/>
      <c r="BV672" s="52"/>
      <c r="BW672" s="52"/>
      <c r="BX672" s="52"/>
      <c r="BY672" s="52"/>
      <c r="BZ672" s="52"/>
      <c r="CA672" s="52"/>
      <c r="CB672" s="52"/>
      <c r="CC672" s="52"/>
      <c r="CD672" s="52"/>
      <c r="CE672" s="52"/>
      <c r="CF672" s="52"/>
      <c r="CG672" s="52"/>
      <c r="CH672" s="52"/>
      <c r="CI672" s="52"/>
      <c r="CJ672" s="52"/>
      <c r="CK672" s="52"/>
      <c r="CL672" s="52"/>
      <c r="CM672" s="52"/>
      <c r="CN672" s="52"/>
      <c r="CO672" s="52"/>
      <c r="CP672" s="52"/>
      <c r="CQ672" s="52"/>
      <c r="CR672" s="52"/>
      <c r="CS672" s="52"/>
      <c r="CT672" s="52"/>
      <c r="CU672" s="52"/>
      <c r="CV672" s="52"/>
      <c r="CW672" s="52"/>
      <c r="CX672" s="52"/>
      <c r="CY672" s="52"/>
      <c r="CZ672" s="52"/>
      <c r="DA672" s="52"/>
      <c r="DB672" s="52"/>
      <c r="DC672" s="52"/>
      <c r="DD672" s="52"/>
      <c r="DE672" s="52"/>
    </row>
    <row r="673" spans="1:109" ht="15.75" customHeight="1">
      <c r="A673" s="45"/>
      <c r="B673" s="45"/>
      <c r="C673" s="45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71"/>
      <c r="AW673" s="52"/>
      <c r="AX673" s="52"/>
      <c r="AY673" s="52"/>
      <c r="AZ673" s="52"/>
      <c r="BA673" s="52"/>
      <c r="BB673" s="52"/>
      <c r="BC673" s="52"/>
      <c r="BD673" s="52"/>
      <c r="BE673" s="52"/>
      <c r="BF673" s="52"/>
      <c r="BG673" s="52"/>
      <c r="BH673" s="52"/>
      <c r="BI673" s="52"/>
      <c r="BJ673" s="52"/>
      <c r="BK673" s="52"/>
      <c r="BL673" s="52"/>
      <c r="BM673" s="52"/>
      <c r="BN673" s="52"/>
      <c r="BO673" s="52"/>
      <c r="BP673" s="52"/>
      <c r="BQ673" s="52"/>
      <c r="BR673" s="52"/>
      <c r="BS673" s="52"/>
      <c r="BT673" s="52"/>
      <c r="BU673" s="52"/>
      <c r="BV673" s="52"/>
      <c r="BW673" s="52"/>
      <c r="BX673" s="52"/>
      <c r="BY673" s="52"/>
      <c r="BZ673" s="52"/>
      <c r="CA673" s="52"/>
      <c r="CB673" s="52"/>
      <c r="CC673" s="52"/>
      <c r="CD673" s="52"/>
      <c r="CE673" s="52"/>
      <c r="CF673" s="52"/>
      <c r="CG673" s="52"/>
      <c r="CH673" s="52"/>
      <c r="CI673" s="52"/>
      <c r="CJ673" s="52"/>
      <c r="CK673" s="52"/>
      <c r="CL673" s="52"/>
      <c r="CM673" s="52"/>
      <c r="CN673" s="52"/>
      <c r="CO673" s="52"/>
      <c r="CP673" s="52"/>
      <c r="CQ673" s="52"/>
      <c r="CR673" s="52"/>
      <c r="CS673" s="52"/>
      <c r="CT673" s="52"/>
      <c r="CU673" s="52"/>
      <c r="CV673" s="52"/>
      <c r="CW673" s="52"/>
      <c r="CX673" s="52"/>
      <c r="CY673" s="52"/>
      <c r="CZ673" s="52"/>
      <c r="DA673" s="52"/>
      <c r="DB673" s="52"/>
      <c r="DC673" s="52"/>
      <c r="DD673" s="52"/>
      <c r="DE673" s="52"/>
    </row>
    <row r="674" spans="1:109" ht="15.75" customHeight="1">
      <c r="A674" s="45"/>
      <c r="B674" s="45"/>
      <c r="C674" s="45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71"/>
      <c r="AW674" s="52"/>
      <c r="AX674" s="52"/>
      <c r="AY674" s="52"/>
      <c r="AZ674" s="52"/>
      <c r="BA674" s="52"/>
      <c r="BB674" s="52"/>
      <c r="BC674" s="52"/>
      <c r="BD674" s="52"/>
      <c r="BE674" s="52"/>
      <c r="BF674" s="52"/>
      <c r="BG674" s="52"/>
      <c r="BH674" s="52"/>
      <c r="BI674" s="52"/>
      <c r="BJ674" s="52"/>
      <c r="BK674" s="52"/>
      <c r="BL674" s="52"/>
      <c r="BM674" s="52"/>
      <c r="BN674" s="52"/>
      <c r="BO674" s="52"/>
      <c r="BP674" s="52"/>
      <c r="BQ674" s="52"/>
      <c r="BR674" s="52"/>
      <c r="BS674" s="52"/>
      <c r="BT674" s="52"/>
      <c r="BU674" s="52"/>
      <c r="BV674" s="52"/>
      <c r="BW674" s="52"/>
      <c r="BX674" s="52"/>
      <c r="BY674" s="52"/>
      <c r="BZ674" s="52"/>
      <c r="CA674" s="52"/>
      <c r="CB674" s="52"/>
      <c r="CC674" s="52"/>
      <c r="CD674" s="52"/>
      <c r="CE674" s="52"/>
      <c r="CF674" s="52"/>
      <c r="CG674" s="52"/>
      <c r="CH674" s="52"/>
      <c r="CI674" s="52"/>
      <c r="CJ674" s="52"/>
      <c r="CK674" s="52"/>
      <c r="CL674" s="52"/>
      <c r="CM674" s="52"/>
      <c r="CN674" s="52"/>
      <c r="CO674" s="52"/>
      <c r="CP674" s="52"/>
      <c r="CQ674" s="52"/>
      <c r="CR674" s="52"/>
      <c r="CS674" s="52"/>
      <c r="CT674" s="52"/>
      <c r="CU674" s="52"/>
      <c r="CV674" s="52"/>
      <c r="CW674" s="52"/>
      <c r="CX674" s="52"/>
      <c r="CY674" s="52"/>
      <c r="CZ674" s="52"/>
      <c r="DA674" s="52"/>
      <c r="DB674" s="52"/>
      <c r="DC674" s="52"/>
      <c r="DD674" s="52"/>
      <c r="DE674" s="52"/>
    </row>
    <row r="675" spans="1:109" ht="15.75" customHeight="1">
      <c r="A675" s="45"/>
      <c r="B675" s="45"/>
      <c r="C675" s="45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71"/>
      <c r="AW675" s="52"/>
      <c r="AX675" s="52"/>
      <c r="AY675" s="52"/>
      <c r="AZ675" s="52"/>
      <c r="BA675" s="52"/>
      <c r="BB675" s="52"/>
      <c r="BC675" s="52"/>
      <c r="BD675" s="52"/>
      <c r="BE675" s="52"/>
      <c r="BF675" s="52"/>
      <c r="BG675" s="52"/>
      <c r="BH675" s="52"/>
      <c r="BI675" s="52"/>
      <c r="BJ675" s="52"/>
      <c r="BK675" s="52"/>
      <c r="BL675" s="52"/>
      <c r="BM675" s="52"/>
      <c r="BN675" s="52"/>
      <c r="BO675" s="52"/>
      <c r="BP675" s="52"/>
      <c r="BQ675" s="52"/>
      <c r="BR675" s="52"/>
      <c r="BS675" s="52"/>
      <c r="BT675" s="52"/>
      <c r="BU675" s="52"/>
      <c r="BV675" s="52"/>
      <c r="BW675" s="52"/>
      <c r="BX675" s="52"/>
      <c r="BY675" s="52"/>
      <c r="BZ675" s="52"/>
      <c r="CA675" s="52"/>
      <c r="CB675" s="52"/>
      <c r="CC675" s="52"/>
      <c r="CD675" s="52"/>
      <c r="CE675" s="52"/>
      <c r="CF675" s="52"/>
      <c r="CG675" s="52"/>
      <c r="CH675" s="52"/>
      <c r="CI675" s="52"/>
      <c r="CJ675" s="52"/>
      <c r="CK675" s="52"/>
      <c r="CL675" s="52"/>
      <c r="CM675" s="52"/>
      <c r="CN675" s="52"/>
      <c r="CO675" s="52"/>
      <c r="CP675" s="52"/>
      <c r="CQ675" s="52"/>
      <c r="CR675" s="52"/>
      <c r="CS675" s="52"/>
      <c r="CT675" s="52"/>
      <c r="CU675" s="52"/>
      <c r="CV675" s="52"/>
      <c r="CW675" s="52"/>
      <c r="CX675" s="52"/>
      <c r="CY675" s="52"/>
      <c r="CZ675" s="52"/>
      <c r="DA675" s="52"/>
      <c r="DB675" s="52"/>
      <c r="DC675" s="52"/>
      <c r="DD675" s="52"/>
      <c r="DE675" s="52"/>
    </row>
    <row r="676" spans="1:109" ht="15.75" customHeight="1">
      <c r="A676" s="45"/>
      <c r="B676" s="45"/>
      <c r="C676" s="45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71"/>
      <c r="AW676" s="52"/>
      <c r="AX676" s="52"/>
      <c r="AY676" s="52"/>
      <c r="AZ676" s="52"/>
      <c r="BA676" s="52"/>
      <c r="BB676" s="52"/>
      <c r="BC676" s="52"/>
      <c r="BD676" s="52"/>
      <c r="BE676" s="52"/>
      <c r="BF676" s="52"/>
      <c r="BG676" s="52"/>
      <c r="BH676" s="52"/>
      <c r="BI676" s="52"/>
      <c r="BJ676" s="52"/>
      <c r="BK676" s="52"/>
      <c r="BL676" s="52"/>
      <c r="BM676" s="52"/>
      <c r="BN676" s="52"/>
      <c r="BO676" s="52"/>
      <c r="BP676" s="52"/>
      <c r="BQ676" s="52"/>
      <c r="BR676" s="52"/>
      <c r="BS676" s="52"/>
      <c r="BT676" s="52"/>
      <c r="BU676" s="52"/>
      <c r="BV676" s="52"/>
      <c r="BW676" s="52"/>
      <c r="BX676" s="52"/>
      <c r="BY676" s="52"/>
      <c r="BZ676" s="52"/>
      <c r="CA676" s="52"/>
      <c r="CB676" s="52"/>
      <c r="CC676" s="52"/>
      <c r="CD676" s="52"/>
      <c r="CE676" s="52"/>
      <c r="CF676" s="52"/>
      <c r="CG676" s="52"/>
      <c r="CH676" s="52"/>
      <c r="CI676" s="52"/>
      <c r="CJ676" s="52"/>
      <c r="CK676" s="52"/>
      <c r="CL676" s="52"/>
      <c r="CM676" s="52"/>
      <c r="CN676" s="52"/>
      <c r="CO676" s="52"/>
      <c r="CP676" s="52"/>
      <c r="CQ676" s="52"/>
      <c r="CR676" s="52"/>
      <c r="CS676" s="52"/>
      <c r="CT676" s="52"/>
      <c r="CU676" s="52"/>
      <c r="CV676" s="52"/>
      <c r="CW676" s="52"/>
      <c r="CX676" s="52"/>
      <c r="CY676" s="52"/>
      <c r="CZ676" s="52"/>
      <c r="DA676" s="52"/>
      <c r="DB676" s="52"/>
      <c r="DC676" s="52"/>
      <c r="DD676" s="52"/>
      <c r="DE676" s="52"/>
    </row>
    <row r="677" spans="1:109" ht="15.75" customHeight="1">
      <c r="A677" s="45"/>
      <c r="B677" s="45"/>
      <c r="C677" s="45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71"/>
      <c r="AW677" s="52"/>
      <c r="AX677" s="52"/>
      <c r="AY677" s="52"/>
      <c r="AZ677" s="52"/>
      <c r="BA677" s="52"/>
      <c r="BB677" s="52"/>
      <c r="BC677" s="52"/>
      <c r="BD677" s="52"/>
      <c r="BE677" s="52"/>
      <c r="BF677" s="52"/>
      <c r="BG677" s="52"/>
      <c r="BH677" s="52"/>
      <c r="BI677" s="52"/>
      <c r="BJ677" s="52"/>
      <c r="BK677" s="52"/>
      <c r="BL677" s="52"/>
      <c r="BM677" s="52"/>
      <c r="BN677" s="52"/>
      <c r="BO677" s="52"/>
      <c r="BP677" s="52"/>
      <c r="BQ677" s="52"/>
      <c r="BR677" s="52"/>
      <c r="BS677" s="52"/>
      <c r="BT677" s="52"/>
      <c r="BU677" s="52"/>
      <c r="BV677" s="52"/>
      <c r="BW677" s="52"/>
      <c r="BX677" s="52"/>
      <c r="BY677" s="52"/>
      <c r="BZ677" s="52"/>
      <c r="CA677" s="52"/>
      <c r="CB677" s="52"/>
      <c r="CC677" s="52"/>
      <c r="CD677" s="52"/>
      <c r="CE677" s="52"/>
      <c r="CF677" s="52"/>
      <c r="CG677" s="52"/>
      <c r="CH677" s="52"/>
      <c r="CI677" s="52"/>
      <c r="CJ677" s="52"/>
      <c r="CK677" s="52"/>
      <c r="CL677" s="52"/>
      <c r="CM677" s="52"/>
      <c r="CN677" s="52"/>
      <c r="CO677" s="52"/>
      <c r="CP677" s="52"/>
      <c r="CQ677" s="52"/>
      <c r="CR677" s="52"/>
      <c r="CS677" s="52"/>
      <c r="CT677" s="52"/>
      <c r="CU677" s="52"/>
      <c r="CV677" s="52"/>
      <c r="CW677" s="52"/>
      <c r="CX677" s="52"/>
      <c r="CY677" s="52"/>
      <c r="CZ677" s="52"/>
      <c r="DA677" s="52"/>
      <c r="DB677" s="52"/>
      <c r="DC677" s="52"/>
      <c r="DD677" s="52"/>
      <c r="DE677" s="52"/>
    </row>
    <row r="678" spans="1:109" ht="15.75" customHeight="1">
      <c r="A678" s="45"/>
      <c r="B678" s="45"/>
      <c r="C678" s="45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71"/>
      <c r="AW678" s="52"/>
      <c r="AX678" s="52"/>
      <c r="AY678" s="52"/>
      <c r="AZ678" s="52"/>
      <c r="BA678" s="52"/>
      <c r="BB678" s="52"/>
      <c r="BC678" s="52"/>
      <c r="BD678" s="52"/>
      <c r="BE678" s="52"/>
      <c r="BF678" s="52"/>
      <c r="BG678" s="52"/>
      <c r="BH678" s="52"/>
      <c r="BI678" s="52"/>
      <c r="BJ678" s="52"/>
      <c r="BK678" s="52"/>
      <c r="BL678" s="52"/>
      <c r="BM678" s="52"/>
      <c r="BN678" s="52"/>
      <c r="BO678" s="52"/>
      <c r="BP678" s="52"/>
      <c r="BQ678" s="52"/>
      <c r="BR678" s="52"/>
      <c r="BS678" s="52"/>
      <c r="BT678" s="52"/>
      <c r="BU678" s="52"/>
      <c r="BV678" s="52"/>
      <c r="BW678" s="52"/>
      <c r="BX678" s="52"/>
      <c r="BY678" s="52"/>
      <c r="BZ678" s="52"/>
      <c r="CA678" s="52"/>
      <c r="CB678" s="52"/>
      <c r="CC678" s="52"/>
      <c r="CD678" s="52"/>
      <c r="CE678" s="52"/>
      <c r="CF678" s="52"/>
      <c r="CG678" s="52"/>
      <c r="CH678" s="52"/>
      <c r="CI678" s="52"/>
      <c r="CJ678" s="52"/>
      <c r="CK678" s="52"/>
      <c r="CL678" s="52"/>
      <c r="CM678" s="52"/>
      <c r="CN678" s="52"/>
      <c r="CO678" s="52"/>
      <c r="CP678" s="52"/>
      <c r="CQ678" s="52"/>
      <c r="CR678" s="52"/>
      <c r="CS678" s="52"/>
      <c r="CT678" s="52"/>
      <c r="CU678" s="52"/>
      <c r="CV678" s="52"/>
      <c r="CW678" s="52"/>
      <c r="CX678" s="52"/>
      <c r="CY678" s="52"/>
      <c r="CZ678" s="52"/>
      <c r="DA678" s="52"/>
      <c r="DB678" s="52"/>
      <c r="DC678" s="52"/>
      <c r="DD678" s="52"/>
      <c r="DE678" s="52"/>
    </row>
    <row r="679" spans="1:109" ht="15.75" customHeight="1">
      <c r="A679" s="45"/>
      <c r="B679" s="45"/>
      <c r="C679" s="45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71"/>
      <c r="AW679" s="52"/>
      <c r="AX679" s="52"/>
      <c r="AY679" s="52"/>
      <c r="AZ679" s="52"/>
      <c r="BA679" s="52"/>
      <c r="BB679" s="52"/>
      <c r="BC679" s="52"/>
      <c r="BD679" s="52"/>
      <c r="BE679" s="52"/>
      <c r="BF679" s="52"/>
      <c r="BG679" s="52"/>
      <c r="BH679" s="52"/>
      <c r="BI679" s="52"/>
      <c r="BJ679" s="52"/>
      <c r="BK679" s="52"/>
      <c r="BL679" s="52"/>
      <c r="BM679" s="52"/>
      <c r="BN679" s="52"/>
      <c r="BO679" s="52"/>
      <c r="BP679" s="52"/>
      <c r="BQ679" s="52"/>
      <c r="BR679" s="52"/>
      <c r="BS679" s="52"/>
      <c r="BT679" s="52"/>
      <c r="BU679" s="52"/>
      <c r="BV679" s="52"/>
      <c r="BW679" s="52"/>
      <c r="BX679" s="52"/>
      <c r="BY679" s="52"/>
      <c r="BZ679" s="52"/>
      <c r="CA679" s="52"/>
      <c r="CB679" s="52"/>
      <c r="CC679" s="52"/>
      <c r="CD679" s="52"/>
      <c r="CE679" s="52"/>
      <c r="CF679" s="52"/>
      <c r="CG679" s="52"/>
      <c r="CH679" s="52"/>
      <c r="CI679" s="52"/>
      <c r="CJ679" s="52"/>
      <c r="CK679" s="52"/>
      <c r="CL679" s="52"/>
      <c r="CM679" s="52"/>
      <c r="CN679" s="52"/>
      <c r="CO679" s="52"/>
      <c r="CP679" s="52"/>
      <c r="CQ679" s="52"/>
      <c r="CR679" s="52"/>
      <c r="CS679" s="52"/>
      <c r="CT679" s="52"/>
      <c r="CU679" s="52"/>
      <c r="CV679" s="52"/>
      <c r="CW679" s="52"/>
      <c r="CX679" s="52"/>
      <c r="CY679" s="52"/>
      <c r="CZ679" s="52"/>
      <c r="DA679" s="52"/>
      <c r="DB679" s="52"/>
      <c r="DC679" s="52"/>
      <c r="DD679" s="52"/>
      <c r="DE679" s="52"/>
    </row>
    <row r="680" spans="1:109" ht="15.75" customHeight="1">
      <c r="A680" s="45"/>
      <c r="B680" s="45"/>
      <c r="C680" s="45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71"/>
      <c r="AW680" s="52"/>
      <c r="AX680" s="52"/>
      <c r="AY680" s="52"/>
      <c r="AZ680" s="52"/>
      <c r="BA680" s="52"/>
      <c r="BB680" s="52"/>
      <c r="BC680" s="52"/>
      <c r="BD680" s="52"/>
      <c r="BE680" s="52"/>
      <c r="BF680" s="52"/>
      <c r="BG680" s="52"/>
      <c r="BH680" s="52"/>
      <c r="BI680" s="52"/>
      <c r="BJ680" s="52"/>
      <c r="BK680" s="52"/>
      <c r="BL680" s="52"/>
      <c r="BM680" s="52"/>
      <c r="BN680" s="52"/>
      <c r="BO680" s="52"/>
      <c r="BP680" s="52"/>
      <c r="BQ680" s="52"/>
      <c r="BR680" s="52"/>
      <c r="BS680" s="52"/>
      <c r="BT680" s="52"/>
      <c r="BU680" s="52"/>
      <c r="BV680" s="52"/>
      <c r="BW680" s="52"/>
      <c r="BX680" s="52"/>
      <c r="BY680" s="52"/>
      <c r="BZ680" s="52"/>
      <c r="CA680" s="52"/>
      <c r="CB680" s="52"/>
      <c r="CC680" s="52"/>
      <c r="CD680" s="52"/>
      <c r="CE680" s="52"/>
      <c r="CF680" s="52"/>
      <c r="CG680" s="52"/>
      <c r="CH680" s="52"/>
      <c r="CI680" s="52"/>
      <c r="CJ680" s="52"/>
      <c r="CK680" s="52"/>
      <c r="CL680" s="52"/>
      <c r="CM680" s="52"/>
      <c r="CN680" s="52"/>
      <c r="CO680" s="52"/>
      <c r="CP680" s="52"/>
      <c r="CQ680" s="52"/>
      <c r="CR680" s="52"/>
      <c r="CS680" s="52"/>
      <c r="CT680" s="52"/>
      <c r="CU680" s="52"/>
      <c r="CV680" s="52"/>
      <c r="CW680" s="52"/>
      <c r="CX680" s="52"/>
      <c r="CY680" s="52"/>
      <c r="CZ680" s="52"/>
      <c r="DA680" s="52"/>
      <c r="DB680" s="52"/>
      <c r="DC680" s="52"/>
      <c r="DD680" s="52"/>
      <c r="DE680" s="52"/>
    </row>
    <row r="681" spans="1:109" ht="15.75" customHeight="1">
      <c r="A681" s="45"/>
      <c r="B681" s="45"/>
      <c r="C681" s="45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71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2"/>
      <c r="BI681" s="52"/>
      <c r="BJ681" s="52"/>
      <c r="BK681" s="52"/>
      <c r="BL681" s="52"/>
      <c r="BM681" s="52"/>
      <c r="BN681" s="52"/>
      <c r="BO681" s="52"/>
      <c r="BP681" s="52"/>
      <c r="BQ681" s="52"/>
      <c r="BR681" s="52"/>
      <c r="BS681" s="52"/>
      <c r="BT681" s="52"/>
      <c r="BU681" s="52"/>
      <c r="BV681" s="52"/>
      <c r="BW681" s="52"/>
      <c r="BX681" s="52"/>
      <c r="BY681" s="52"/>
      <c r="BZ681" s="52"/>
      <c r="CA681" s="52"/>
      <c r="CB681" s="52"/>
      <c r="CC681" s="52"/>
      <c r="CD681" s="52"/>
      <c r="CE681" s="52"/>
      <c r="CF681" s="52"/>
      <c r="CG681" s="52"/>
      <c r="CH681" s="52"/>
      <c r="CI681" s="52"/>
      <c r="CJ681" s="52"/>
      <c r="CK681" s="52"/>
      <c r="CL681" s="52"/>
      <c r="CM681" s="52"/>
      <c r="CN681" s="52"/>
      <c r="CO681" s="52"/>
      <c r="CP681" s="52"/>
      <c r="CQ681" s="52"/>
      <c r="CR681" s="52"/>
      <c r="CS681" s="52"/>
      <c r="CT681" s="52"/>
      <c r="CU681" s="52"/>
      <c r="CV681" s="52"/>
      <c r="CW681" s="52"/>
      <c r="CX681" s="52"/>
      <c r="CY681" s="52"/>
      <c r="CZ681" s="52"/>
      <c r="DA681" s="52"/>
      <c r="DB681" s="52"/>
      <c r="DC681" s="52"/>
      <c r="DD681" s="52"/>
      <c r="DE681" s="52"/>
    </row>
    <row r="682" spans="1:109" ht="15.75" customHeight="1">
      <c r="A682" s="45"/>
      <c r="B682" s="45"/>
      <c r="C682" s="45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71"/>
      <c r="AW682" s="52"/>
      <c r="AX682" s="52"/>
      <c r="AY682" s="52"/>
      <c r="AZ682" s="52"/>
      <c r="BA682" s="52"/>
      <c r="BB682" s="52"/>
      <c r="BC682" s="52"/>
      <c r="BD682" s="52"/>
      <c r="BE682" s="52"/>
      <c r="BF682" s="52"/>
      <c r="BG682" s="52"/>
      <c r="BH682" s="52"/>
      <c r="BI682" s="52"/>
      <c r="BJ682" s="52"/>
      <c r="BK682" s="52"/>
      <c r="BL682" s="52"/>
      <c r="BM682" s="52"/>
      <c r="BN682" s="52"/>
      <c r="BO682" s="52"/>
      <c r="BP682" s="52"/>
      <c r="BQ682" s="52"/>
      <c r="BR682" s="52"/>
      <c r="BS682" s="52"/>
      <c r="BT682" s="52"/>
      <c r="BU682" s="52"/>
      <c r="BV682" s="52"/>
      <c r="BW682" s="52"/>
      <c r="BX682" s="52"/>
      <c r="BY682" s="52"/>
      <c r="BZ682" s="52"/>
      <c r="CA682" s="52"/>
      <c r="CB682" s="52"/>
      <c r="CC682" s="52"/>
      <c r="CD682" s="52"/>
      <c r="CE682" s="52"/>
      <c r="CF682" s="52"/>
      <c r="CG682" s="52"/>
      <c r="CH682" s="52"/>
      <c r="CI682" s="52"/>
      <c r="CJ682" s="52"/>
      <c r="CK682" s="52"/>
      <c r="CL682" s="52"/>
      <c r="CM682" s="52"/>
      <c r="CN682" s="52"/>
      <c r="CO682" s="52"/>
      <c r="CP682" s="52"/>
      <c r="CQ682" s="52"/>
      <c r="CR682" s="52"/>
      <c r="CS682" s="52"/>
      <c r="CT682" s="52"/>
      <c r="CU682" s="52"/>
      <c r="CV682" s="52"/>
      <c r="CW682" s="52"/>
      <c r="CX682" s="52"/>
      <c r="CY682" s="52"/>
      <c r="CZ682" s="52"/>
      <c r="DA682" s="52"/>
      <c r="DB682" s="52"/>
      <c r="DC682" s="52"/>
      <c r="DD682" s="52"/>
      <c r="DE682" s="52"/>
    </row>
    <row r="683" spans="1:109" ht="15.75" customHeight="1">
      <c r="A683" s="45"/>
      <c r="B683" s="45"/>
      <c r="C683" s="45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71"/>
      <c r="AW683" s="52"/>
      <c r="AX683" s="52"/>
      <c r="AY683" s="52"/>
      <c r="AZ683" s="52"/>
      <c r="BA683" s="52"/>
      <c r="BB683" s="52"/>
      <c r="BC683" s="52"/>
      <c r="BD683" s="52"/>
      <c r="BE683" s="52"/>
      <c r="BF683" s="52"/>
      <c r="BG683" s="52"/>
      <c r="BH683" s="52"/>
      <c r="BI683" s="52"/>
      <c r="BJ683" s="52"/>
      <c r="BK683" s="52"/>
      <c r="BL683" s="52"/>
      <c r="BM683" s="52"/>
      <c r="BN683" s="52"/>
      <c r="BO683" s="52"/>
      <c r="BP683" s="52"/>
      <c r="BQ683" s="52"/>
      <c r="BR683" s="52"/>
      <c r="BS683" s="52"/>
      <c r="BT683" s="52"/>
      <c r="BU683" s="52"/>
      <c r="BV683" s="52"/>
      <c r="BW683" s="52"/>
      <c r="BX683" s="52"/>
      <c r="BY683" s="52"/>
      <c r="BZ683" s="52"/>
      <c r="CA683" s="52"/>
      <c r="CB683" s="52"/>
      <c r="CC683" s="52"/>
      <c r="CD683" s="52"/>
      <c r="CE683" s="52"/>
      <c r="CF683" s="52"/>
      <c r="CG683" s="52"/>
      <c r="CH683" s="52"/>
      <c r="CI683" s="52"/>
      <c r="CJ683" s="52"/>
      <c r="CK683" s="52"/>
      <c r="CL683" s="52"/>
      <c r="CM683" s="52"/>
      <c r="CN683" s="52"/>
      <c r="CO683" s="52"/>
      <c r="CP683" s="52"/>
      <c r="CQ683" s="52"/>
      <c r="CR683" s="52"/>
      <c r="CS683" s="52"/>
      <c r="CT683" s="52"/>
      <c r="CU683" s="52"/>
      <c r="CV683" s="52"/>
      <c r="CW683" s="52"/>
      <c r="CX683" s="52"/>
      <c r="CY683" s="52"/>
      <c r="CZ683" s="52"/>
      <c r="DA683" s="52"/>
      <c r="DB683" s="52"/>
      <c r="DC683" s="52"/>
      <c r="DD683" s="52"/>
      <c r="DE683" s="52"/>
    </row>
    <row r="684" spans="1:109" ht="15.75" customHeight="1">
      <c r="A684" s="45"/>
      <c r="B684" s="45"/>
      <c r="C684" s="45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71"/>
      <c r="AW684" s="52"/>
      <c r="AX684" s="52"/>
      <c r="AY684" s="52"/>
      <c r="AZ684" s="52"/>
      <c r="BA684" s="52"/>
      <c r="BB684" s="52"/>
      <c r="BC684" s="52"/>
      <c r="BD684" s="52"/>
      <c r="BE684" s="52"/>
      <c r="BF684" s="52"/>
      <c r="BG684" s="52"/>
      <c r="BH684" s="52"/>
      <c r="BI684" s="52"/>
      <c r="BJ684" s="52"/>
      <c r="BK684" s="52"/>
      <c r="BL684" s="52"/>
      <c r="BM684" s="52"/>
      <c r="BN684" s="52"/>
      <c r="BO684" s="52"/>
      <c r="BP684" s="52"/>
      <c r="BQ684" s="52"/>
      <c r="BR684" s="52"/>
      <c r="BS684" s="52"/>
      <c r="BT684" s="52"/>
      <c r="BU684" s="52"/>
      <c r="BV684" s="52"/>
      <c r="BW684" s="52"/>
      <c r="BX684" s="52"/>
      <c r="BY684" s="52"/>
      <c r="BZ684" s="52"/>
      <c r="CA684" s="52"/>
      <c r="CB684" s="52"/>
      <c r="CC684" s="52"/>
      <c r="CD684" s="52"/>
      <c r="CE684" s="52"/>
      <c r="CF684" s="52"/>
      <c r="CG684" s="52"/>
      <c r="CH684" s="52"/>
      <c r="CI684" s="52"/>
      <c r="CJ684" s="52"/>
      <c r="CK684" s="52"/>
      <c r="CL684" s="52"/>
      <c r="CM684" s="52"/>
      <c r="CN684" s="52"/>
      <c r="CO684" s="52"/>
      <c r="CP684" s="52"/>
      <c r="CQ684" s="52"/>
      <c r="CR684" s="52"/>
      <c r="CS684" s="52"/>
      <c r="CT684" s="52"/>
      <c r="CU684" s="52"/>
      <c r="CV684" s="52"/>
      <c r="CW684" s="52"/>
      <c r="CX684" s="52"/>
      <c r="CY684" s="52"/>
      <c r="CZ684" s="52"/>
      <c r="DA684" s="52"/>
      <c r="DB684" s="52"/>
      <c r="DC684" s="52"/>
      <c r="DD684" s="52"/>
      <c r="DE684" s="52"/>
    </row>
    <row r="685" spans="1:109" ht="15.75" customHeight="1">
      <c r="A685" s="45"/>
      <c r="B685" s="45"/>
      <c r="C685" s="45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71"/>
      <c r="AW685" s="52"/>
      <c r="AX685" s="52"/>
      <c r="AY685" s="52"/>
      <c r="AZ685" s="52"/>
      <c r="BA685" s="52"/>
      <c r="BB685" s="52"/>
      <c r="BC685" s="52"/>
      <c r="BD685" s="52"/>
      <c r="BE685" s="52"/>
      <c r="BF685" s="52"/>
      <c r="BG685" s="52"/>
      <c r="BH685" s="52"/>
      <c r="BI685" s="52"/>
      <c r="BJ685" s="52"/>
      <c r="BK685" s="52"/>
      <c r="BL685" s="52"/>
      <c r="BM685" s="52"/>
      <c r="BN685" s="52"/>
      <c r="BO685" s="52"/>
      <c r="BP685" s="52"/>
      <c r="BQ685" s="52"/>
      <c r="BR685" s="52"/>
      <c r="BS685" s="52"/>
      <c r="BT685" s="52"/>
      <c r="BU685" s="52"/>
      <c r="BV685" s="52"/>
      <c r="BW685" s="52"/>
      <c r="BX685" s="52"/>
      <c r="BY685" s="52"/>
      <c r="BZ685" s="52"/>
      <c r="CA685" s="52"/>
      <c r="CB685" s="52"/>
      <c r="CC685" s="52"/>
      <c r="CD685" s="52"/>
      <c r="CE685" s="52"/>
      <c r="CF685" s="52"/>
      <c r="CG685" s="52"/>
      <c r="CH685" s="52"/>
      <c r="CI685" s="52"/>
      <c r="CJ685" s="52"/>
      <c r="CK685" s="52"/>
      <c r="CL685" s="52"/>
      <c r="CM685" s="52"/>
      <c r="CN685" s="52"/>
      <c r="CO685" s="52"/>
      <c r="CP685" s="52"/>
      <c r="CQ685" s="52"/>
      <c r="CR685" s="52"/>
      <c r="CS685" s="52"/>
      <c r="CT685" s="52"/>
      <c r="CU685" s="52"/>
      <c r="CV685" s="52"/>
      <c r="CW685" s="52"/>
      <c r="CX685" s="52"/>
      <c r="CY685" s="52"/>
      <c r="CZ685" s="52"/>
      <c r="DA685" s="52"/>
      <c r="DB685" s="52"/>
      <c r="DC685" s="52"/>
      <c r="DD685" s="52"/>
      <c r="DE685" s="52"/>
    </row>
    <row r="686" spans="1:109" ht="15.75" customHeight="1">
      <c r="A686" s="45"/>
      <c r="B686" s="45"/>
      <c r="C686" s="45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71"/>
      <c r="AW686" s="52"/>
      <c r="AX686" s="52"/>
      <c r="AY686" s="52"/>
      <c r="AZ686" s="52"/>
      <c r="BA686" s="52"/>
      <c r="BB686" s="52"/>
      <c r="BC686" s="52"/>
      <c r="BD686" s="52"/>
      <c r="BE686" s="52"/>
      <c r="BF686" s="52"/>
      <c r="BG686" s="52"/>
      <c r="BH686" s="52"/>
      <c r="BI686" s="52"/>
      <c r="BJ686" s="52"/>
      <c r="BK686" s="52"/>
      <c r="BL686" s="52"/>
      <c r="BM686" s="52"/>
      <c r="BN686" s="52"/>
      <c r="BO686" s="52"/>
      <c r="BP686" s="52"/>
      <c r="BQ686" s="52"/>
      <c r="BR686" s="52"/>
      <c r="BS686" s="52"/>
      <c r="BT686" s="52"/>
      <c r="BU686" s="52"/>
      <c r="BV686" s="52"/>
      <c r="BW686" s="52"/>
      <c r="BX686" s="52"/>
      <c r="BY686" s="52"/>
      <c r="BZ686" s="52"/>
      <c r="CA686" s="52"/>
      <c r="CB686" s="52"/>
      <c r="CC686" s="52"/>
      <c r="CD686" s="52"/>
      <c r="CE686" s="52"/>
      <c r="CF686" s="52"/>
      <c r="CG686" s="52"/>
      <c r="CH686" s="52"/>
      <c r="CI686" s="52"/>
      <c r="CJ686" s="52"/>
      <c r="CK686" s="52"/>
      <c r="CL686" s="52"/>
      <c r="CM686" s="52"/>
      <c r="CN686" s="52"/>
      <c r="CO686" s="52"/>
      <c r="CP686" s="52"/>
      <c r="CQ686" s="52"/>
      <c r="CR686" s="52"/>
      <c r="CS686" s="52"/>
      <c r="CT686" s="52"/>
      <c r="CU686" s="52"/>
      <c r="CV686" s="52"/>
      <c r="CW686" s="52"/>
      <c r="CX686" s="52"/>
      <c r="CY686" s="52"/>
      <c r="CZ686" s="52"/>
      <c r="DA686" s="52"/>
      <c r="DB686" s="52"/>
      <c r="DC686" s="52"/>
      <c r="DD686" s="52"/>
      <c r="DE686" s="52"/>
    </row>
    <row r="687" spans="1:109" ht="15.75" customHeight="1">
      <c r="A687" s="45"/>
      <c r="B687" s="45"/>
      <c r="C687" s="45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71"/>
      <c r="AW687" s="52"/>
      <c r="AX687" s="52"/>
      <c r="AY687" s="52"/>
      <c r="AZ687" s="52"/>
      <c r="BA687" s="52"/>
      <c r="BB687" s="52"/>
      <c r="BC687" s="52"/>
      <c r="BD687" s="52"/>
      <c r="BE687" s="52"/>
      <c r="BF687" s="52"/>
      <c r="BG687" s="52"/>
      <c r="BH687" s="52"/>
      <c r="BI687" s="52"/>
      <c r="BJ687" s="52"/>
      <c r="BK687" s="52"/>
      <c r="BL687" s="52"/>
      <c r="BM687" s="52"/>
      <c r="BN687" s="52"/>
      <c r="BO687" s="52"/>
      <c r="BP687" s="52"/>
      <c r="BQ687" s="52"/>
      <c r="BR687" s="52"/>
      <c r="BS687" s="52"/>
      <c r="BT687" s="52"/>
      <c r="BU687" s="52"/>
      <c r="BV687" s="52"/>
      <c r="BW687" s="52"/>
      <c r="BX687" s="52"/>
      <c r="BY687" s="52"/>
      <c r="BZ687" s="52"/>
      <c r="CA687" s="52"/>
      <c r="CB687" s="52"/>
      <c r="CC687" s="52"/>
      <c r="CD687" s="52"/>
      <c r="CE687" s="52"/>
      <c r="CF687" s="52"/>
      <c r="CG687" s="52"/>
      <c r="CH687" s="52"/>
      <c r="CI687" s="52"/>
      <c r="CJ687" s="52"/>
      <c r="CK687" s="52"/>
      <c r="CL687" s="52"/>
      <c r="CM687" s="52"/>
      <c r="CN687" s="52"/>
      <c r="CO687" s="52"/>
      <c r="CP687" s="52"/>
      <c r="CQ687" s="52"/>
      <c r="CR687" s="52"/>
      <c r="CS687" s="52"/>
      <c r="CT687" s="52"/>
      <c r="CU687" s="52"/>
      <c r="CV687" s="52"/>
      <c r="CW687" s="52"/>
      <c r="CX687" s="52"/>
      <c r="CY687" s="52"/>
      <c r="CZ687" s="52"/>
      <c r="DA687" s="52"/>
      <c r="DB687" s="52"/>
      <c r="DC687" s="52"/>
      <c r="DD687" s="52"/>
      <c r="DE687" s="52"/>
    </row>
    <row r="688" spans="1:109" ht="15.75" customHeight="1">
      <c r="A688" s="45"/>
      <c r="B688" s="45"/>
      <c r="C688" s="45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71"/>
      <c r="AW688" s="52"/>
      <c r="AX688" s="52"/>
      <c r="AY688" s="52"/>
      <c r="AZ688" s="52"/>
      <c r="BA688" s="52"/>
      <c r="BB688" s="52"/>
      <c r="BC688" s="52"/>
      <c r="BD688" s="52"/>
      <c r="BE688" s="52"/>
      <c r="BF688" s="52"/>
      <c r="BG688" s="52"/>
      <c r="BH688" s="52"/>
      <c r="BI688" s="52"/>
      <c r="BJ688" s="52"/>
      <c r="BK688" s="52"/>
      <c r="BL688" s="52"/>
      <c r="BM688" s="52"/>
      <c r="BN688" s="52"/>
      <c r="BO688" s="52"/>
      <c r="BP688" s="52"/>
      <c r="BQ688" s="52"/>
      <c r="BR688" s="52"/>
      <c r="BS688" s="52"/>
      <c r="BT688" s="52"/>
      <c r="BU688" s="52"/>
      <c r="BV688" s="52"/>
      <c r="BW688" s="52"/>
      <c r="BX688" s="52"/>
      <c r="BY688" s="52"/>
      <c r="BZ688" s="52"/>
      <c r="CA688" s="52"/>
      <c r="CB688" s="52"/>
      <c r="CC688" s="52"/>
      <c r="CD688" s="52"/>
      <c r="CE688" s="52"/>
      <c r="CF688" s="52"/>
      <c r="CG688" s="52"/>
      <c r="CH688" s="52"/>
      <c r="CI688" s="52"/>
      <c r="CJ688" s="52"/>
      <c r="CK688" s="52"/>
      <c r="CL688" s="52"/>
      <c r="CM688" s="52"/>
      <c r="CN688" s="52"/>
      <c r="CO688" s="52"/>
      <c r="CP688" s="52"/>
      <c r="CQ688" s="52"/>
      <c r="CR688" s="52"/>
      <c r="CS688" s="52"/>
      <c r="CT688" s="52"/>
      <c r="CU688" s="52"/>
      <c r="CV688" s="52"/>
      <c r="CW688" s="52"/>
      <c r="CX688" s="52"/>
      <c r="CY688" s="52"/>
      <c r="CZ688" s="52"/>
      <c r="DA688" s="52"/>
      <c r="DB688" s="52"/>
      <c r="DC688" s="52"/>
      <c r="DD688" s="52"/>
      <c r="DE688" s="52"/>
    </row>
    <row r="689" spans="1:109" ht="15.75" customHeight="1">
      <c r="A689" s="45"/>
      <c r="B689" s="45"/>
      <c r="C689" s="45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71"/>
      <c r="AW689" s="52"/>
      <c r="AX689" s="52"/>
      <c r="AY689" s="52"/>
      <c r="AZ689" s="52"/>
      <c r="BA689" s="52"/>
      <c r="BB689" s="52"/>
      <c r="BC689" s="52"/>
      <c r="BD689" s="52"/>
      <c r="BE689" s="52"/>
      <c r="BF689" s="52"/>
      <c r="BG689" s="52"/>
      <c r="BH689" s="52"/>
      <c r="BI689" s="52"/>
      <c r="BJ689" s="52"/>
      <c r="BK689" s="52"/>
      <c r="BL689" s="52"/>
      <c r="BM689" s="52"/>
      <c r="BN689" s="52"/>
      <c r="BO689" s="52"/>
      <c r="BP689" s="52"/>
      <c r="BQ689" s="52"/>
      <c r="BR689" s="52"/>
      <c r="BS689" s="52"/>
      <c r="BT689" s="52"/>
      <c r="BU689" s="52"/>
      <c r="BV689" s="52"/>
      <c r="BW689" s="52"/>
      <c r="BX689" s="52"/>
      <c r="BY689" s="52"/>
      <c r="BZ689" s="52"/>
      <c r="CA689" s="52"/>
      <c r="CB689" s="52"/>
      <c r="CC689" s="52"/>
      <c r="CD689" s="52"/>
      <c r="CE689" s="52"/>
      <c r="CF689" s="52"/>
      <c r="CG689" s="52"/>
      <c r="CH689" s="52"/>
      <c r="CI689" s="52"/>
      <c r="CJ689" s="52"/>
      <c r="CK689" s="52"/>
      <c r="CL689" s="52"/>
      <c r="CM689" s="52"/>
      <c r="CN689" s="52"/>
      <c r="CO689" s="52"/>
      <c r="CP689" s="52"/>
      <c r="CQ689" s="52"/>
      <c r="CR689" s="52"/>
      <c r="CS689" s="52"/>
      <c r="CT689" s="52"/>
      <c r="CU689" s="52"/>
      <c r="CV689" s="52"/>
      <c r="CW689" s="52"/>
      <c r="CX689" s="52"/>
      <c r="CY689" s="52"/>
      <c r="CZ689" s="52"/>
      <c r="DA689" s="52"/>
      <c r="DB689" s="52"/>
      <c r="DC689" s="52"/>
      <c r="DD689" s="52"/>
      <c r="DE689" s="52"/>
    </row>
    <row r="690" spans="1:109" ht="15.75" customHeight="1">
      <c r="A690" s="45"/>
      <c r="B690" s="45"/>
      <c r="C690" s="45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71"/>
      <c r="AW690" s="52"/>
      <c r="AX690" s="52"/>
      <c r="AY690" s="52"/>
      <c r="AZ690" s="52"/>
      <c r="BA690" s="52"/>
      <c r="BB690" s="52"/>
      <c r="BC690" s="52"/>
      <c r="BD690" s="52"/>
      <c r="BE690" s="52"/>
      <c r="BF690" s="52"/>
      <c r="BG690" s="52"/>
      <c r="BH690" s="52"/>
      <c r="BI690" s="52"/>
      <c r="BJ690" s="52"/>
      <c r="BK690" s="52"/>
      <c r="BL690" s="52"/>
      <c r="BM690" s="52"/>
      <c r="BN690" s="52"/>
      <c r="BO690" s="52"/>
      <c r="BP690" s="52"/>
      <c r="BQ690" s="52"/>
      <c r="BR690" s="52"/>
      <c r="BS690" s="52"/>
      <c r="BT690" s="52"/>
      <c r="BU690" s="52"/>
      <c r="BV690" s="52"/>
      <c r="BW690" s="52"/>
      <c r="BX690" s="52"/>
      <c r="BY690" s="52"/>
      <c r="BZ690" s="52"/>
      <c r="CA690" s="52"/>
      <c r="CB690" s="52"/>
      <c r="CC690" s="52"/>
      <c r="CD690" s="52"/>
      <c r="CE690" s="52"/>
      <c r="CF690" s="52"/>
      <c r="CG690" s="52"/>
      <c r="CH690" s="52"/>
      <c r="CI690" s="52"/>
      <c r="CJ690" s="52"/>
      <c r="CK690" s="52"/>
      <c r="CL690" s="52"/>
      <c r="CM690" s="52"/>
      <c r="CN690" s="52"/>
      <c r="CO690" s="52"/>
      <c r="CP690" s="52"/>
      <c r="CQ690" s="52"/>
      <c r="CR690" s="52"/>
      <c r="CS690" s="52"/>
      <c r="CT690" s="52"/>
      <c r="CU690" s="52"/>
      <c r="CV690" s="52"/>
      <c r="CW690" s="52"/>
      <c r="CX690" s="52"/>
      <c r="CY690" s="52"/>
      <c r="CZ690" s="52"/>
      <c r="DA690" s="52"/>
      <c r="DB690" s="52"/>
      <c r="DC690" s="52"/>
      <c r="DD690" s="52"/>
      <c r="DE690" s="52"/>
    </row>
    <row r="691" spans="1:109" ht="15.75" customHeight="1">
      <c r="A691" s="45"/>
      <c r="B691" s="45"/>
      <c r="C691" s="45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71"/>
      <c r="AW691" s="52"/>
      <c r="AX691" s="52"/>
      <c r="AY691" s="52"/>
      <c r="AZ691" s="52"/>
      <c r="BA691" s="52"/>
      <c r="BB691" s="52"/>
      <c r="BC691" s="52"/>
      <c r="BD691" s="52"/>
      <c r="BE691" s="52"/>
      <c r="BF691" s="52"/>
      <c r="BG691" s="52"/>
      <c r="BH691" s="52"/>
      <c r="BI691" s="52"/>
      <c r="BJ691" s="52"/>
      <c r="BK691" s="52"/>
      <c r="BL691" s="52"/>
      <c r="BM691" s="52"/>
      <c r="BN691" s="52"/>
      <c r="BO691" s="52"/>
      <c r="BP691" s="52"/>
      <c r="BQ691" s="52"/>
      <c r="BR691" s="52"/>
      <c r="BS691" s="52"/>
      <c r="BT691" s="52"/>
      <c r="BU691" s="52"/>
      <c r="BV691" s="52"/>
      <c r="BW691" s="52"/>
      <c r="BX691" s="52"/>
      <c r="BY691" s="52"/>
      <c r="BZ691" s="52"/>
      <c r="CA691" s="52"/>
      <c r="CB691" s="52"/>
      <c r="CC691" s="52"/>
      <c r="CD691" s="52"/>
      <c r="CE691" s="52"/>
      <c r="CF691" s="52"/>
      <c r="CG691" s="52"/>
      <c r="CH691" s="52"/>
      <c r="CI691" s="52"/>
      <c r="CJ691" s="52"/>
      <c r="CK691" s="52"/>
      <c r="CL691" s="52"/>
      <c r="CM691" s="52"/>
      <c r="CN691" s="52"/>
      <c r="CO691" s="52"/>
      <c r="CP691" s="52"/>
      <c r="CQ691" s="52"/>
      <c r="CR691" s="52"/>
      <c r="CS691" s="52"/>
      <c r="CT691" s="52"/>
      <c r="CU691" s="52"/>
      <c r="CV691" s="52"/>
      <c r="CW691" s="52"/>
      <c r="CX691" s="52"/>
      <c r="CY691" s="52"/>
      <c r="CZ691" s="52"/>
      <c r="DA691" s="52"/>
      <c r="DB691" s="52"/>
      <c r="DC691" s="52"/>
      <c r="DD691" s="52"/>
      <c r="DE691" s="52"/>
    </row>
    <row r="692" spans="1:109" ht="15.75" customHeight="1">
      <c r="A692" s="45"/>
      <c r="B692" s="45"/>
      <c r="C692" s="45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71"/>
      <c r="AW692" s="52"/>
      <c r="AX692" s="52"/>
      <c r="AY692" s="52"/>
      <c r="AZ692" s="52"/>
      <c r="BA692" s="52"/>
      <c r="BB692" s="52"/>
      <c r="BC692" s="52"/>
      <c r="BD692" s="52"/>
      <c r="BE692" s="52"/>
      <c r="BF692" s="52"/>
      <c r="BG692" s="52"/>
      <c r="BH692" s="52"/>
      <c r="BI692" s="52"/>
      <c r="BJ692" s="52"/>
      <c r="BK692" s="52"/>
      <c r="BL692" s="52"/>
      <c r="BM692" s="52"/>
      <c r="BN692" s="52"/>
      <c r="BO692" s="52"/>
      <c r="BP692" s="52"/>
      <c r="BQ692" s="52"/>
      <c r="BR692" s="52"/>
      <c r="BS692" s="52"/>
      <c r="BT692" s="52"/>
      <c r="BU692" s="52"/>
      <c r="BV692" s="52"/>
      <c r="BW692" s="52"/>
      <c r="BX692" s="52"/>
      <c r="BY692" s="52"/>
      <c r="BZ692" s="52"/>
      <c r="CA692" s="52"/>
      <c r="CB692" s="52"/>
      <c r="CC692" s="52"/>
      <c r="CD692" s="52"/>
      <c r="CE692" s="52"/>
      <c r="CF692" s="52"/>
      <c r="CG692" s="52"/>
      <c r="CH692" s="52"/>
      <c r="CI692" s="52"/>
      <c r="CJ692" s="52"/>
      <c r="CK692" s="52"/>
      <c r="CL692" s="52"/>
      <c r="CM692" s="52"/>
      <c r="CN692" s="52"/>
      <c r="CO692" s="52"/>
      <c r="CP692" s="52"/>
      <c r="CQ692" s="52"/>
      <c r="CR692" s="52"/>
      <c r="CS692" s="52"/>
      <c r="CT692" s="52"/>
      <c r="CU692" s="52"/>
      <c r="CV692" s="52"/>
      <c r="CW692" s="52"/>
      <c r="CX692" s="52"/>
      <c r="CY692" s="52"/>
      <c r="CZ692" s="52"/>
      <c r="DA692" s="52"/>
      <c r="DB692" s="52"/>
      <c r="DC692" s="52"/>
      <c r="DD692" s="52"/>
      <c r="DE692" s="52"/>
    </row>
    <row r="693" spans="1:109" ht="15.75" customHeight="1">
      <c r="A693" s="45"/>
      <c r="B693" s="45"/>
      <c r="C693" s="45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71"/>
      <c r="AW693" s="52"/>
      <c r="AX693" s="52"/>
      <c r="AY693" s="52"/>
      <c r="AZ693" s="52"/>
      <c r="BA693" s="52"/>
      <c r="BB693" s="52"/>
      <c r="BC693" s="52"/>
      <c r="BD693" s="52"/>
      <c r="BE693" s="52"/>
      <c r="BF693" s="52"/>
      <c r="BG693" s="52"/>
      <c r="BH693" s="52"/>
      <c r="BI693" s="52"/>
      <c r="BJ693" s="52"/>
      <c r="BK693" s="52"/>
      <c r="BL693" s="52"/>
      <c r="BM693" s="52"/>
      <c r="BN693" s="52"/>
      <c r="BO693" s="52"/>
      <c r="BP693" s="52"/>
      <c r="BQ693" s="52"/>
      <c r="BR693" s="52"/>
      <c r="BS693" s="52"/>
      <c r="BT693" s="52"/>
      <c r="BU693" s="52"/>
      <c r="BV693" s="52"/>
      <c r="BW693" s="52"/>
      <c r="BX693" s="52"/>
      <c r="BY693" s="52"/>
      <c r="BZ693" s="52"/>
      <c r="CA693" s="52"/>
      <c r="CB693" s="52"/>
      <c r="CC693" s="52"/>
      <c r="CD693" s="52"/>
      <c r="CE693" s="52"/>
      <c r="CF693" s="52"/>
      <c r="CG693" s="52"/>
      <c r="CH693" s="52"/>
      <c r="CI693" s="52"/>
      <c r="CJ693" s="52"/>
      <c r="CK693" s="52"/>
      <c r="CL693" s="52"/>
      <c r="CM693" s="52"/>
      <c r="CN693" s="52"/>
      <c r="CO693" s="52"/>
      <c r="CP693" s="52"/>
      <c r="CQ693" s="52"/>
      <c r="CR693" s="52"/>
      <c r="CS693" s="52"/>
      <c r="CT693" s="52"/>
      <c r="CU693" s="52"/>
      <c r="CV693" s="52"/>
      <c r="CW693" s="52"/>
      <c r="CX693" s="52"/>
      <c r="CY693" s="52"/>
      <c r="CZ693" s="52"/>
      <c r="DA693" s="52"/>
      <c r="DB693" s="52"/>
      <c r="DC693" s="52"/>
      <c r="DD693" s="52"/>
      <c r="DE693" s="52"/>
    </row>
    <row r="694" spans="1:109" ht="15.75" customHeight="1">
      <c r="A694" s="45"/>
      <c r="B694" s="45"/>
      <c r="C694" s="45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71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2"/>
      <c r="BI694" s="52"/>
      <c r="BJ694" s="52"/>
      <c r="BK694" s="52"/>
      <c r="BL694" s="52"/>
      <c r="BM694" s="52"/>
      <c r="BN694" s="52"/>
      <c r="BO694" s="52"/>
      <c r="BP694" s="52"/>
      <c r="BQ694" s="52"/>
      <c r="BR694" s="52"/>
      <c r="BS694" s="52"/>
      <c r="BT694" s="52"/>
      <c r="BU694" s="52"/>
      <c r="BV694" s="52"/>
      <c r="BW694" s="52"/>
      <c r="BX694" s="52"/>
      <c r="BY694" s="52"/>
      <c r="BZ694" s="52"/>
      <c r="CA694" s="52"/>
      <c r="CB694" s="52"/>
      <c r="CC694" s="52"/>
      <c r="CD694" s="52"/>
      <c r="CE694" s="52"/>
      <c r="CF694" s="52"/>
      <c r="CG694" s="52"/>
      <c r="CH694" s="52"/>
      <c r="CI694" s="52"/>
      <c r="CJ694" s="52"/>
      <c r="CK694" s="52"/>
      <c r="CL694" s="52"/>
      <c r="CM694" s="52"/>
      <c r="CN694" s="52"/>
      <c r="CO694" s="52"/>
      <c r="CP694" s="52"/>
      <c r="CQ694" s="52"/>
      <c r="CR694" s="52"/>
      <c r="CS694" s="52"/>
      <c r="CT694" s="52"/>
      <c r="CU694" s="52"/>
      <c r="CV694" s="52"/>
      <c r="CW694" s="52"/>
      <c r="CX694" s="52"/>
      <c r="CY694" s="52"/>
      <c r="CZ694" s="52"/>
      <c r="DA694" s="52"/>
      <c r="DB694" s="52"/>
      <c r="DC694" s="52"/>
      <c r="DD694" s="52"/>
      <c r="DE694" s="52"/>
    </row>
    <row r="695" spans="1:109" ht="15.75" customHeight="1">
      <c r="A695" s="45"/>
      <c r="B695" s="45"/>
      <c r="C695" s="45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71"/>
      <c r="AW695" s="52"/>
      <c r="AX695" s="52"/>
      <c r="AY695" s="52"/>
      <c r="AZ695" s="52"/>
      <c r="BA695" s="52"/>
      <c r="BB695" s="52"/>
      <c r="BC695" s="52"/>
      <c r="BD695" s="52"/>
      <c r="BE695" s="52"/>
      <c r="BF695" s="52"/>
      <c r="BG695" s="52"/>
      <c r="BH695" s="52"/>
      <c r="BI695" s="52"/>
      <c r="BJ695" s="52"/>
      <c r="BK695" s="52"/>
      <c r="BL695" s="52"/>
      <c r="BM695" s="52"/>
      <c r="BN695" s="52"/>
      <c r="BO695" s="52"/>
      <c r="BP695" s="52"/>
      <c r="BQ695" s="52"/>
      <c r="BR695" s="52"/>
      <c r="BS695" s="52"/>
      <c r="BT695" s="52"/>
      <c r="BU695" s="52"/>
      <c r="BV695" s="52"/>
      <c r="BW695" s="52"/>
      <c r="BX695" s="52"/>
      <c r="BY695" s="52"/>
      <c r="BZ695" s="52"/>
      <c r="CA695" s="52"/>
      <c r="CB695" s="52"/>
      <c r="CC695" s="52"/>
      <c r="CD695" s="52"/>
      <c r="CE695" s="52"/>
      <c r="CF695" s="52"/>
      <c r="CG695" s="52"/>
      <c r="CH695" s="52"/>
      <c r="CI695" s="52"/>
      <c r="CJ695" s="52"/>
      <c r="CK695" s="52"/>
      <c r="CL695" s="52"/>
      <c r="CM695" s="52"/>
      <c r="CN695" s="52"/>
      <c r="CO695" s="52"/>
      <c r="CP695" s="52"/>
      <c r="CQ695" s="52"/>
      <c r="CR695" s="52"/>
      <c r="CS695" s="52"/>
      <c r="CT695" s="52"/>
      <c r="CU695" s="52"/>
      <c r="CV695" s="52"/>
      <c r="CW695" s="52"/>
      <c r="CX695" s="52"/>
      <c r="CY695" s="52"/>
      <c r="CZ695" s="52"/>
      <c r="DA695" s="52"/>
      <c r="DB695" s="52"/>
      <c r="DC695" s="52"/>
      <c r="DD695" s="52"/>
      <c r="DE695" s="52"/>
    </row>
    <row r="696" spans="1:109" ht="15.75" customHeight="1">
      <c r="A696" s="45"/>
      <c r="B696" s="45"/>
      <c r="C696" s="45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71"/>
      <c r="AW696" s="52"/>
      <c r="AX696" s="52"/>
      <c r="AY696" s="52"/>
      <c r="AZ696" s="52"/>
      <c r="BA696" s="52"/>
      <c r="BB696" s="52"/>
      <c r="BC696" s="52"/>
      <c r="BD696" s="52"/>
      <c r="BE696" s="52"/>
      <c r="BF696" s="52"/>
      <c r="BG696" s="52"/>
      <c r="BH696" s="52"/>
      <c r="BI696" s="52"/>
      <c r="BJ696" s="52"/>
      <c r="BK696" s="52"/>
      <c r="BL696" s="52"/>
      <c r="BM696" s="52"/>
      <c r="BN696" s="52"/>
      <c r="BO696" s="52"/>
      <c r="BP696" s="52"/>
      <c r="BQ696" s="52"/>
      <c r="BR696" s="52"/>
      <c r="BS696" s="52"/>
      <c r="BT696" s="52"/>
      <c r="BU696" s="52"/>
      <c r="BV696" s="52"/>
      <c r="BW696" s="52"/>
      <c r="BX696" s="52"/>
      <c r="BY696" s="52"/>
      <c r="BZ696" s="52"/>
      <c r="CA696" s="52"/>
      <c r="CB696" s="52"/>
      <c r="CC696" s="52"/>
      <c r="CD696" s="52"/>
      <c r="CE696" s="52"/>
      <c r="CF696" s="52"/>
      <c r="CG696" s="52"/>
      <c r="CH696" s="52"/>
      <c r="CI696" s="52"/>
      <c r="CJ696" s="52"/>
      <c r="CK696" s="52"/>
      <c r="CL696" s="52"/>
      <c r="CM696" s="52"/>
      <c r="CN696" s="52"/>
      <c r="CO696" s="52"/>
      <c r="CP696" s="52"/>
      <c r="CQ696" s="52"/>
      <c r="CR696" s="52"/>
      <c r="CS696" s="52"/>
      <c r="CT696" s="52"/>
      <c r="CU696" s="52"/>
      <c r="CV696" s="52"/>
      <c r="CW696" s="52"/>
      <c r="CX696" s="52"/>
      <c r="CY696" s="52"/>
      <c r="CZ696" s="52"/>
      <c r="DA696" s="52"/>
      <c r="DB696" s="52"/>
      <c r="DC696" s="52"/>
      <c r="DD696" s="52"/>
      <c r="DE696" s="52"/>
    </row>
    <row r="697" spans="1:109" ht="15.75" customHeight="1">
      <c r="A697" s="45"/>
      <c r="B697" s="45"/>
      <c r="C697" s="45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71"/>
      <c r="AW697" s="52"/>
      <c r="AX697" s="52"/>
      <c r="AY697" s="52"/>
      <c r="AZ697" s="52"/>
      <c r="BA697" s="52"/>
      <c r="BB697" s="52"/>
      <c r="BC697" s="52"/>
      <c r="BD697" s="52"/>
      <c r="BE697" s="52"/>
      <c r="BF697" s="52"/>
      <c r="BG697" s="52"/>
      <c r="BH697" s="52"/>
      <c r="BI697" s="52"/>
      <c r="BJ697" s="52"/>
      <c r="BK697" s="52"/>
      <c r="BL697" s="52"/>
      <c r="BM697" s="52"/>
      <c r="BN697" s="52"/>
      <c r="BO697" s="52"/>
      <c r="BP697" s="52"/>
      <c r="BQ697" s="52"/>
      <c r="BR697" s="52"/>
      <c r="BS697" s="52"/>
      <c r="BT697" s="52"/>
      <c r="BU697" s="52"/>
      <c r="BV697" s="52"/>
      <c r="BW697" s="52"/>
      <c r="BX697" s="52"/>
      <c r="BY697" s="52"/>
      <c r="BZ697" s="52"/>
      <c r="CA697" s="52"/>
      <c r="CB697" s="52"/>
      <c r="CC697" s="52"/>
      <c r="CD697" s="52"/>
      <c r="CE697" s="52"/>
      <c r="CF697" s="52"/>
      <c r="CG697" s="52"/>
      <c r="CH697" s="52"/>
      <c r="CI697" s="52"/>
      <c r="CJ697" s="52"/>
      <c r="CK697" s="52"/>
      <c r="CL697" s="52"/>
      <c r="CM697" s="52"/>
      <c r="CN697" s="52"/>
      <c r="CO697" s="52"/>
      <c r="CP697" s="52"/>
      <c r="CQ697" s="52"/>
      <c r="CR697" s="52"/>
      <c r="CS697" s="52"/>
      <c r="CT697" s="52"/>
      <c r="CU697" s="52"/>
      <c r="CV697" s="52"/>
      <c r="CW697" s="52"/>
      <c r="CX697" s="52"/>
      <c r="CY697" s="52"/>
      <c r="CZ697" s="52"/>
      <c r="DA697" s="52"/>
      <c r="DB697" s="52"/>
      <c r="DC697" s="52"/>
      <c r="DD697" s="52"/>
      <c r="DE697" s="52"/>
    </row>
    <row r="698" spans="1:109" ht="15.75" customHeight="1">
      <c r="A698" s="45"/>
      <c r="B698" s="45"/>
      <c r="C698" s="45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71"/>
      <c r="AW698" s="52"/>
      <c r="AX698" s="52"/>
      <c r="AY698" s="52"/>
      <c r="AZ698" s="52"/>
      <c r="BA698" s="52"/>
      <c r="BB698" s="52"/>
      <c r="BC698" s="52"/>
      <c r="BD698" s="52"/>
      <c r="BE698" s="52"/>
      <c r="BF698" s="52"/>
      <c r="BG698" s="52"/>
      <c r="BH698" s="52"/>
      <c r="BI698" s="52"/>
      <c r="BJ698" s="52"/>
      <c r="BK698" s="52"/>
      <c r="BL698" s="52"/>
      <c r="BM698" s="52"/>
      <c r="BN698" s="52"/>
      <c r="BO698" s="52"/>
      <c r="BP698" s="52"/>
      <c r="BQ698" s="52"/>
      <c r="BR698" s="52"/>
      <c r="BS698" s="52"/>
      <c r="BT698" s="52"/>
      <c r="BU698" s="52"/>
      <c r="BV698" s="52"/>
      <c r="BW698" s="52"/>
      <c r="BX698" s="52"/>
      <c r="BY698" s="52"/>
      <c r="BZ698" s="52"/>
      <c r="CA698" s="52"/>
      <c r="CB698" s="52"/>
      <c r="CC698" s="52"/>
      <c r="CD698" s="52"/>
      <c r="CE698" s="52"/>
      <c r="CF698" s="52"/>
      <c r="CG698" s="52"/>
      <c r="CH698" s="52"/>
      <c r="CI698" s="52"/>
      <c r="CJ698" s="52"/>
      <c r="CK698" s="52"/>
      <c r="CL698" s="52"/>
      <c r="CM698" s="52"/>
      <c r="CN698" s="52"/>
      <c r="CO698" s="52"/>
      <c r="CP698" s="52"/>
      <c r="CQ698" s="52"/>
      <c r="CR698" s="52"/>
      <c r="CS698" s="52"/>
      <c r="CT698" s="52"/>
      <c r="CU698" s="52"/>
      <c r="CV698" s="52"/>
      <c r="CW698" s="52"/>
      <c r="CX698" s="52"/>
      <c r="CY698" s="52"/>
      <c r="CZ698" s="52"/>
      <c r="DA698" s="52"/>
      <c r="DB698" s="52"/>
      <c r="DC698" s="52"/>
      <c r="DD698" s="52"/>
      <c r="DE698" s="52"/>
    </row>
    <row r="699" spans="1:109" ht="15.75" customHeight="1">
      <c r="A699" s="45"/>
      <c r="B699" s="45"/>
      <c r="C699" s="45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71"/>
      <c r="AW699" s="52"/>
      <c r="AX699" s="52"/>
      <c r="AY699" s="52"/>
      <c r="AZ699" s="52"/>
      <c r="BA699" s="52"/>
      <c r="BB699" s="52"/>
      <c r="BC699" s="52"/>
      <c r="BD699" s="52"/>
      <c r="BE699" s="52"/>
      <c r="BF699" s="52"/>
      <c r="BG699" s="52"/>
      <c r="BH699" s="52"/>
      <c r="BI699" s="52"/>
      <c r="BJ699" s="52"/>
      <c r="BK699" s="52"/>
      <c r="BL699" s="52"/>
      <c r="BM699" s="52"/>
      <c r="BN699" s="52"/>
      <c r="BO699" s="52"/>
      <c r="BP699" s="52"/>
      <c r="BQ699" s="52"/>
      <c r="BR699" s="52"/>
      <c r="BS699" s="52"/>
      <c r="BT699" s="52"/>
      <c r="BU699" s="52"/>
      <c r="BV699" s="52"/>
      <c r="BW699" s="52"/>
      <c r="BX699" s="52"/>
      <c r="BY699" s="52"/>
      <c r="BZ699" s="52"/>
      <c r="CA699" s="52"/>
      <c r="CB699" s="52"/>
      <c r="CC699" s="52"/>
      <c r="CD699" s="52"/>
      <c r="CE699" s="52"/>
      <c r="CF699" s="52"/>
      <c r="CG699" s="52"/>
      <c r="CH699" s="52"/>
      <c r="CI699" s="52"/>
      <c r="CJ699" s="52"/>
      <c r="CK699" s="52"/>
      <c r="CL699" s="52"/>
      <c r="CM699" s="52"/>
      <c r="CN699" s="52"/>
      <c r="CO699" s="52"/>
      <c r="CP699" s="52"/>
      <c r="CQ699" s="52"/>
      <c r="CR699" s="52"/>
      <c r="CS699" s="52"/>
      <c r="CT699" s="52"/>
      <c r="CU699" s="52"/>
      <c r="CV699" s="52"/>
      <c r="CW699" s="52"/>
      <c r="CX699" s="52"/>
      <c r="CY699" s="52"/>
      <c r="CZ699" s="52"/>
      <c r="DA699" s="52"/>
      <c r="DB699" s="52"/>
      <c r="DC699" s="52"/>
      <c r="DD699" s="52"/>
      <c r="DE699" s="52"/>
    </row>
    <row r="700" spans="1:109" ht="15.75" customHeight="1">
      <c r="A700" s="45"/>
      <c r="B700" s="45"/>
      <c r="C700" s="45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71"/>
      <c r="AW700" s="52"/>
      <c r="AX700" s="52"/>
      <c r="AY700" s="52"/>
      <c r="AZ700" s="52"/>
      <c r="BA700" s="52"/>
      <c r="BB700" s="52"/>
      <c r="BC700" s="52"/>
      <c r="BD700" s="52"/>
      <c r="BE700" s="52"/>
      <c r="BF700" s="52"/>
      <c r="BG700" s="52"/>
      <c r="BH700" s="52"/>
      <c r="BI700" s="52"/>
      <c r="BJ700" s="52"/>
      <c r="BK700" s="52"/>
      <c r="BL700" s="52"/>
      <c r="BM700" s="52"/>
      <c r="BN700" s="52"/>
      <c r="BO700" s="52"/>
      <c r="BP700" s="52"/>
      <c r="BQ700" s="52"/>
      <c r="BR700" s="52"/>
      <c r="BS700" s="52"/>
      <c r="BT700" s="52"/>
      <c r="BU700" s="52"/>
      <c r="BV700" s="52"/>
      <c r="BW700" s="52"/>
      <c r="BX700" s="52"/>
      <c r="BY700" s="52"/>
      <c r="BZ700" s="52"/>
      <c r="CA700" s="52"/>
      <c r="CB700" s="52"/>
      <c r="CC700" s="52"/>
      <c r="CD700" s="52"/>
      <c r="CE700" s="52"/>
      <c r="CF700" s="52"/>
      <c r="CG700" s="52"/>
      <c r="CH700" s="52"/>
      <c r="CI700" s="52"/>
      <c r="CJ700" s="52"/>
      <c r="CK700" s="52"/>
      <c r="CL700" s="52"/>
      <c r="CM700" s="52"/>
      <c r="CN700" s="52"/>
      <c r="CO700" s="52"/>
      <c r="CP700" s="52"/>
      <c r="CQ700" s="52"/>
      <c r="CR700" s="52"/>
      <c r="CS700" s="52"/>
      <c r="CT700" s="52"/>
      <c r="CU700" s="52"/>
      <c r="CV700" s="52"/>
      <c r="CW700" s="52"/>
      <c r="CX700" s="52"/>
      <c r="CY700" s="52"/>
      <c r="CZ700" s="52"/>
      <c r="DA700" s="52"/>
      <c r="DB700" s="52"/>
      <c r="DC700" s="52"/>
      <c r="DD700" s="52"/>
      <c r="DE700" s="52"/>
    </row>
    <row r="701" spans="1:109" ht="15.75" customHeight="1">
      <c r="A701" s="45"/>
      <c r="B701" s="45"/>
      <c r="C701" s="45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71"/>
      <c r="AW701" s="52"/>
      <c r="AX701" s="52"/>
      <c r="AY701" s="52"/>
      <c r="AZ701" s="52"/>
      <c r="BA701" s="52"/>
      <c r="BB701" s="52"/>
      <c r="BC701" s="52"/>
      <c r="BD701" s="52"/>
      <c r="BE701" s="52"/>
      <c r="BF701" s="52"/>
      <c r="BG701" s="52"/>
      <c r="BH701" s="52"/>
      <c r="BI701" s="52"/>
      <c r="BJ701" s="52"/>
      <c r="BK701" s="52"/>
      <c r="BL701" s="52"/>
      <c r="BM701" s="52"/>
      <c r="BN701" s="52"/>
      <c r="BO701" s="52"/>
      <c r="BP701" s="52"/>
      <c r="BQ701" s="52"/>
      <c r="BR701" s="52"/>
      <c r="BS701" s="52"/>
      <c r="BT701" s="52"/>
      <c r="BU701" s="52"/>
      <c r="BV701" s="52"/>
      <c r="BW701" s="52"/>
      <c r="BX701" s="52"/>
      <c r="BY701" s="52"/>
      <c r="BZ701" s="52"/>
      <c r="CA701" s="52"/>
      <c r="CB701" s="52"/>
      <c r="CC701" s="52"/>
      <c r="CD701" s="52"/>
      <c r="CE701" s="52"/>
      <c r="CF701" s="52"/>
      <c r="CG701" s="52"/>
      <c r="CH701" s="52"/>
      <c r="CI701" s="52"/>
      <c r="CJ701" s="52"/>
      <c r="CK701" s="52"/>
      <c r="CL701" s="52"/>
      <c r="CM701" s="52"/>
      <c r="CN701" s="52"/>
      <c r="CO701" s="52"/>
      <c r="CP701" s="52"/>
      <c r="CQ701" s="52"/>
      <c r="CR701" s="52"/>
      <c r="CS701" s="52"/>
      <c r="CT701" s="52"/>
      <c r="CU701" s="52"/>
      <c r="CV701" s="52"/>
      <c r="CW701" s="52"/>
      <c r="CX701" s="52"/>
      <c r="CY701" s="52"/>
      <c r="CZ701" s="52"/>
      <c r="DA701" s="52"/>
      <c r="DB701" s="52"/>
      <c r="DC701" s="52"/>
      <c r="DD701" s="52"/>
      <c r="DE701" s="52"/>
    </row>
    <row r="702" spans="1:109" ht="15.75" customHeight="1">
      <c r="A702" s="45"/>
      <c r="B702" s="45"/>
      <c r="C702" s="45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71"/>
      <c r="AW702" s="52"/>
      <c r="AX702" s="52"/>
      <c r="AY702" s="52"/>
      <c r="AZ702" s="52"/>
      <c r="BA702" s="52"/>
      <c r="BB702" s="52"/>
      <c r="BC702" s="52"/>
      <c r="BD702" s="52"/>
      <c r="BE702" s="52"/>
      <c r="BF702" s="52"/>
      <c r="BG702" s="52"/>
      <c r="BH702" s="52"/>
      <c r="BI702" s="52"/>
      <c r="BJ702" s="52"/>
      <c r="BK702" s="52"/>
      <c r="BL702" s="52"/>
      <c r="BM702" s="52"/>
      <c r="BN702" s="52"/>
      <c r="BO702" s="52"/>
      <c r="BP702" s="52"/>
      <c r="BQ702" s="52"/>
      <c r="BR702" s="52"/>
      <c r="BS702" s="52"/>
      <c r="BT702" s="52"/>
      <c r="BU702" s="52"/>
      <c r="BV702" s="52"/>
      <c r="BW702" s="52"/>
      <c r="BX702" s="52"/>
      <c r="BY702" s="52"/>
      <c r="BZ702" s="52"/>
      <c r="CA702" s="52"/>
      <c r="CB702" s="52"/>
      <c r="CC702" s="52"/>
      <c r="CD702" s="52"/>
      <c r="CE702" s="52"/>
      <c r="CF702" s="52"/>
      <c r="CG702" s="52"/>
      <c r="CH702" s="52"/>
      <c r="CI702" s="52"/>
      <c r="CJ702" s="52"/>
      <c r="CK702" s="52"/>
      <c r="CL702" s="52"/>
      <c r="CM702" s="52"/>
      <c r="CN702" s="52"/>
      <c r="CO702" s="52"/>
      <c r="CP702" s="52"/>
      <c r="CQ702" s="52"/>
      <c r="CR702" s="52"/>
      <c r="CS702" s="52"/>
      <c r="CT702" s="52"/>
      <c r="CU702" s="52"/>
      <c r="CV702" s="52"/>
      <c r="CW702" s="52"/>
      <c r="CX702" s="52"/>
      <c r="CY702" s="52"/>
      <c r="CZ702" s="52"/>
      <c r="DA702" s="52"/>
      <c r="DB702" s="52"/>
      <c r="DC702" s="52"/>
      <c r="DD702" s="52"/>
      <c r="DE702" s="52"/>
    </row>
    <row r="703" spans="1:109" ht="15.75" customHeight="1">
      <c r="A703" s="45"/>
      <c r="B703" s="45"/>
      <c r="C703" s="45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71"/>
      <c r="AW703" s="52"/>
      <c r="AX703" s="52"/>
      <c r="AY703" s="52"/>
      <c r="AZ703" s="52"/>
      <c r="BA703" s="52"/>
      <c r="BB703" s="52"/>
      <c r="BC703" s="52"/>
      <c r="BD703" s="52"/>
      <c r="BE703" s="52"/>
      <c r="BF703" s="52"/>
      <c r="BG703" s="52"/>
      <c r="BH703" s="52"/>
      <c r="BI703" s="52"/>
      <c r="BJ703" s="52"/>
      <c r="BK703" s="52"/>
      <c r="BL703" s="52"/>
      <c r="BM703" s="52"/>
      <c r="BN703" s="52"/>
      <c r="BO703" s="52"/>
      <c r="BP703" s="52"/>
      <c r="BQ703" s="52"/>
      <c r="BR703" s="52"/>
      <c r="BS703" s="52"/>
      <c r="BT703" s="52"/>
      <c r="BU703" s="52"/>
      <c r="BV703" s="52"/>
      <c r="BW703" s="52"/>
      <c r="BX703" s="52"/>
      <c r="BY703" s="52"/>
      <c r="BZ703" s="52"/>
      <c r="CA703" s="52"/>
      <c r="CB703" s="52"/>
      <c r="CC703" s="52"/>
      <c r="CD703" s="52"/>
      <c r="CE703" s="52"/>
      <c r="CF703" s="52"/>
      <c r="CG703" s="52"/>
      <c r="CH703" s="52"/>
      <c r="CI703" s="52"/>
      <c r="CJ703" s="52"/>
      <c r="CK703" s="52"/>
      <c r="CL703" s="52"/>
      <c r="CM703" s="52"/>
      <c r="CN703" s="52"/>
      <c r="CO703" s="52"/>
      <c r="CP703" s="52"/>
      <c r="CQ703" s="52"/>
      <c r="CR703" s="52"/>
      <c r="CS703" s="52"/>
      <c r="CT703" s="52"/>
      <c r="CU703" s="52"/>
      <c r="CV703" s="52"/>
      <c r="CW703" s="52"/>
      <c r="CX703" s="52"/>
      <c r="CY703" s="52"/>
      <c r="CZ703" s="52"/>
      <c r="DA703" s="52"/>
      <c r="DB703" s="52"/>
      <c r="DC703" s="52"/>
      <c r="DD703" s="52"/>
      <c r="DE703" s="52"/>
    </row>
    <row r="704" spans="1:109" ht="15.75" customHeight="1">
      <c r="A704" s="45"/>
      <c r="B704" s="45"/>
      <c r="C704" s="45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71"/>
      <c r="AW704" s="52"/>
      <c r="AX704" s="52"/>
      <c r="AY704" s="52"/>
      <c r="AZ704" s="52"/>
      <c r="BA704" s="52"/>
      <c r="BB704" s="52"/>
      <c r="BC704" s="52"/>
      <c r="BD704" s="52"/>
      <c r="BE704" s="52"/>
      <c r="BF704" s="52"/>
      <c r="BG704" s="52"/>
      <c r="BH704" s="52"/>
      <c r="BI704" s="52"/>
      <c r="BJ704" s="52"/>
      <c r="BK704" s="52"/>
      <c r="BL704" s="52"/>
      <c r="BM704" s="52"/>
      <c r="BN704" s="52"/>
      <c r="BO704" s="52"/>
      <c r="BP704" s="52"/>
      <c r="BQ704" s="52"/>
      <c r="BR704" s="52"/>
      <c r="BS704" s="52"/>
      <c r="BT704" s="52"/>
      <c r="BU704" s="52"/>
      <c r="BV704" s="52"/>
      <c r="BW704" s="52"/>
      <c r="BX704" s="52"/>
      <c r="BY704" s="52"/>
      <c r="BZ704" s="52"/>
      <c r="CA704" s="52"/>
      <c r="CB704" s="52"/>
      <c r="CC704" s="52"/>
      <c r="CD704" s="52"/>
      <c r="CE704" s="52"/>
      <c r="CF704" s="52"/>
      <c r="CG704" s="52"/>
      <c r="CH704" s="52"/>
      <c r="CI704" s="52"/>
      <c r="CJ704" s="52"/>
      <c r="CK704" s="52"/>
      <c r="CL704" s="52"/>
      <c r="CM704" s="52"/>
      <c r="CN704" s="52"/>
      <c r="CO704" s="52"/>
      <c r="CP704" s="52"/>
      <c r="CQ704" s="52"/>
      <c r="CR704" s="52"/>
      <c r="CS704" s="52"/>
      <c r="CT704" s="52"/>
      <c r="CU704" s="52"/>
      <c r="CV704" s="52"/>
      <c r="CW704" s="52"/>
      <c r="CX704" s="52"/>
      <c r="CY704" s="52"/>
      <c r="CZ704" s="52"/>
      <c r="DA704" s="52"/>
      <c r="DB704" s="52"/>
      <c r="DC704" s="52"/>
      <c r="DD704" s="52"/>
      <c r="DE704" s="52"/>
    </row>
    <row r="705" spans="1:109" ht="15.75" customHeight="1">
      <c r="A705" s="45"/>
      <c r="B705" s="45"/>
      <c r="C705" s="45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71"/>
      <c r="AW705" s="52"/>
      <c r="AX705" s="52"/>
      <c r="AY705" s="52"/>
      <c r="AZ705" s="52"/>
      <c r="BA705" s="52"/>
      <c r="BB705" s="52"/>
      <c r="BC705" s="52"/>
      <c r="BD705" s="52"/>
      <c r="BE705" s="52"/>
      <c r="BF705" s="52"/>
      <c r="BG705" s="52"/>
      <c r="BH705" s="52"/>
      <c r="BI705" s="52"/>
      <c r="BJ705" s="52"/>
      <c r="BK705" s="52"/>
      <c r="BL705" s="52"/>
      <c r="BM705" s="52"/>
      <c r="BN705" s="52"/>
      <c r="BO705" s="52"/>
      <c r="BP705" s="52"/>
      <c r="BQ705" s="52"/>
      <c r="BR705" s="52"/>
      <c r="BS705" s="52"/>
      <c r="BT705" s="52"/>
      <c r="BU705" s="52"/>
      <c r="BV705" s="52"/>
      <c r="BW705" s="52"/>
      <c r="BX705" s="52"/>
      <c r="BY705" s="52"/>
      <c r="BZ705" s="52"/>
      <c r="CA705" s="52"/>
      <c r="CB705" s="52"/>
      <c r="CC705" s="52"/>
      <c r="CD705" s="52"/>
      <c r="CE705" s="52"/>
      <c r="CF705" s="52"/>
      <c r="CG705" s="52"/>
      <c r="CH705" s="52"/>
      <c r="CI705" s="52"/>
      <c r="CJ705" s="52"/>
      <c r="CK705" s="52"/>
      <c r="CL705" s="52"/>
      <c r="CM705" s="52"/>
      <c r="CN705" s="52"/>
      <c r="CO705" s="52"/>
      <c r="CP705" s="52"/>
      <c r="CQ705" s="52"/>
      <c r="CR705" s="52"/>
      <c r="CS705" s="52"/>
      <c r="CT705" s="52"/>
      <c r="CU705" s="52"/>
      <c r="CV705" s="52"/>
      <c r="CW705" s="52"/>
      <c r="CX705" s="52"/>
      <c r="CY705" s="52"/>
      <c r="CZ705" s="52"/>
      <c r="DA705" s="52"/>
      <c r="DB705" s="52"/>
      <c r="DC705" s="52"/>
      <c r="DD705" s="52"/>
      <c r="DE705" s="52"/>
    </row>
    <row r="706" spans="1:109" ht="15.75" customHeight="1">
      <c r="A706" s="45"/>
      <c r="B706" s="45"/>
      <c r="C706" s="45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71"/>
      <c r="AW706" s="52"/>
      <c r="AX706" s="52"/>
      <c r="AY706" s="52"/>
      <c r="AZ706" s="52"/>
      <c r="BA706" s="52"/>
      <c r="BB706" s="52"/>
      <c r="BC706" s="52"/>
      <c r="BD706" s="52"/>
      <c r="BE706" s="52"/>
      <c r="BF706" s="52"/>
      <c r="BG706" s="52"/>
      <c r="BH706" s="52"/>
      <c r="BI706" s="52"/>
      <c r="BJ706" s="52"/>
      <c r="BK706" s="52"/>
      <c r="BL706" s="52"/>
      <c r="BM706" s="52"/>
      <c r="BN706" s="52"/>
      <c r="BO706" s="52"/>
      <c r="BP706" s="52"/>
      <c r="BQ706" s="52"/>
      <c r="BR706" s="52"/>
      <c r="BS706" s="52"/>
      <c r="BT706" s="52"/>
      <c r="BU706" s="52"/>
      <c r="BV706" s="52"/>
      <c r="BW706" s="52"/>
      <c r="BX706" s="52"/>
      <c r="BY706" s="52"/>
      <c r="BZ706" s="52"/>
      <c r="CA706" s="52"/>
      <c r="CB706" s="52"/>
      <c r="CC706" s="52"/>
      <c r="CD706" s="52"/>
      <c r="CE706" s="52"/>
      <c r="CF706" s="52"/>
      <c r="CG706" s="52"/>
      <c r="CH706" s="52"/>
      <c r="CI706" s="52"/>
      <c r="CJ706" s="52"/>
      <c r="CK706" s="52"/>
      <c r="CL706" s="52"/>
      <c r="CM706" s="52"/>
      <c r="CN706" s="52"/>
      <c r="CO706" s="52"/>
      <c r="CP706" s="52"/>
      <c r="CQ706" s="52"/>
      <c r="CR706" s="52"/>
      <c r="CS706" s="52"/>
      <c r="CT706" s="52"/>
      <c r="CU706" s="52"/>
      <c r="CV706" s="52"/>
      <c r="CW706" s="52"/>
      <c r="CX706" s="52"/>
      <c r="CY706" s="52"/>
      <c r="CZ706" s="52"/>
      <c r="DA706" s="52"/>
      <c r="DB706" s="52"/>
      <c r="DC706" s="52"/>
      <c r="DD706" s="52"/>
      <c r="DE706" s="52"/>
    </row>
    <row r="707" spans="1:109" ht="15.75" customHeight="1">
      <c r="A707" s="45"/>
      <c r="B707" s="45"/>
      <c r="C707" s="45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71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  <c r="BG707" s="52"/>
      <c r="BH707" s="52"/>
      <c r="BI707" s="52"/>
      <c r="BJ707" s="52"/>
      <c r="BK707" s="52"/>
      <c r="BL707" s="52"/>
      <c r="BM707" s="52"/>
      <c r="BN707" s="52"/>
      <c r="BO707" s="52"/>
      <c r="BP707" s="52"/>
      <c r="BQ707" s="52"/>
      <c r="BR707" s="52"/>
      <c r="BS707" s="52"/>
      <c r="BT707" s="52"/>
      <c r="BU707" s="52"/>
      <c r="BV707" s="52"/>
      <c r="BW707" s="52"/>
      <c r="BX707" s="52"/>
      <c r="BY707" s="52"/>
      <c r="BZ707" s="52"/>
      <c r="CA707" s="52"/>
      <c r="CB707" s="52"/>
      <c r="CC707" s="52"/>
      <c r="CD707" s="52"/>
      <c r="CE707" s="52"/>
      <c r="CF707" s="52"/>
      <c r="CG707" s="52"/>
      <c r="CH707" s="52"/>
      <c r="CI707" s="52"/>
      <c r="CJ707" s="52"/>
      <c r="CK707" s="52"/>
      <c r="CL707" s="52"/>
      <c r="CM707" s="52"/>
      <c r="CN707" s="52"/>
      <c r="CO707" s="52"/>
      <c r="CP707" s="52"/>
      <c r="CQ707" s="52"/>
      <c r="CR707" s="52"/>
      <c r="CS707" s="52"/>
      <c r="CT707" s="52"/>
      <c r="CU707" s="52"/>
      <c r="CV707" s="52"/>
      <c r="CW707" s="52"/>
      <c r="CX707" s="52"/>
      <c r="CY707" s="52"/>
      <c r="CZ707" s="52"/>
      <c r="DA707" s="52"/>
      <c r="DB707" s="52"/>
      <c r="DC707" s="52"/>
      <c r="DD707" s="52"/>
      <c r="DE707" s="52"/>
    </row>
    <row r="708" spans="1:109" ht="15.75" customHeight="1">
      <c r="A708" s="45"/>
      <c r="B708" s="45"/>
      <c r="C708" s="45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71"/>
      <c r="AW708" s="52"/>
      <c r="AX708" s="52"/>
      <c r="AY708" s="52"/>
      <c r="AZ708" s="52"/>
      <c r="BA708" s="52"/>
      <c r="BB708" s="52"/>
      <c r="BC708" s="52"/>
      <c r="BD708" s="52"/>
      <c r="BE708" s="52"/>
      <c r="BF708" s="52"/>
      <c r="BG708" s="52"/>
      <c r="BH708" s="52"/>
      <c r="BI708" s="52"/>
      <c r="BJ708" s="52"/>
      <c r="BK708" s="52"/>
      <c r="BL708" s="52"/>
      <c r="BM708" s="52"/>
      <c r="BN708" s="52"/>
      <c r="BO708" s="52"/>
      <c r="BP708" s="52"/>
      <c r="BQ708" s="52"/>
      <c r="BR708" s="52"/>
      <c r="BS708" s="52"/>
      <c r="BT708" s="52"/>
      <c r="BU708" s="52"/>
      <c r="BV708" s="52"/>
      <c r="BW708" s="52"/>
      <c r="BX708" s="52"/>
      <c r="BY708" s="52"/>
      <c r="BZ708" s="52"/>
      <c r="CA708" s="52"/>
      <c r="CB708" s="52"/>
      <c r="CC708" s="52"/>
      <c r="CD708" s="52"/>
      <c r="CE708" s="52"/>
      <c r="CF708" s="52"/>
      <c r="CG708" s="52"/>
      <c r="CH708" s="52"/>
      <c r="CI708" s="52"/>
      <c r="CJ708" s="52"/>
      <c r="CK708" s="52"/>
      <c r="CL708" s="52"/>
      <c r="CM708" s="52"/>
      <c r="CN708" s="52"/>
      <c r="CO708" s="52"/>
      <c r="CP708" s="52"/>
      <c r="CQ708" s="52"/>
      <c r="CR708" s="52"/>
      <c r="CS708" s="52"/>
      <c r="CT708" s="52"/>
      <c r="CU708" s="52"/>
      <c r="CV708" s="52"/>
      <c r="CW708" s="52"/>
      <c r="CX708" s="52"/>
      <c r="CY708" s="52"/>
      <c r="CZ708" s="52"/>
      <c r="DA708" s="52"/>
      <c r="DB708" s="52"/>
      <c r="DC708" s="52"/>
      <c r="DD708" s="52"/>
      <c r="DE708" s="52"/>
    </row>
    <row r="709" spans="1:109" ht="15.75" customHeight="1">
      <c r="A709" s="45"/>
      <c r="B709" s="45"/>
      <c r="C709" s="45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71"/>
      <c r="AW709" s="52"/>
      <c r="AX709" s="52"/>
      <c r="AY709" s="52"/>
      <c r="AZ709" s="52"/>
      <c r="BA709" s="52"/>
      <c r="BB709" s="52"/>
      <c r="BC709" s="52"/>
      <c r="BD709" s="52"/>
      <c r="BE709" s="52"/>
      <c r="BF709" s="52"/>
      <c r="BG709" s="52"/>
      <c r="BH709" s="52"/>
      <c r="BI709" s="52"/>
      <c r="BJ709" s="52"/>
      <c r="BK709" s="52"/>
      <c r="BL709" s="52"/>
      <c r="BM709" s="52"/>
      <c r="BN709" s="52"/>
      <c r="BO709" s="52"/>
      <c r="BP709" s="52"/>
      <c r="BQ709" s="52"/>
      <c r="BR709" s="52"/>
      <c r="BS709" s="52"/>
      <c r="BT709" s="52"/>
      <c r="BU709" s="52"/>
      <c r="BV709" s="52"/>
      <c r="BW709" s="52"/>
      <c r="BX709" s="52"/>
      <c r="BY709" s="52"/>
      <c r="BZ709" s="52"/>
      <c r="CA709" s="52"/>
      <c r="CB709" s="52"/>
      <c r="CC709" s="52"/>
      <c r="CD709" s="52"/>
      <c r="CE709" s="52"/>
      <c r="CF709" s="52"/>
      <c r="CG709" s="52"/>
      <c r="CH709" s="52"/>
      <c r="CI709" s="52"/>
      <c r="CJ709" s="52"/>
      <c r="CK709" s="52"/>
      <c r="CL709" s="52"/>
      <c r="CM709" s="52"/>
      <c r="CN709" s="52"/>
      <c r="CO709" s="52"/>
      <c r="CP709" s="52"/>
      <c r="CQ709" s="52"/>
      <c r="CR709" s="52"/>
      <c r="CS709" s="52"/>
      <c r="CT709" s="52"/>
      <c r="CU709" s="52"/>
      <c r="CV709" s="52"/>
      <c r="CW709" s="52"/>
      <c r="CX709" s="52"/>
      <c r="CY709" s="52"/>
      <c r="CZ709" s="52"/>
      <c r="DA709" s="52"/>
      <c r="DB709" s="52"/>
      <c r="DC709" s="52"/>
      <c r="DD709" s="52"/>
      <c r="DE709" s="52"/>
    </row>
    <row r="710" spans="1:109" ht="15.75" customHeight="1">
      <c r="A710" s="45"/>
      <c r="B710" s="45"/>
      <c r="C710" s="45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71"/>
      <c r="AW710" s="52"/>
      <c r="AX710" s="52"/>
      <c r="AY710" s="52"/>
      <c r="AZ710" s="52"/>
      <c r="BA710" s="52"/>
      <c r="BB710" s="52"/>
      <c r="BC710" s="52"/>
      <c r="BD710" s="52"/>
      <c r="BE710" s="52"/>
      <c r="BF710" s="52"/>
      <c r="BG710" s="52"/>
      <c r="BH710" s="52"/>
      <c r="BI710" s="52"/>
      <c r="BJ710" s="52"/>
      <c r="BK710" s="52"/>
      <c r="BL710" s="52"/>
      <c r="BM710" s="52"/>
      <c r="BN710" s="52"/>
      <c r="BO710" s="52"/>
      <c r="BP710" s="52"/>
      <c r="BQ710" s="52"/>
      <c r="BR710" s="52"/>
      <c r="BS710" s="52"/>
      <c r="BT710" s="52"/>
      <c r="BU710" s="52"/>
      <c r="BV710" s="52"/>
      <c r="BW710" s="52"/>
      <c r="BX710" s="52"/>
      <c r="BY710" s="52"/>
      <c r="BZ710" s="52"/>
      <c r="CA710" s="52"/>
      <c r="CB710" s="52"/>
      <c r="CC710" s="52"/>
      <c r="CD710" s="52"/>
      <c r="CE710" s="52"/>
      <c r="CF710" s="52"/>
      <c r="CG710" s="52"/>
      <c r="CH710" s="52"/>
      <c r="CI710" s="52"/>
      <c r="CJ710" s="52"/>
      <c r="CK710" s="52"/>
      <c r="CL710" s="52"/>
      <c r="CM710" s="52"/>
      <c r="CN710" s="52"/>
      <c r="CO710" s="52"/>
      <c r="CP710" s="52"/>
      <c r="CQ710" s="52"/>
      <c r="CR710" s="52"/>
      <c r="CS710" s="52"/>
      <c r="CT710" s="52"/>
      <c r="CU710" s="52"/>
      <c r="CV710" s="52"/>
      <c r="CW710" s="52"/>
      <c r="CX710" s="52"/>
      <c r="CY710" s="52"/>
      <c r="CZ710" s="52"/>
      <c r="DA710" s="52"/>
      <c r="DB710" s="52"/>
      <c r="DC710" s="52"/>
      <c r="DD710" s="52"/>
      <c r="DE710" s="52"/>
    </row>
    <row r="711" spans="1:109" ht="15.75" customHeight="1">
      <c r="A711" s="45"/>
      <c r="B711" s="45"/>
      <c r="C711" s="45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71"/>
      <c r="AW711" s="52"/>
      <c r="AX711" s="52"/>
      <c r="AY711" s="52"/>
      <c r="AZ711" s="52"/>
      <c r="BA711" s="52"/>
      <c r="BB711" s="52"/>
      <c r="BC711" s="52"/>
      <c r="BD711" s="52"/>
      <c r="BE711" s="52"/>
      <c r="BF711" s="52"/>
      <c r="BG711" s="52"/>
      <c r="BH711" s="52"/>
      <c r="BI711" s="52"/>
      <c r="BJ711" s="52"/>
      <c r="BK711" s="52"/>
      <c r="BL711" s="52"/>
      <c r="BM711" s="52"/>
      <c r="BN711" s="52"/>
      <c r="BO711" s="52"/>
      <c r="BP711" s="52"/>
      <c r="BQ711" s="52"/>
      <c r="BR711" s="52"/>
      <c r="BS711" s="52"/>
      <c r="BT711" s="52"/>
      <c r="BU711" s="52"/>
      <c r="BV711" s="52"/>
      <c r="BW711" s="52"/>
      <c r="BX711" s="52"/>
      <c r="BY711" s="52"/>
      <c r="BZ711" s="52"/>
      <c r="CA711" s="52"/>
      <c r="CB711" s="52"/>
      <c r="CC711" s="52"/>
      <c r="CD711" s="52"/>
      <c r="CE711" s="52"/>
      <c r="CF711" s="52"/>
      <c r="CG711" s="52"/>
      <c r="CH711" s="52"/>
      <c r="CI711" s="52"/>
      <c r="CJ711" s="52"/>
      <c r="CK711" s="52"/>
      <c r="CL711" s="52"/>
      <c r="CM711" s="52"/>
      <c r="CN711" s="52"/>
      <c r="CO711" s="52"/>
      <c r="CP711" s="52"/>
      <c r="CQ711" s="52"/>
      <c r="CR711" s="52"/>
      <c r="CS711" s="52"/>
      <c r="CT711" s="52"/>
      <c r="CU711" s="52"/>
      <c r="CV711" s="52"/>
      <c r="CW711" s="52"/>
      <c r="CX711" s="52"/>
      <c r="CY711" s="52"/>
      <c r="CZ711" s="52"/>
      <c r="DA711" s="52"/>
      <c r="DB711" s="52"/>
      <c r="DC711" s="52"/>
      <c r="DD711" s="52"/>
      <c r="DE711" s="52"/>
    </row>
    <row r="712" spans="1:109" ht="15.75" customHeight="1">
      <c r="A712" s="45"/>
      <c r="B712" s="45"/>
      <c r="C712" s="45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71"/>
      <c r="AW712" s="52"/>
      <c r="AX712" s="52"/>
      <c r="AY712" s="52"/>
      <c r="AZ712" s="52"/>
      <c r="BA712" s="52"/>
      <c r="BB712" s="52"/>
      <c r="BC712" s="52"/>
      <c r="BD712" s="52"/>
      <c r="BE712" s="52"/>
      <c r="BF712" s="52"/>
      <c r="BG712" s="52"/>
      <c r="BH712" s="52"/>
      <c r="BI712" s="52"/>
      <c r="BJ712" s="52"/>
      <c r="BK712" s="52"/>
      <c r="BL712" s="52"/>
      <c r="BM712" s="52"/>
      <c r="BN712" s="52"/>
      <c r="BO712" s="52"/>
      <c r="BP712" s="52"/>
      <c r="BQ712" s="52"/>
      <c r="BR712" s="52"/>
      <c r="BS712" s="52"/>
      <c r="BT712" s="52"/>
      <c r="BU712" s="52"/>
      <c r="BV712" s="52"/>
      <c r="BW712" s="52"/>
      <c r="BX712" s="52"/>
      <c r="BY712" s="52"/>
      <c r="BZ712" s="52"/>
      <c r="CA712" s="52"/>
      <c r="CB712" s="52"/>
      <c r="CC712" s="52"/>
      <c r="CD712" s="52"/>
      <c r="CE712" s="52"/>
      <c r="CF712" s="52"/>
      <c r="CG712" s="52"/>
      <c r="CH712" s="52"/>
      <c r="CI712" s="52"/>
      <c r="CJ712" s="52"/>
      <c r="CK712" s="52"/>
      <c r="CL712" s="52"/>
      <c r="CM712" s="52"/>
      <c r="CN712" s="52"/>
      <c r="CO712" s="52"/>
      <c r="CP712" s="52"/>
      <c r="CQ712" s="52"/>
      <c r="CR712" s="52"/>
      <c r="CS712" s="52"/>
      <c r="CT712" s="52"/>
      <c r="CU712" s="52"/>
      <c r="CV712" s="52"/>
      <c r="CW712" s="52"/>
      <c r="CX712" s="52"/>
      <c r="CY712" s="52"/>
      <c r="CZ712" s="52"/>
      <c r="DA712" s="52"/>
      <c r="DB712" s="52"/>
      <c r="DC712" s="52"/>
      <c r="DD712" s="52"/>
      <c r="DE712" s="52"/>
    </row>
    <row r="713" spans="1:109" ht="15.75" customHeight="1">
      <c r="A713" s="45"/>
      <c r="B713" s="45"/>
      <c r="C713" s="45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71"/>
      <c r="AW713" s="52"/>
      <c r="AX713" s="52"/>
      <c r="AY713" s="52"/>
      <c r="AZ713" s="52"/>
      <c r="BA713" s="52"/>
      <c r="BB713" s="52"/>
      <c r="BC713" s="52"/>
      <c r="BD713" s="52"/>
      <c r="BE713" s="52"/>
      <c r="BF713" s="52"/>
      <c r="BG713" s="52"/>
      <c r="BH713" s="52"/>
      <c r="BI713" s="52"/>
      <c r="BJ713" s="52"/>
      <c r="BK713" s="52"/>
      <c r="BL713" s="52"/>
      <c r="BM713" s="52"/>
      <c r="BN713" s="52"/>
      <c r="BO713" s="52"/>
      <c r="BP713" s="52"/>
      <c r="BQ713" s="52"/>
      <c r="BR713" s="52"/>
      <c r="BS713" s="52"/>
      <c r="BT713" s="52"/>
      <c r="BU713" s="52"/>
      <c r="BV713" s="52"/>
      <c r="BW713" s="52"/>
      <c r="BX713" s="52"/>
      <c r="BY713" s="52"/>
      <c r="BZ713" s="52"/>
      <c r="CA713" s="52"/>
      <c r="CB713" s="52"/>
      <c r="CC713" s="52"/>
      <c r="CD713" s="52"/>
      <c r="CE713" s="52"/>
      <c r="CF713" s="52"/>
      <c r="CG713" s="52"/>
      <c r="CH713" s="52"/>
      <c r="CI713" s="52"/>
      <c r="CJ713" s="52"/>
      <c r="CK713" s="52"/>
      <c r="CL713" s="52"/>
      <c r="CM713" s="52"/>
      <c r="CN713" s="52"/>
      <c r="CO713" s="52"/>
      <c r="CP713" s="52"/>
      <c r="CQ713" s="52"/>
      <c r="CR713" s="52"/>
      <c r="CS713" s="52"/>
      <c r="CT713" s="52"/>
      <c r="CU713" s="52"/>
      <c r="CV713" s="52"/>
      <c r="CW713" s="52"/>
      <c r="CX713" s="52"/>
      <c r="CY713" s="52"/>
      <c r="CZ713" s="52"/>
      <c r="DA713" s="52"/>
      <c r="DB713" s="52"/>
      <c r="DC713" s="52"/>
      <c r="DD713" s="52"/>
      <c r="DE713" s="52"/>
    </row>
    <row r="714" spans="1:109" ht="15.75" customHeight="1">
      <c r="A714" s="45"/>
      <c r="B714" s="45"/>
      <c r="C714" s="45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71"/>
      <c r="AW714" s="52"/>
      <c r="AX714" s="52"/>
      <c r="AY714" s="52"/>
      <c r="AZ714" s="52"/>
      <c r="BA714" s="52"/>
      <c r="BB714" s="52"/>
      <c r="BC714" s="52"/>
      <c r="BD714" s="52"/>
      <c r="BE714" s="52"/>
      <c r="BF714" s="52"/>
      <c r="BG714" s="52"/>
      <c r="BH714" s="52"/>
      <c r="BI714" s="52"/>
      <c r="BJ714" s="52"/>
      <c r="BK714" s="52"/>
      <c r="BL714" s="52"/>
      <c r="BM714" s="52"/>
      <c r="BN714" s="52"/>
      <c r="BO714" s="52"/>
      <c r="BP714" s="52"/>
      <c r="BQ714" s="52"/>
      <c r="BR714" s="52"/>
      <c r="BS714" s="52"/>
      <c r="BT714" s="52"/>
      <c r="BU714" s="52"/>
      <c r="BV714" s="52"/>
      <c r="BW714" s="52"/>
      <c r="BX714" s="52"/>
      <c r="BY714" s="52"/>
      <c r="BZ714" s="52"/>
      <c r="CA714" s="52"/>
      <c r="CB714" s="52"/>
      <c r="CC714" s="52"/>
      <c r="CD714" s="52"/>
      <c r="CE714" s="52"/>
      <c r="CF714" s="52"/>
      <c r="CG714" s="52"/>
      <c r="CH714" s="52"/>
      <c r="CI714" s="52"/>
      <c r="CJ714" s="52"/>
      <c r="CK714" s="52"/>
      <c r="CL714" s="52"/>
      <c r="CM714" s="52"/>
      <c r="CN714" s="52"/>
      <c r="CO714" s="52"/>
      <c r="CP714" s="52"/>
      <c r="CQ714" s="52"/>
      <c r="CR714" s="52"/>
      <c r="CS714" s="52"/>
      <c r="CT714" s="52"/>
      <c r="CU714" s="52"/>
      <c r="CV714" s="52"/>
      <c r="CW714" s="52"/>
      <c r="CX714" s="52"/>
      <c r="CY714" s="52"/>
      <c r="CZ714" s="52"/>
      <c r="DA714" s="52"/>
      <c r="DB714" s="52"/>
      <c r="DC714" s="52"/>
      <c r="DD714" s="52"/>
      <c r="DE714" s="52"/>
    </row>
    <row r="715" spans="1:109" ht="15.75" customHeight="1">
      <c r="A715" s="45"/>
      <c r="B715" s="45"/>
      <c r="C715" s="45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71"/>
      <c r="AW715" s="52"/>
      <c r="AX715" s="52"/>
      <c r="AY715" s="52"/>
      <c r="AZ715" s="52"/>
      <c r="BA715" s="52"/>
      <c r="BB715" s="52"/>
      <c r="BC715" s="52"/>
      <c r="BD715" s="52"/>
      <c r="BE715" s="52"/>
      <c r="BF715" s="52"/>
      <c r="BG715" s="52"/>
      <c r="BH715" s="52"/>
      <c r="BI715" s="52"/>
      <c r="BJ715" s="52"/>
      <c r="BK715" s="52"/>
      <c r="BL715" s="52"/>
      <c r="BM715" s="52"/>
      <c r="BN715" s="52"/>
      <c r="BO715" s="52"/>
      <c r="BP715" s="52"/>
      <c r="BQ715" s="52"/>
      <c r="BR715" s="52"/>
      <c r="BS715" s="52"/>
      <c r="BT715" s="52"/>
      <c r="BU715" s="52"/>
      <c r="BV715" s="52"/>
      <c r="BW715" s="52"/>
      <c r="BX715" s="52"/>
      <c r="BY715" s="52"/>
      <c r="BZ715" s="52"/>
      <c r="CA715" s="52"/>
      <c r="CB715" s="52"/>
      <c r="CC715" s="52"/>
      <c r="CD715" s="52"/>
      <c r="CE715" s="52"/>
      <c r="CF715" s="52"/>
      <c r="CG715" s="52"/>
      <c r="CH715" s="52"/>
      <c r="CI715" s="52"/>
      <c r="CJ715" s="52"/>
      <c r="CK715" s="52"/>
      <c r="CL715" s="52"/>
      <c r="CM715" s="52"/>
      <c r="CN715" s="52"/>
      <c r="CO715" s="52"/>
      <c r="CP715" s="52"/>
      <c r="CQ715" s="52"/>
      <c r="CR715" s="52"/>
      <c r="CS715" s="52"/>
      <c r="CT715" s="52"/>
      <c r="CU715" s="52"/>
      <c r="CV715" s="52"/>
      <c r="CW715" s="52"/>
      <c r="CX715" s="52"/>
      <c r="CY715" s="52"/>
      <c r="CZ715" s="52"/>
      <c r="DA715" s="52"/>
      <c r="DB715" s="52"/>
      <c r="DC715" s="52"/>
      <c r="DD715" s="52"/>
      <c r="DE715" s="52"/>
    </row>
    <row r="716" spans="1:109" ht="15.75" customHeight="1">
      <c r="A716" s="45"/>
      <c r="B716" s="45"/>
      <c r="C716" s="45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71"/>
      <c r="AW716" s="52"/>
      <c r="AX716" s="52"/>
      <c r="AY716" s="52"/>
      <c r="AZ716" s="52"/>
      <c r="BA716" s="52"/>
      <c r="BB716" s="52"/>
      <c r="BC716" s="52"/>
      <c r="BD716" s="52"/>
      <c r="BE716" s="52"/>
      <c r="BF716" s="52"/>
      <c r="BG716" s="52"/>
      <c r="BH716" s="52"/>
      <c r="BI716" s="52"/>
      <c r="BJ716" s="52"/>
      <c r="BK716" s="52"/>
      <c r="BL716" s="52"/>
      <c r="BM716" s="52"/>
      <c r="BN716" s="52"/>
      <c r="BO716" s="52"/>
      <c r="BP716" s="52"/>
      <c r="BQ716" s="52"/>
      <c r="BR716" s="52"/>
      <c r="BS716" s="52"/>
      <c r="BT716" s="52"/>
      <c r="BU716" s="52"/>
      <c r="BV716" s="52"/>
      <c r="BW716" s="52"/>
      <c r="BX716" s="52"/>
      <c r="BY716" s="52"/>
      <c r="BZ716" s="52"/>
      <c r="CA716" s="52"/>
      <c r="CB716" s="52"/>
      <c r="CC716" s="52"/>
      <c r="CD716" s="52"/>
      <c r="CE716" s="52"/>
      <c r="CF716" s="52"/>
      <c r="CG716" s="52"/>
      <c r="CH716" s="52"/>
      <c r="CI716" s="52"/>
      <c r="CJ716" s="52"/>
      <c r="CK716" s="52"/>
      <c r="CL716" s="52"/>
      <c r="CM716" s="52"/>
      <c r="CN716" s="52"/>
      <c r="CO716" s="52"/>
      <c r="CP716" s="52"/>
      <c r="CQ716" s="52"/>
      <c r="CR716" s="52"/>
      <c r="CS716" s="52"/>
      <c r="CT716" s="52"/>
      <c r="CU716" s="52"/>
      <c r="CV716" s="52"/>
      <c r="CW716" s="52"/>
      <c r="CX716" s="52"/>
      <c r="CY716" s="52"/>
      <c r="CZ716" s="52"/>
      <c r="DA716" s="52"/>
      <c r="DB716" s="52"/>
      <c r="DC716" s="52"/>
      <c r="DD716" s="52"/>
      <c r="DE716" s="52"/>
    </row>
    <row r="717" spans="1:109" ht="15.75" customHeight="1">
      <c r="A717" s="45"/>
      <c r="B717" s="45"/>
      <c r="C717" s="45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71"/>
      <c r="AW717" s="52"/>
      <c r="AX717" s="52"/>
      <c r="AY717" s="52"/>
      <c r="AZ717" s="52"/>
      <c r="BA717" s="52"/>
      <c r="BB717" s="52"/>
      <c r="BC717" s="52"/>
      <c r="BD717" s="52"/>
      <c r="BE717" s="52"/>
      <c r="BF717" s="52"/>
      <c r="BG717" s="52"/>
      <c r="BH717" s="52"/>
      <c r="BI717" s="52"/>
      <c r="BJ717" s="52"/>
      <c r="BK717" s="52"/>
      <c r="BL717" s="52"/>
      <c r="BM717" s="52"/>
      <c r="BN717" s="52"/>
      <c r="BO717" s="52"/>
      <c r="BP717" s="52"/>
      <c r="BQ717" s="52"/>
      <c r="BR717" s="52"/>
      <c r="BS717" s="52"/>
      <c r="BT717" s="52"/>
      <c r="BU717" s="52"/>
      <c r="BV717" s="52"/>
      <c r="BW717" s="52"/>
      <c r="BX717" s="52"/>
      <c r="BY717" s="52"/>
      <c r="BZ717" s="52"/>
      <c r="CA717" s="52"/>
      <c r="CB717" s="52"/>
      <c r="CC717" s="52"/>
      <c r="CD717" s="52"/>
      <c r="CE717" s="52"/>
      <c r="CF717" s="52"/>
      <c r="CG717" s="52"/>
      <c r="CH717" s="52"/>
      <c r="CI717" s="52"/>
      <c r="CJ717" s="52"/>
      <c r="CK717" s="52"/>
      <c r="CL717" s="52"/>
      <c r="CM717" s="52"/>
      <c r="CN717" s="52"/>
      <c r="CO717" s="52"/>
      <c r="CP717" s="52"/>
      <c r="CQ717" s="52"/>
      <c r="CR717" s="52"/>
      <c r="CS717" s="52"/>
      <c r="CT717" s="52"/>
      <c r="CU717" s="52"/>
      <c r="CV717" s="52"/>
      <c r="CW717" s="52"/>
      <c r="CX717" s="52"/>
      <c r="CY717" s="52"/>
      <c r="CZ717" s="52"/>
      <c r="DA717" s="52"/>
      <c r="DB717" s="52"/>
      <c r="DC717" s="52"/>
      <c r="DD717" s="52"/>
      <c r="DE717" s="52"/>
    </row>
    <row r="718" spans="1:109" ht="15.75" customHeight="1">
      <c r="A718" s="45"/>
      <c r="B718" s="45"/>
      <c r="C718" s="45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71"/>
      <c r="AW718" s="52"/>
      <c r="AX718" s="52"/>
      <c r="AY718" s="52"/>
      <c r="AZ718" s="52"/>
      <c r="BA718" s="52"/>
      <c r="BB718" s="52"/>
      <c r="BC718" s="52"/>
      <c r="BD718" s="52"/>
      <c r="BE718" s="52"/>
      <c r="BF718" s="52"/>
      <c r="BG718" s="52"/>
      <c r="BH718" s="52"/>
      <c r="BI718" s="52"/>
      <c r="BJ718" s="52"/>
      <c r="BK718" s="52"/>
      <c r="BL718" s="52"/>
      <c r="BM718" s="52"/>
      <c r="BN718" s="52"/>
      <c r="BO718" s="52"/>
      <c r="BP718" s="52"/>
      <c r="BQ718" s="52"/>
      <c r="BR718" s="52"/>
      <c r="BS718" s="52"/>
      <c r="BT718" s="52"/>
      <c r="BU718" s="52"/>
      <c r="BV718" s="52"/>
      <c r="BW718" s="52"/>
      <c r="BX718" s="52"/>
      <c r="BY718" s="52"/>
      <c r="BZ718" s="52"/>
      <c r="CA718" s="52"/>
      <c r="CB718" s="52"/>
      <c r="CC718" s="52"/>
      <c r="CD718" s="52"/>
      <c r="CE718" s="52"/>
      <c r="CF718" s="52"/>
      <c r="CG718" s="52"/>
      <c r="CH718" s="52"/>
      <c r="CI718" s="52"/>
      <c r="CJ718" s="52"/>
      <c r="CK718" s="52"/>
      <c r="CL718" s="52"/>
      <c r="CM718" s="52"/>
      <c r="CN718" s="52"/>
      <c r="CO718" s="52"/>
      <c r="CP718" s="52"/>
      <c r="CQ718" s="52"/>
      <c r="CR718" s="52"/>
      <c r="CS718" s="52"/>
      <c r="CT718" s="52"/>
      <c r="CU718" s="52"/>
      <c r="CV718" s="52"/>
      <c r="CW718" s="52"/>
      <c r="CX718" s="52"/>
      <c r="CY718" s="52"/>
      <c r="CZ718" s="52"/>
      <c r="DA718" s="52"/>
      <c r="DB718" s="52"/>
      <c r="DC718" s="52"/>
      <c r="DD718" s="52"/>
      <c r="DE718" s="52"/>
    </row>
    <row r="719" spans="1:109" ht="15.75" customHeight="1">
      <c r="A719" s="45"/>
      <c r="B719" s="45"/>
      <c r="C719" s="45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71"/>
      <c r="AW719" s="52"/>
      <c r="AX719" s="52"/>
      <c r="AY719" s="52"/>
      <c r="AZ719" s="52"/>
      <c r="BA719" s="52"/>
      <c r="BB719" s="52"/>
      <c r="BC719" s="52"/>
      <c r="BD719" s="52"/>
      <c r="BE719" s="52"/>
      <c r="BF719" s="52"/>
      <c r="BG719" s="52"/>
      <c r="BH719" s="52"/>
      <c r="BI719" s="52"/>
      <c r="BJ719" s="52"/>
      <c r="BK719" s="52"/>
      <c r="BL719" s="52"/>
      <c r="BM719" s="52"/>
      <c r="BN719" s="52"/>
      <c r="BO719" s="52"/>
      <c r="BP719" s="52"/>
      <c r="BQ719" s="52"/>
      <c r="BR719" s="52"/>
      <c r="BS719" s="52"/>
      <c r="BT719" s="52"/>
      <c r="BU719" s="52"/>
      <c r="BV719" s="52"/>
      <c r="BW719" s="52"/>
      <c r="BX719" s="52"/>
      <c r="BY719" s="52"/>
      <c r="BZ719" s="52"/>
      <c r="CA719" s="52"/>
      <c r="CB719" s="52"/>
      <c r="CC719" s="52"/>
      <c r="CD719" s="52"/>
      <c r="CE719" s="52"/>
      <c r="CF719" s="52"/>
      <c r="CG719" s="52"/>
      <c r="CH719" s="52"/>
      <c r="CI719" s="52"/>
      <c r="CJ719" s="52"/>
      <c r="CK719" s="52"/>
      <c r="CL719" s="52"/>
      <c r="CM719" s="52"/>
      <c r="CN719" s="52"/>
      <c r="CO719" s="52"/>
      <c r="CP719" s="52"/>
      <c r="CQ719" s="52"/>
      <c r="CR719" s="52"/>
      <c r="CS719" s="52"/>
      <c r="CT719" s="52"/>
      <c r="CU719" s="52"/>
      <c r="CV719" s="52"/>
      <c r="CW719" s="52"/>
      <c r="CX719" s="52"/>
      <c r="CY719" s="52"/>
      <c r="CZ719" s="52"/>
      <c r="DA719" s="52"/>
      <c r="DB719" s="52"/>
      <c r="DC719" s="52"/>
      <c r="DD719" s="52"/>
      <c r="DE719" s="52"/>
    </row>
    <row r="720" spans="1:109" ht="15.75" customHeight="1">
      <c r="A720" s="45"/>
      <c r="B720" s="45"/>
      <c r="C720" s="45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71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  <c r="BG720" s="52"/>
      <c r="BH720" s="52"/>
      <c r="BI720" s="52"/>
      <c r="BJ720" s="52"/>
      <c r="BK720" s="52"/>
      <c r="BL720" s="52"/>
      <c r="BM720" s="52"/>
      <c r="BN720" s="52"/>
      <c r="BO720" s="52"/>
      <c r="BP720" s="52"/>
      <c r="BQ720" s="52"/>
      <c r="BR720" s="52"/>
      <c r="BS720" s="52"/>
      <c r="BT720" s="52"/>
      <c r="BU720" s="52"/>
      <c r="BV720" s="52"/>
      <c r="BW720" s="52"/>
      <c r="BX720" s="52"/>
      <c r="BY720" s="52"/>
      <c r="BZ720" s="52"/>
      <c r="CA720" s="52"/>
      <c r="CB720" s="52"/>
      <c r="CC720" s="52"/>
      <c r="CD720" s="52"/>
      <c r="CE720" s="52"/>
      <c r="CF720" s="52"/>
      <c r="CG720" s="52"/>
      <c r="CH720" s="52"/>
      <c r="CI720" s="52"/>
      <c r="CJ720" s="52"/>
      <c r="CK720" s="52"/>
      <c r="CL720" s="52"/>
      <c r="CM720" s="52"/>
      <c r="CN720" s="52"/>
      <c r="CO720" s="52"/>
      <c r="CP720" s="52"/>
      <c r="CQ720" s="52"/>
      <c r="CR720" s="52"/>
      <c r="CS720" s="52"/>
      <c r="CT720" s="52"/>
      <c r="CU720" s="52"/>
      <c r="CV720" s="52"/>
      <c r="CW720" s="52"/>
      <c r="CX720" s="52"/>
      <c r="CY720" s="52"/>
      <c r="CZ720" s="52"/>
      <c r="DA720" s="52"/>
      <c r="DB720" s="52"/>
      <c r="DC720" s="52"/>
      <c r="DD720" s="52"/>
      <c r="DE720" s="52"/>
    </row>
    <row r="721" spans="1:109" ht="15.75" customHeight="1">
      <c r="A721" s="45"/>
      <c r="B721" s="45"/>
      <c r="C721" s="45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71"/>
      <c r="AW721" s="52"/>
      <c r="AX721" s="52"/>
      <c r="AY721" s="52"/>
      <c r="AZ721" s="52"/>
      <c r="BA721" s="52"/>
      <c r="BB721" s="52"/>
      <c r="BC721" s="52"/>
      <c r="BD721" s="52"/>
      <c r="BE721" s="52"/>
      <c r="BF721" s="52"/>
      <c r="BG721" s="52"/>
      <c r="BH721" s="52"/>
      <c r="BI721" s="52"/>
      <c r="BJ721" s="52"/>
      <c r="BK721" s="52"/>
      <c r="BL721" s="52"/>
      <c r="BM721" s="52"/>
      <c r="BN721" s="52"/>
      <c r="BO721" s="52"/>
      <c r="BP721" s="52"/>
      <c r="BQ721" s="52"/>
      <c r="BR721" s="52"/>
      <c r="BS721" s="52"/>
      <c r="BT721" s="52"/>
      <c r="BU721" s="52"/>
      <c r="BV721" s="52"/>
      <c r="BW721" s="52"/>
      <c r="BX721" s="52"/>
      <c r="BY721" s="52"/>
      <c r="BZ721" s="52"/>
      <c r="CA721" s="52"/>
      <c r="CB721" s="52"/>
      <c r="CC721" s="52"/>
      <c r="CD721" s="52"/>
      <c r="CE721" s="52"/>
      <c r="CF721" s="52"/>
      <c r="CG721" s="52"/>
      <c r="CH721" s="52"/>
      <c r="CI721" s="52"/>
      <c r="CJ721" s="52"/>
      <c r="CK721" s="52"/>
      <c r="CL721" s="52"/>
      <c r="CM721" s="52"/>
      <c r="CN721" s="52"/>
      <c r="CO721" s="52"/>
      <c r="CP721" s="52"/>
      <c r="CQ721" s="52"/>
      <c r="CR721" s="52"/>
      <c r="CS721" s="52"/>
      <c r="CT721" s="52"/>
      <c r="CU721" s="52"/>
      <c r="CV721" s="52"/>
      <c r="CW721" s="52"/>
      <c r="CX721" s="52"/>
      <c r="CY721" s="52"/>
      <c r="CZ721" s="52"/>
      <c r="DA721" s="52"/>
      <c r="DB721" s="52"/>
      <c r="DC721" s="52"/>
      <c r="DD721" s="52"/>
      <c r="DE721" s="52"/>
    </row>
    <row r="722" spans="1:109" ht="15.75" customHeight="1">
      <c r="A722" s="45"/>
      <c r="B722" s="45"/>
      <c r="C722" s="45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71"/>
      <c r="AW722" s="52"/>
      <c r="AX722" s="52"/>
      <c r="AY722" s="52"/>
      <c r="AZ722" s="52"/>
      <c r="BA722" s="52"/>
      <c r="BB722" s="52"/>
      <c r="BC722" s="52"/>
      <c r="BD722" s="52"/>
      <c r="BE722" s="52"/>
      <c r="BF722" s="52"/>
      <c r="BG722" s="52"/>
      <c r="BH722" s="52"/>
      <c r="BI722" s="52"/>
      <c r="BJ722" s="52"/>
      <c r="BK722" s="52"/>
      <c r="BL722" s="52"/>
      <c r="BM722" s="52"/>
      <c r="BN722" s="52"/>
      <c r="BO722" s="52"/>
      <c r="BP722" s="52"/>
      <c r="BQ722" s="52"/>
      <c r="BR722" s="52"/>
      <c r="BS722" s="52"/>
      <c r="BT722" s="52"/>
      <c r="BU722" s="52"/>
      <c r="BV722" s="52"/>
      <c r="BW722" s="52"/>
      <c r="BX722" s="52"/>
      <c r="BY722" s="52"/>
      <c r="BZ722" s="52"/>
      <c r="CA722" s="52"/>
      <c r="CB722" s="52"/>
      <c r="CC722" s="52"/>
      <c r="CD722" s="52"/>
      <c r="CE722" s="52"/>
      <c r="CF722" s="52"/>
      <c r="CG722" s="52"/>
      <c r="CH722" s="52"/>
      <c r="CI722" s="52"/>
      <c r="CJ722" s="52"/>
      <c r="CK722" s="52"/>
      <c r="CL722" s="52"/>
      <c r="CM722" s="52"/>
      <c r="CN722" s="52"/>
      <c r="CO722" s="52"/>
      <c r="CP722" s="52"/>
      <c r="CQ722" s="52"/>
      <c r="CR722" s="52"/>
      <c r="CS722" s="52"/>
      <c r="CT722" s="52"/>
      <c r="CU722" s="52"/>
      <c r="CV722" s="52"/>
      <c r="CW722" s="52"/>
      <c r="CX722" s="52"/>
      <c r="CY722" s="52"/>
      <c r="CZ722" s="52"/>
      <c r="DA722" s="52"/>
      <c r="DB722" s="52"/>
      <c r="DC722" s="52"/>
      <c r="DD722" s="52"/>
      <c r="DE722" s="52"/>
    </row>
    <row r="723" spans="1:109" ht="15.75" customHeight="1">
      <c r="A723" s="45"/>
      <c r="B723" s="45"/>
      <c r="C723" s="45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71"/>
      <c r="AW723" s="52"/>
      <c r="AX723" s="52"/>
      <c r="AY723" s="52"/>
      <c r="AZ723" s="52"/>
      <c r="BA723" s="52"/>
      <c r="BB723" s="52"/>
      <c r="BC723" s="52"/>
      <c r="BD723" s="52"/>
      <c r="BE723" s="52"/>
      <c r="BF723" s="52"/>
      <c r="BG723" s="52"/>
      <c r="BH723" s="52"/>
      <c r="BI723" s="52"/>
      <c r="BJ723" s="52"/>
      <c r="BK723" s="52"/>
      <c r="BL723" s="52"/>
      <c r="BM723" s="52"/>
      <c r="BN723" s="52"/>
      <c r="BO723" s="52"/>
      <c r="BP723" s="52"/>
      <c r="BQ723" s="52"/>
      <c r="BR723" s="52"/>
      <c r="BS723" s="52"/>
      <c r="BT723" s="52"/>
      <c r="BU723" s="52"/>
      <c r="BV723" s="52"/>
      <c r="BW723" s="52"/>
      <c r="BX723" s="52"/>
      <c r="BY723" s="52"/>
      <c r="BZ723" s="52"/>
      <c r="CA723" s="52"/>
      <c r="CB723" s="52"/>
      <c r="CC723" s="52"/>
      <c r="CD723" s="52"/>
      <c r="CE723" s="52"/>
      <c r="CF723" s="52"/>
      <c r="CG723" s="52"/>
      <c r="CH723" s="52"/>
      <c r="CI723" s="52"/>
      <c r="CJ723" s="52"/>
      <c r="CK723" s="52"/>
      <c r="CL723" s="52"/>
      <c r="CM723" s="52"/>
      <c r="CN723" s="52"/>
      <c r="CO723" s="52"/>
      <c r="CP723" s="52"/>
      <c r="CQ723" s="52"/>
      <c r="CR723" s="52"/>
      <c r="CS723" s="52"/>
      <c r="CT723" s="52"/>
      <c r="CU723" s="52"/>
      <c r="CV723" s="52"/>
      <c r="CW723" s="52"/>
      <c r="CX723" s="52"/>
      <c r="CY723" s="52"/>
      <c r="CZ723" s="52"/>
      <c r="DA723" s="52"/>
      <c r="DB723" s="52"/>
      <c r="DC723" s="52"/>
      <c r="DD723" s="52"/>
      <c r="DE723" s="52"/>
    </row>
    <row r="724" spans="1:109" ht="15.75" customHeight="1">
      <c r="A724" s="45"/>
      <c r="B724" s="45"/>
      <c r="C724" s="45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71"/>
      <c r="AW724" s="52"/>
      <c r="AX724" s="52"/>
      <c r="AY724" s="52"/>
      <c r="AZ724" s="52"/>
      <c r="BA724" s="52"/>
      <c r="BB724" s="52"/>
      <c r="BC724" s="52"/>
      <c r="BD724" s="52"/>
      <c r="BE724" s="52"/>
      <c r="BF724" s="52"/>
      <c r="BG724" s="52"/>
      <c r="BH724" s="52"/>
      <c r="BI724" s="52"/>
      <c r="BJ724" s="52"/>
      <c r="BK724" s="52"/>
      <c r="BL724" s="52"/>
      <c r="BM724" s="52"/>
      <c r="BN724" s="52"/>
      <c r="BO724" s="52"/>
      <c r="BP724" s="52"/>
      <c r="BQ724" s="52"/>
      <c r="BR724" s="52"/>
      <c r="BS724" s="52"/>
      <c r="BT724" s="52"/>
      <c r="BU724" s="52"/>
      <c r="BV724" s="52"/>
      <c r="BW724" s="52"/>
      <c r="BX724" s="52"/>
      <c r="BY724" s="52"/>
      <c r="BZ724" s="52"/>
      <c r="CA724" s="52"/>
      <c r="CB724" s="52"/>
      <c r="CC724" s="52"/>
      <c r="CD724" s="52"/>
      <c r="CE724" s="52"/>
      <c r="CF724" s="52"/>
      <c r="CG724" s="52"/>
      <c r="CH724" s="52"/>
      <c r="CI724" s="52"/>
      <c r="CJ724" s="52"/>
      <c r="CK724" s="52"/>
      <c r="CL724" s="52"/>
      <c r="CM724" s="52"/>
      <c r="CN724" s="52"/>
      <c r="CO724" s="52"/>
      <c r="CP724" s="52"/>
      <c r="CQ724" s="52"/>
      <c r="CR724" s="52"/>
      <c r="CS724" s="52"/>
      <c r="CT724" s="52"/>
      <c r="CU724" s="52"/>
      <c r="CV724" s="52"/>
      <c r="CW724" s="52"/>
      <c r="CX724" s="52"/>
      <c r="CY724" s="52"/>
      <c r="CZ724" s="52"/>
      <c r="DA724" s="52"/>
      <c r="DB724" s="52"/>
      <c r="DC724" s="52"/>
      <c r="DD724" s="52"/>
      <c r="DE724" s="52"/>
    </row>
    <row r="725" spans="1:109" ht="15.75" customHeight="1">
      <c r="A725" s="45"/>
      <c r="B725" s="45"/>
      <c r="C725" s="45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71"/>
      <c r="AW725" s="52"/>
      <c r="AX725" s="52"/>
      <c r="AY725" s="52"/>
      <c r="AZ725" s="52"/>
      <c r="BA725" s="52"/>
      <c r="BB725" s="52"/>
      <c r="BC725" s="52"/>
      <c r="BD725" s="52"/>
      <c r="BE725" s="52"/>
      <c r="BF725" s="52"/>
      <c r="BG725" s="52"/>
      <c r="BH725" s="52"/>
      <c r="BI725" s="52"/>
      <c r="BJ725" s="52"/>
      <c r="BK725" s="52"/>
      <c r="BL725" s="52"/>
      <c r="BM725" s="52"/>
      <c r="BN725" s="52"/>
      <c r="BO725" s="52"/>
      <c r="BP725" s="52"/>
      <c r="BQ725" s="52"/>
      <c r="BR725" s="52"/>
      <c r="BS725" s="52"/>
      <c r="BT725" s="52"/>
      <c r="BU725" s="52"/>
      <c r="BV725" s="52"/>
      <c r="BW725" s="52"/>
      <c r="BX725" s="52"/>
      <c r="BY725" s="52"/>
      <c r="BZ725" s="52"/>
      <c r="CA725" s="52"/>
      <c r="CB725" s="52"/>
      <c r="CC725" s="52"/>
      <c r="CD725" s="52"/>
      <c r="CE725" s="52"/>
      <c r="CF725" s="52"/>
      <c r="CG725" s="52"/>
      <c r="CH725" s="52"/>
      <c r="CI725" s="52"/>
      <c r="CJ725" s="52"/>
      <c r="CK725" s="52"/>
      <c r="CL725" s="52"/>
      <c r="CM725" s="52"/>
      <c r="CN725" s="52"/>
      <c r="CO725" s="52"/>
      <c r="CP725" s="52"/>
      <c r="CQ725" s="52"/>
      <c r="CR725" s="52"/>
      <c r="CS725" s="52"/>
      <c r="CT725" s="52"/>
      <c r="CU725" s="52"/>
      <c r="CV725" s="52"/>
      <c r="CW725" s="52"/>
      <c r="CX725" s="52"/>
      <c r="CY725" s="52"/>
      <c r="CZ725" s="52"/>
      <c r="DA725" s="52"/>
      <c r="DB725" s="52"/>
      <c r="DC725" s="52"/>
      <c r="DD725" s="52"/>
      <c r="DE725" s="52"/>
    </row>
    <row r="726" spans="1:109" ht="15.75" customHeight="1">
      <c r="A726" s="45"/>
      <c r="B726" s="45"/>
      <c r="C726" s="45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71"/>
      <c r="AW726" s="52"/>
      <c r="AX726" s="52"/>
      <c r="AY726" s="52"/>
      <c r="AZ726" s="52"/>
      <c r="BA726" s="52"/>
      <c r="BB726" s="52"/>
      <c r="BC726" s="52"/>
      <c r="BD726" s="52"/>
      <c r="BE726" s="52"/>
      <c r="BF726" s="52"/>
      <c r="BG726" s="52"/>
      <c r="BH726" s="52"/>
      <c r="BI726" s="52"/>
      <c r="BJ726" s="52"/>
      <c r="BK726" s="52"/>
      <c r="BL726" s="52"/>
      <c r="BM726" s="52"/>
      <c r="BN726" s="52"/>
      <c r="BO726" s="52"/>
      <c r="BP726" s="52"/>
      <c r="BQ726" s="52"/>
      <c r="BR726" s="52"/>
      <c r="BS726" s="52"/>
      <c r="BT726" s="52"/>
      <c r="BU726" s="52"/>
      <c r="BV726" s="52"/>
      <c r="BW726" s="52"/>
      <c r="BX726" s="52"/>
      <c r="BY726" s="52"/>
      <c r="BZ726" s="52"/>
      <c r="CA726" s="52"/>
      <c r="CB726" s="52"/>
      <c r="CC726" s="52"/>
      <c r="CD726" s="52"/>
      <c r="CE726" s="52"/>
      <c r="CF726" s="52"/>
      <c r="CG726" s="52"/>
      <c r="CH726" s="52"/>
      <c r="CI726" s="52"/>
      <c r="CJ726" s="52"/>
      <c r="CK726" s="52"/>
      <c r="CL726" s="52"/>
      <c r="CM726" s="52"/>
      <c r="CN726" s="52"/>
      <c r="CO726" s="52"/>
      <c r="CP726" s="52"/>
      <c r="CQ726" s="52"/>
      <c r="CR726" s="52"/>
      <c r="CS726" s="52"/>
      <c r="CT726" s="52"/>
      <c r="CU726" s="52"/>
      <c r="CV726" s="52"/>
      <c r="CW726" s="52"/>
      <c r="CX726" s="52"/>
      <c r="CY726" s="52"/>
      <c r="CZ726" s="52"/>
      <c r="DA726" s="52"/>
      <c r="DB726" s="52"/>
      <c r="DC726" s="52"/>
      <c r="DD726" s="52"/>
      <c r="DE726" s="52"/>
    </row>
    <row r="727" spans="1:109" ht="15.75" customHeight="1">
      <c r="A727" s="45"/>
      <c r="B727" s="45"/>
      <c r="C727" s="45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71"/>
      <c r="AW727" s="52"/>
      <c r="AX727" s="52"/>
      <c r="AY727" s="52"/>
      <c r="AZ727" s="52"/>
      <c r="BA727" s="52"/>
      <c r="BB727" s="52"/>
      <c r="BC727" s="52"/>
      <c r="BD727" s="52"/>
      <c r="BE727" s="52"/>
      <c r="BF727" s="52"/>
      <c r="BG727" s="52"/>
      <c r="BH727" s="52"/>
      <c r="BI727" s="52"/>
      <c r="BJ727" s="52"/>
      <c r="BK727" s="52"/>
      <c r="BL727" s="52"/>
      <c r="BM727" s="52"/>
      <c r="BN727" s="52"/>
      <c r="BO727" s="52"/>
      <c r="BP727" s="52"/>
      <c r="BQ727" s="52"/>
      <c r="BR727" s="52"/>
      <c r="BS727" s="52"/>
      <c r="BT727" s="52"/>
      <c r="BU727" s="52"/>
      <c r="BV727" s="52"/>
      <c r="BW727" s="52"/>
      <c r="BX727" s="52"/>
      <c r="BY727" s="52"/>
      <c r="BZ727" s="52"/>
      <c r="CA727" s="52"/>
      <c r="CB727" s="52"/>
      <c r="CC727" s="52"/>
      <c r="CD727" s="52"/>
      <c r="CE727" s="52"/>
      <c r="CF727" s="52"/>
      <c r="CG727" s="52"/>
      <c r="CH727" s="52"/>
      <c r="CI727" s="52"/>
      <c r="CJ727" s="52"/>
      <c r="CK727" s="52"/>
      <c r="CL727" s="52"/>
      <c r="CM727" s="52"/>
      <c r="CN727" s="52"/>
      <c r="CO727" s="52"/>
      <c r="CP727" s="52"/>
      <c r="CQ727" s="52"/>
      <c r="CR727" s="52"/>
      <c r="CS727" s="52"/>
      <c r="CT727" s="52"/>
      <c r="CU727" s="52"/>
      <c r="CV727" s="52"/>
      <c r="CW727" s="52"/>
      <c r="CX727" s="52"/>
      <c r="CY727" s="52"/>
      <c r="CZ727" s="52"/>
      <c r="DA727" s="52"/>
      <c r="DB727" s="52"/>
      <c r="DC727" s="52"/>
      <c r="DD727" s="52"/>
      <c r="DE727" s="52"/>
    </row>
    <row r="728" spans="1:109" ht="15.75" customHeight="1">
      <c r="A728" s="45"/>
      <c r="B728" s="45"/>
      <c r="C728" s="45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71"/>
      <c r="AW728" s="52"/>
      <c r="AX728" s="52"/>
      <c r="AY728" s="52"/>
      <c r="AZ728" s="52"/>
      <c r="BA728" s="52"/>
      <c r="BB728" s="52"/>
      <c r="BC728" s="52"/>
      <c r="BD728" s="52"/>
      <c r="BE728" s="52"/>
      <c r="BF728" s="52"/>
      <c r="BG728" s="52"/>
      <c r="BH728" s="52"/>
      <c r="BI728" s="52"/>
      <c r="BJ728" s="52"/>
      <c r="BK728" s="52"/>
      <c r="BL728" s="52"/>
      <c r="BM728" s="52"/>
      <c r="BN728" s="52"/>
      <c r="BO728" s="52"/>
      <c r="BP728" s="52"/>
      <c r="BQ728" s="52"/>
      <c r="BR728" s="52"/>
      <c r="BS728" s="52"/>
      <c r="BT728" s="52"/>
      <c r="BU728" s="52"/>
      <c r="BV728" s="52"/>
      <c r="BW728" s="52"/>
      <c r="BX728" s="52"/>
      <c r="BY728" s="52"/>
      <c r="BZ728" s="52"/>
      <c r="CA728" s="52"/>
      <c r="CB728" s="52"/>
      <c r="CC728" s="52"/>
      <c r="CD728" s="52"/>
      <c r="CE728" s="52"/>
      <c r="CF728" s="52"/>
      <c r="CG728" s="52"/>
      <c r="CH728" s="52"/>
      <c r="CI728" s="52"/>
      <c r="CJ728" s="52"/>
      <c r="CK728" s="52"/>
      <c r="CL728" s="52"/>
      <c r="CM728" s="52"/>
      <c r="CN728" s="52"/>
      <c r="CO728" s="52"/>
      <c r="CP728" s="52"/>
      <c r="CQ728" s="52"/>
      <c r="CR728" s="52"/>
      <c r="CS728" s="52"/>
      <c r="CT728" s="52"/>
      <c r="CU728" s="52"/>
      <c r="CV728" s="52"/>
      <c r="CW728" s="52"/>
      <c r="CX728" s="52"/>
      <c r="CY728" s="52"/>
      <c r="CZ728" s="52"/>
      <c r="DA728" s="52"/>
      <c r="DB728" s="52"/>
      <c r="DC728" s="52"/>
      <c r="DD728" s="52"/>
      <c r="DE728" s="52"/>
    </row>
    <row r="729" spans="1:109" ht="15.75" customHeight="1">
      <c r="A729" s="45"/>
      <c r="B729" s="45"/>
      <c r="C729" s="45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71"/>
      <c r="AW729" s="52"/>
      <c r="AX729" s="52"/>
      <c r="AY729" s="52"/>
      <c r="AZ729" s="52"/>
      <c r="BA729" s="52"/>
      <c r="BB729" s="52"/>
      <c r="BC729" s="52"/>
      <c r="BD729" s="52"/>
      <c r="BE729" s="52"/>
      <c r="BF729" s="52"/>
      <c r="BG729" s="52"/>
      <c r="BH729" s="52"/>
      <c r="BI729" s="52"/>
      <c r="BJ729" s="52"/>
      <c r="BK729" s="52"/>
      <c r="BL729" s="52"/>
      <c r="BM729" s="52"/>
      <c r="BN729" s="52"/>
      <c r="BO729" s="52"/>
      <c r="BP729" s="52"/>
      <c r="BQ729" s="52"/>
      <c r="BR729" s="52"/>
      <c r="BS729" s="52"/>
      <c r="BT729" s="52"/>
      <c r="BU729" s="52"/>
      <c r="BV729" s="52"/>
      <c r="BW729" s="52"/>
      <c r="BX729" s="52"/>
      <c r="BY729" s="52"/>
      <c r="BZ729" s="52"/>
      <c r="CA729" s="52"/>
      <c r="CB729" s="52"/>
      <c r="CC729" s="52"/>
      <c r="CD729" s="52"/>
      <c r="CE729" s="52"/>
      <c r="CF729" s="52"/>
      <c r="CG729" s="52"/>
      <c r="CH729" s="52"/>
      <c r="CI729" s="52"/>
      <c r="CJ729" s="52"/>
      <c r="CK729" s="52"/>
      <c r="CL729" s="52"/>
      <c r="CM729" s="52"/>
      <c r="CN729" s="52"/>
      <c r="CO729" s="52"/>
      <c r="CP729" s="52"/>
      <c r="CQ729" s="52"/>
      <c r="CR729" s="52"/>
      <c r="CS729" s="52"/>
      <c r="CT729" s="52"/>
      <c r="CU729" s="52"/>
      <c r="CV729" s="52"/>
      <c r="CW729" s="52"/>
      <c r="CX729" s="52"/>
      <c r="CY729" s="52"/>
      <c r="CZ729" s="52"/>
      <c r="DA729" s="52"/>
      <c r="DB729" s="52"/>
      <c r="DC729" s="52"/>
      <c r="DD729" s="52"/>
      <c r="DE729" s="52"/>
    </row>
    <row r="730" spans="1:109" ht="15.75" customHeight="1">
      <c r="A730" s="45"/>
      <c r="B730" s="45"/>
      <c r="C730" s="45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71"/>
      <c r="AW730" s="52"/>
      <c r="AX730" s="52"/>
      <c r="AY730" s="52"/>
      <c r="AZ730" s="52"/>
      <c r="BA730" s="52"/>
      <c r="BB730" s="52"/>
      <c r="BC730" s="52"/>
      <c r="BD730" s="52"/>
      <c r="BE730" s="52"/>
      <c r="BF730" s="52"/>
      <c r="BG730" s="52"/>
      <c r="BH730" s="52"/>
      <c r="BI730" s="52"/>
      <c r="BJ730" s="52"/>
      <c r="BK730" s="52"/>
      <c r="BL730" s="52"/>
      <c r="BM730" s="52"/>
      <c r="BN730" s="52"/>
      <c r="BO730" s="52"/>
      <c r="BP730" s="52"/>
      <c r="BQ730" s="52"/>
      <c r="BR730" s="52"/>
      <c r="BS730" s="52"/>
      <c r="BT730" s="52"/>
      <c r="BU730" s="52"/>
      <c r="BV730" s="52"/>
      <c r="BW730" s="52"/>
      <c r="BX730" s="52"/>
      <c r="BY730" s="52"/>
      <c r="BZ730" s="52"/>
      <c r="CA730" s="52"/>
      <c r="CB730" s="52"/>
      <c r="CC730" s="52"/>
      <c r="CD730" s="52"/>
      <c r="CE730" s="52"/>
      <c r="CF730" s="52"/>
      <c r="CG730" s="52"/>
      <c r="CH730" s="52"/>
      <c r="CI730" s="52"/>
      <c r="CJ730" s="52"/>
      <c r="CK730" s="52"/>
      <c r="CL730" s="52"/>
      <c r="CM730" s="52"/>
      <c r="CN730" s="52"/>
      <c r="CO730" s="52"/>
      <c r="CP730" s="52"/>
      <c r="CQ730" s="52"/>
      <c r="CR730" s="52"/>
      <c r="CS730" s="52"/>
      <c r="CT730" s="52"/>
      <c r="CU730" s="52"/>
      <c r="CV730" s="52"/>
      <c r="CW730" s="52"/>
      <c r="CX730" s="52"/>
      <c r="CY730" s="52"/>
      <c r="CZ730" s="52"/>
      <c r="DA730" s="52"/>
      <c r="DB730" s="52"/>
      <c r="DC730" s="52"/>
      <c r="DD730" s="52"/>
      <c r="DE730" s="52"/>
    </row>
    <row r="731" spans="1:109" ht="15.75" customHeight="1">
      <c r="A731" s="45"/>
      <c r="B731" s="45"/>
      <c r="C731" s="45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71"/>
      <c r="AW731" s="52"/>
      <c r="AX731" s="52"/>
      <c r="AY731" s="52"/>
      <c r="AZ731" s="52"/>
      <c r="BA731" s="52"/>
      <c r="BB731" s="52"/>
      <c r="BC731" s="52"/>
      <c r="BD731" s="52"/>
      <c r="BE731" s="52"/>
      <c r="BF731" s="52"/>
      <c r="BG731" s="52"/>
      <c r="BH731" s="52"/>
      <c r="BI731" s="52"/>
      <c r="BJ731" s="52"/>
      <c r="BK731" s="52"/>
      <c r="BL731" s="52"/>
      <c r="BM731" s="52"/>
      <c r="BN731" s="52"/>
      <c r="BO731" s="52"/>
      <c r="BP731" s="52"/>
      <c r="BQ731" s="52"/>
      <c r="BR731" s="52"/>
      <c r="BS731" s="52"/>
      <c r="BT731" s="52"/>
      <c r="BU731" s="52"/>
      <c r="BV731" s="52"/>
      <c r="BW731" s="52"/>
      <c r="BX731" s="52"/>
      <c r="BY731" s="52"/>
      <c r="BZ731" s="52"/>
      <c r="CA731" s="52"/>
      <c r="CB731" s="52"/>
      <c r="CC731" s="52"/>
      <c r="CD731" s="52"/>
      <c r="CE731" s="52"/>
      <c r="CF731" s="52"/>
      <c r="CG731" s="52"/>
      <c r="CH731" s="52"/>
      <c r="CI731" s="52"/>
      <c r="CJ731" s="52"/>
      <c r="CK731" s="52"/>
      <c r="CL731" s="52"/>
      <c r="CM731" s="52"/>
      <c r="CN731" s="52"/>
      <c r="CO731" s="52"/>
      <c r="CP731" s="52"/>
      <c r="CQ731" s="52"/>
      <c r="CR731" s="52"/>
      <c r="CS731" s="52"/>
      <c r="CT731" s="52"/>
      <c r="CU731" s="52"/>
      <c r="CV731" s="52"/>
      <c r="CW731" s="52"/>
      <c r="CX731" s="52"/>
      <c r="CY731" s="52"/>
      <c r="CZ731" s="52"/>
      <c r="DA731" s="52"/>
      <c r="DB731" s="52"/>
      <c r="DC731" s="52"/>
      <c r="DD731" s="52"/>
      <c r="DE731" s="52"/>
    </row>
    <row r="732" spans="1:109" ht="15.75" customHeight="1">
      <c r="A732" s="45"/>
      <c r="B732" s="45"/>
      <c r="C732" s="45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71"/>
      <c r="AW732" s="52"/>
      <c r="AX732" s="52"/>
      <c r="AY732" s="52"/>
      <c r="AZ732" s="52"/>
      <c r="BA732" s="52"/>
      <c r="BB732" s="52"/>
      <c r="BC732" s="52"/>
      <c r="BD732" s="52"/>
      <c r="BE732" s="52"/>
      <c r="BF732" s="52"/>
      <c r="BG732" s="52"/>
      <c r="BH732" s="52"/>
      <c r="BI732" s="52"/>
      <c r="BJ732" s="52"/>
      <c r="BK732" s="52"/>
      <c r="BL732" s="52"/>
      <c r="BM732" s="52"/>
      <c r="BN732" s="52"/>
      <c r="BO732" s="52"/>
      <c r="BP732" s="52"/>
      <c r="BQ732" s="52"/>
      <c r="BR732" s="52"/>
      <c r="BS732" s="52"/>
      <c r="BT732" s="52"/>
      <c r="BU732" s="52"/>
      <c r="BV732" s="52"/>
      <c r="BW732" s="52"/>
      <c r="BX732" s="52"/>
      <c r="BY732" s="52"/>
      <c r="BZ732" s="52"/>
      <c r="CA732" s="52"/>
      <c r="CB732" s="52"/>
      <c r="CC732" s="52"/>
      <c r="CD732" s="52"/>
      <c r="CE732" s="52"/>
      <c r="CF732" s="52"/>
      <c r="CG732" s="52"/>
      <c r="CH732" s="52"/>
      <c r="CI732" s="52"/>
      <c r="CJ732" s="52"/>
      <c r="CK732" s="52"/>
      <c r="CL732" s="52"/>
      <c r="CM732" s="52"/>
      <c r="CN732" s="52"/>
      <c r="CO732" s="52"/>
      <c r="CP732" s="52"/>
      <c r="CQ732" s="52"/>
      <c r="CR732" s="52"/>
      <c r="CS732" s="52"/>
      <c r="CT732" s="52"/>
      <c r="CU732" s="52"/>
      <c r="CV732" s="52"/>
      <c r="CW732" s="52"/>
      <c r="CX732" s="52"/>
      <c r="CY732" s="52"/>
      <c r="CZ732" s="52"/>
      <c r="DA732" s="52"/>
      <c r="DB732" s="52"/>
      <c r="DC732" s="52"/>
      <c r="DD732" s="52"/>
      <c r="DE732" s="52"/>
    </row>
    <row r="733" spans="1:109" ht="15.75" customHeight="1">
      <c r="A733" s="45"/>
      <c r="B733" s="45"/>
      <c r="C733" s="45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71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52"/>
      <c r="BI733" s="52"/>
      <c r="BJ733" s="52"/>
      <c r="BK733" s="52"/>
      <c r="BL733" s="52"/>
      <c r="BM733" s="52"/>
      <c r="BN733" s="52"/>
      <c r="BO733" s="52"/>
      <c r="BP733" s="52"/>
      <c r="BQ733" s="52"/>
      <c r="BR733" s="52"/>
      <c r="BS733" s="52"/>
      <c r="BT733" s="52"/>
      <c r="BU733" s="52"/>
      <c r="BV733" s="52"/>
      <c r="BW733" s="52"/>
      <c r="BX733" s="52"/>
      <c r="BY733" s="52"/>
      <c r="BZ733" s="52"/>
      <c r="CA733" s="52"/>
      <c r="CB733" s="52"/>
      <c r="CC733" s="52"/>
      <c r="CD733" s="52"/>
      <c r="CE733" s="52"/>
      <c r="CF733" s="52"/>
      <c r="CG733" s="52"/>
      <c r="CH733" s="52"/>
      <c r="CI733" s="52"/>
      <c r="CJ733" s="52"/>
      <c r="CK733" s="52"/>
      <c r="CL733" s="52"/>
      <c r="CM733" s="52"/>
      <c r="CN733" s="52"/>
      <c r="CO733" s="52"/>
      <c r="CP733" s="52"/>
      <c r="CQ733" s="52"/>
      <c r="CR733" s="52"/>
      <c r="CS733" s="52"/>
      <c r="CT733" s="52"/>
      <c r="CU733" s="52"/>
      <c r="CV733" s="52"/>
      <c r="CW733" s="52"/>
      <c r="CX733" s="52"/>
      <c r="CY733" s="52"/>
      <c r="CZ733" s="52"/>
      <c r="DA733" s="52"/>
      <c r="DB733" s="52"/>
      <c r="DC733" s="52"/>
      <c r="DD733" s="52"/>
      <c r="DE733" s="52"/>
    </row>
    <row r="734" spans="1:109" ht="15.75" customHeight="1">
      <c r="A734" s="45"/>
      <c r="B734" s="45"/>
      <c r="C734" s="45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71"/>
      <c r="AW734" s="52"/>
      <c r="AX734" s="52"/>
      <c r="AY734" s="52"/>
      <c r="AZ734" s="52"/>
      <c r="BA734" s="52"/>
      <c r="BB734" s="52"/>
      <c r="BC734" s="52"/>
      <c r="BD734" s="52"/>
      <c r="BE734" s="52"/>
      <c r="BF734" s="52"/>
      <c r="BG734" s="52"/>
      <c r="BH734" s="52"/>
      <c r="BI734" s="52"/>
      <c r="BJ734" s="52"/>
      <c r="BK734" s="52"/>
      <c r="BL734" s="52"/>
      <c r="BM734" s="52"/>
      <c r="BN734" s="52"/>
      <c r="BO734" s="52"/>
      <c r="BP734" s="52"/>
      <c r="BQ734" s="52"/>
      <c r="BR734" s="52"/>
      <c r="BS734" s="52"/>
      <c r="BT734" s="52"/>
      <c r="BU734" s="52"/>
      <c r="BV734" s="52"/>
      <c r="BW734" s="52"/>
      <c r="BX734" s="52"/>
      <c r="BY734" s="52"/>
      <c r="BZ734" s="52"/>
      <c r="CA734" s="52"/>
      <c r="CB734" s="52"/>
      <c r="CC734" s="52"/>
      <c r="CD734" s="52"/>
      <c r="CE734" s="52"/>
      <c r="CF734" s="52"/>
      <c r="CG734" s="52"/>
      <c r="CH734" s="52"/>
      <c r="CI734" s="52"/>
      <c r="CJ734" s="52"/>
      <c r="CK734" s="52"/>
      <c r="CL734" s="52"/>
      <c r="CM734" s="52"/>
      <c r="CN734" s="52"/>
      <c r="CO734" s="52"/>
      <c r="CP734" s="52"/>
      <c r="CQ734" s="52"/>
      <c r="CR734" s="52"/>
      <c r="CS734" s="52"/>
      <c r="CT734" s="52"/>
      <c r="CU734" s="52"/>
      <c r="CV734" s="52"/>
      <c r="CW734" s="52"/>
      <c r="CX734" s="52"/>
      <c r="CY734" s="52"/>
      <c r="CZ734" s="52"/>
      <c r="DA734" s="52"/>
      <c r="DB734" s="52"/>
      <c r="DC734" s="52"/>
      <c r="DD734" s="52"/>
      <c r="DE734" s="52"/>
    </row>
    <row r="735" spans="1:109" ht="15.75" customHeight="1">
      <c r="A735" s="45"/>
      <c r="B735" s="45"/>
      <c r="C735" s="45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71"/>
      <c r="AW735" s="52"/>
      <c r="AX735" s="52"/>
      <c r="AY735" s="52"/>
      <c r="AZ735" s="52"/>
      <c r="BA735" s="52"/>
      <c r="BB735" s="52"/>
      <c r="BC735" s="52"/>
      <c r="BD735" s="52"/>
      <c r="BE735" s="52"/>
      <c r="BF735" s="52"/>
      <c r="BG735" s="52"/>
      <c r="BH735" s="52"/>
      <c r="BI735" s="52"/>
      <c r="BJ735" s="52"/>
      <c r="BK735" s="52"/>
      <c r="BL735" s="52"/>
      <c r="BM735" s="52"/>
      <c r="BN735" s="52"/>
      <c r="BO735" s="52"/>
      <c r="BP735" s="52"/>
      <c r="BQ735" s="52"/>
      <c r="BR735" s="52"/>
      <c r="BS735" s="52"/>
      <c r="BT735" s="52"/>
      <c r="BU735" s="52"/>
      <c r="BV735" s="52"/>
      <c r="BW735" s="52"/>
      <c r="BX735" s="52"/>
      <c r="BY735" s="52"/>
      <c r="BZ735" s="52"/>
      <c r="CA735" s="52"/>
      <c r="CB735" s="52"/>
      <c r="CC735" s="52"/>
      <c r="CD735" s="52"/>
      <c r="CE735" s="52"/>
      <c r="CF735" s="52"/>
      <c r="CG735" s="52"/>
      <c r="CH735" s="52"/>
      <c r="CI735" s="52"/>
      <c r="CJ735" s="52"/>
      <c r="CK735" s="52"/>
      <c r="CL735" s="52"/>
      <c r="CM735" s="52"/>
      <c r="CN735" s="52"/>
      <c r="CO735" s="52"/>
      <c r="CP735" s="52"/>
      <c r="CQ735" s="52"/>
      <c r="CR735" s="52"/>
      <c r="CS735" s="52"/>
      <c r="CT735" s="52"/>
      <c r="CU735" s="52"/>
      <c r="CV735" s="52"/>
      <c r="CW735" s="52"/>
      <c r="CX735" s="52"/>
      <c r="CY735" s="52"/>
      <c r="CZ735" s="52"/>
      <c r="DA735" s="52"/>
      <c r="DB735" s="52"/>
      <c r="DC735" s="52"/>
      <c r="DD735" s="52"/>
      <c r="DE735" s="52"/>
    </row>
    <row r="736" spans="1:109" ht="15.75" customHeight="1">
      <c r="A736" s="45"/>
      <c r="B736" s="45"/>
      <c r="C736" s="45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71"/>
      <c r="AW736" s="52"/>
      <c r="AX736" s="52"/>
      <c r="AY736" s="52"/>
      <c r="AZ736" s="52"/>
      <c r="BA736" s="52"/>
      <c r="BB736" s="52"/>
      <c r="BC736" s="52"/>
      <c r="BD736" s="52"/>
      <c r="BE736" s="52"/>
      <c r="BF736" s="52"/>
      <c r="BG736" s="52"/>
      <c r="BH736" s="52"/>
      <c r="BI736" s="52"/>
      <c r="BJ736" s="52"/>
      <c r="BK736" s="52"/>
      <c r="BL736" s="52"/>
      <c r="BM736" s="52"/>
      <c r="BN736" s="52"/>
      <c r="BO736" s="52"/>
      <c r="BP736" s="52"/>
      <c r="BQ736" s="52"/>
      <c r="BR736" s="52"/>
      <c r="BS736" s="52"/>
      <c r="BT736" s="52"/>
      <c r="BU736" s="52"/>
      <c r="BV736" s="52"/>
      <c r="BW736" s="52"/>
      <c r="BX736" s="52"/>
      <c r="BY736" s="52"/>
      <c r="BZ736" s="52"/>
      <c r="CA736" s="52"/>
      <c r="CB736" s="52"/>
      <c r="CC736" s="52"/>
      <c r="CD736" s="52"/>
      <c r="CE736" s="52"/>
      <c r="CF736" s="52"/>
      <c r="CG736" s="52"/>
      <c r="CH736" s="52"/>
      <c r="CI736" s="52"/>
      <c r="CJ736" s="52"/>
      <c r="CK736" s="52"/>
      <c r="CL736" s="52"/>
      <c r="CM736" s="52"/>
      <c r="CN736" s="52"/>
      <c r="CO736" s="52"/>
      <c r="CP736" s="52"/>
      <c r="CQ736" s="52"/>
      <c r="CR736" s="52"/>
      <c r="CS736" s="52"/>
      <c r="CT736" s="52"/>
      <c r="CU736" s="52"/>
      <c r="CV736" s="52"/>
      <c r="CW736" s="52"/>
      <c r="CX736" s="52"/>
      <c r="CY736" s="52"/>
      <c r="CZ736" s="52"/>
      <c r="DA736" s="52"/>
      <c r="DB736" s="52"/>
      <c r="DC736" s="52"/>
      <c r="DD736" s="52"/>
      <c r="DE736" s="52"/>
    </row>
    <row r="737" spans="1:109" ht="15.75" customHeight="1">
      <c r="A737" s="45"/>
      <c r="B737" s="45"/>
      <c r="C737" s="45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71"/>
      <c r="AW737" s="52"/>
      <c r="AX737" s="52"/>
      <c r="AY737" s="52"/>
      <c r="AZ737" s="52"/>
      <c r="BA737" s="52"/>
      <c r="BB737" s="52"/>
      <c r="BC737" s="52"/>
      <c r="BD737" s="52"/>
      <c r="BE737" s="52"/>
      <c r="BF737" s="52"/>
      <c r="BG737" s="52"/>
      <c r="BH737" s="52"/>
      <c r="BI737" s="52"/>
      <c r="BJ737" s="52"/>
      <c r="BK737" s="52"/>
      <c r="BL737" s="52"/>
      <c r="BM737" s="52"/>
      <c r="BN737" s="52"/>
      <c r="BO737" s="52"/>
      <c r="BP737" s="52"/>
      <c r="BQ737" s="52"/>
      <c r="BR737" s="52"/>
      <c r="BS737" s="52"/>
      <c r="BT737" s="52"/>
      <c r="BU737" s="52"/>
      <c r="BV737" s="52"/>
      <c r="BW737" s="52"/>
      <c r="BX737" s="52"/>
      <c r="BY737" s="52"/>
      <c r="BZ737" s="52"/>
      <c r="CA737" s="52"/>
      <c r="CB737" s="52"/>
      <c r="CC737" s="52"/>
      <c r="CD737" s="52"/>
      <c r="CE737" s="52"/>
      <c r="CF737" s="52"/>
      <c r="CG737" s="52"/>
      <c r="CH737" s="52"/>
      <c r="CI737" s="52"/>
      <c r="CJ737" s="52"/>
      <c r="CK737" s="52"/>
      <c r="CL737" s="52"/>
      <c r="CM737" s="52"/>
      <c r="CN737" s="52"/>
      <c r="CO737" s="52"/>
      <c r="CP737" s="52"/>
      <c r="CQ737" s="52"/>
      <c r="CR737" s="52"/>
      <c r="CS737" s="52"/>
      <c r="CT737" s="52"/>
      <c r="CU737" s="52"/>
      <c r="CV737" s="52"/>
      <c r="CW737" s="52"/>
      <c r="CX737" s="52"/>
      <c r="CY737" s="52"/>
      <c r="CZ737" s="52"/>
      <c r="DA737" s="52"/>
      <c r="DB737" s="52"/>
      <c r="DC737" s="52"/>
      <c r="DD737" s="52"/>
      <c r="DE737" s="52"/>
    </row>
    <row r="738" spans="1:109" ht="15.75" customHeight="1">
      <c r="A738" s="45"/>
      <c r="B738" s="45"/>
      <c r="C738" s="45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71"/>
      <c r="AW738" s="52"/>
      <c r="AX738" s="52"/>
      <c r="AY738" s="52"/>
      <c r="AZ738" s="52"/>
      <c r="BA738" s="52"/>
      <c r="BB738" s="52"/>
      <c r="BC738" s="52"/>
      <c r="BD738" s="52"/>
      <c r="BE738" s="52"/>
      <c r="BF738" s="52"/>
      <c r="BG738" s="52"/>
      <c r="BH738" s="52"/>
      <c r="BI738" s="52"/>
      <c r="BJ738" s="52"/>
      <c r="BK738" s="52"/>
      <c r="BL738" s="52"/>
      <c r="BM738" s="52"/>
      <c r="BN738" s="52"/>
      <c r="BO738" s="52"/>
      <c r="BP738" s="52"/>
      <c r="BQ738" s="52"/>
      <c r="BR738" s="52"/>
      <c r="BS738" s="52"/>
      <c r="BT738" s="52"/>
      <c r="BU738" s="52"/>
      <c r="BV738" s="52"/>
      <c r="BW738" s="52"/>
      <c r="BX738" s="52"/>
      <c r="BY738" s="52"/>
      <c r="BZ738" s="52"/>
      <c r="CA738" s="52"/>
      <c r="CB738" s="52"/>
      <c r="CC738" s="52"/>
      <c r="CD738" s="52"/>
      <c r="CE738" s="52"/>
      <c r="CF738" s="52"/>
      <c r="CG738" s="52"/>
      <c r="CH738" s="52"/>
      <c r="CI738" s="52"/>
      <c r="CJ738" s="52"/>
      <c r="CK738" s="52"/>
      <c r="CL738" s="52"/>
      <c r="CM738" s="52"/>
      <c r="CN738" s="52"/>
      <c r="CO738" s="52"/>
      <c r="CP738" s="52"/>
      <c r="CQ738" s="52"/>
      <c r="CR738" s="52"/>
      <c r="CS738" s="52"/>
      <c r="CT738" s="52"/>
      <c r="CU738" s="52"/>
      <c r="CV738" s="52"/>
      <c r="CW738" s="52"/>
      <c r="CX738" s="52"/>
      <c r="CY738" s="52"/>
      <c r="CZ738" s="52"/>
      <c r="DA738" s="52"/>
      <c r="DB738" s="52"/>
      <c r="DC738" s="52"/>
      <c r="DD738" s="52"/>
      <c r="DE738" s="52"/>
    </row>
    <row r="739" spans="1:109" ht="15.75" customHeight="1">
      <c r="A739" s="45"/>
      <c r="B739" s="45"/>
      <c r="C739" s="45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71"/>
      <c r="AW739" s="52"/>
      <c r="AX739" s="52"/>
      <c r="AY739" s="52"/>
      <c r="AZ739" s="52"/>
      <c r="BA739" s="52"/>
      <c r="BB739" s="52"/>
      <c r="BC739" s="52"/>
      <c r="BD739" s="52"/>
      <c r="BE739" s="52"/>
      <c r="BF739" s="52"/>
      <c r="BG739" s="52"/>
      <c r="BH739" s="52"/>
      <c r="BI739" s="52"/>
      <c r="BJ739" s="52"/>
      <c r="BK739" s="52"/>
      <c r="BL739" s="52"/>
      <c r="BM739" s="52"/>
      <c r="BN739" s="52"/>
      <c r="BO739" s="52"/>
      <c r="BP739" s="52"/>
      <c r="BQ739" s="52"/>
      <c r="BR739" s="52"/>
      <c r="BS739" s="52"/>
      <c r="BT739" s="52"/>
      <c r="BU739" s="52"/>
      <c r="BV739" s="52"/>
      <c r="BW739" s="52"/>
      <c r="BX739" s="52"/>
      <c r="BY739" s="52"/>
      <c r="BZ739" s="52"/>
      <c r="CA739" s="52"/>
      <c r="CB739" s="52"/>
      <c r="CC739" s="52"/>
      <c r="CD739" s="52"/>
      <c r="CE739" s="52"/>
      <c r="CF739" s="52"/>
      <c r="CG739" s="52"/>
      <c r="CH739" s="52"/>
      <c r="CI739" s="52"/>
      <c r="CJ739" s="52"/>
      <c r="CK739" s="52"/>
      <c r="CL739" s="52"/>
      <c r="CM739" s="52"/>
      <c r="CN739" s="52"/>
      <c r="CO739" s="52"/>
      <c r="CP739" s="52"/>
      <c r="CQ739" s="52"/>
      <c r="CR739" s="52"/>
      <c r="CS739" s="52"/>
      <c r="CT739" s="52"/>
      <c r="CU739" s="52"/>
      <c r="CV739" s="52"/>
      <c r="CW739" s="52"/>
      <c r="CX739" s="52"/>
      <c r="CY739" s="52"/>
      <c r="CZ739" s="52"/>
      <c r="DA739" s="52"/>
      <c r="DB739" s="52"/>
      <c r="DC739" s="52"/>
      <c r="DD739" s="52"/>
      <c r="DE739" s="52"/>
    </row>
    <row r="740" spans="1:109" ht="15.75" customHeight="1">
      <c r="A740" s="45"/>
      <c r="B740" s="45"/>
      <c r="C740" s="45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71"/>
      <c r="AW740" s="52"/>
      <c r="AX740" s="52"/>
      <c r="AY740" s="52"/>
      <c r="AZ740" s="52"/>
      <c r="BA740" s="52"/>
      <c r="BB740" s="52"/>
      <c r="BC740" s="52"/>
      <c r="BD740" s="52"/>
      <c r="BE740" s="52"/>
      <c r="BF740" s="52"/>
      <c r="BG740" s="52"/>
      <c r="BH740" s="52"/>
      <c r="BI740" s="52"/>
      <c r="BJ740" s="52"/>
      <c r="BK740" s="52"/>
      <c r="BL740" s="52"/>
      <c r="BM740" s="52"/>
      <c r="BN740" s="52"/>
      <c r="BO740" s="52"/>
      <c r="BP740" s="52"/>
      <c r="BQ740" s="52"/>
      <c r="BR740" s="52"/>
      <c r="BS740" s="52"/>
      <c r="BT740" s="52"/>
      <c r="BU740" s="52"/>
      <c r="BV740" s="52"/>
      <c r="BW740" s="52"/>
      <c r="BX740" s="52"/>
      <c r="BY740" s="52"/>
      <c r="BZ740" s="52"/>
      <c r="CA740" s="52"/>
      <c r="CB740" s="52"/>
      <c r="CC740" s="52"/>
      <c r="CD740" s="52"/>
      <c r="CE740" s="52"/>
      <c r="CF740" s="52"/>
      <c r="CG740" s="52"/>
      <c r="CH740" s="52"/>
      <c r="CI740" s="52"/>
      <c r="CJ740" s="52"/>
      <c r="CK740" s="52"/>
      <c r="CL740" s="52"/>
      <c r="CM740" s="52"/>
      <c r="CN740" s="52"/>
      <c r="CO740" s="52"/>
      <c r="CP740" s="52"/>
      <c r="CQ740" s="52"/>
      <c r="CR740" s="52"/>
      <c r="CS740" s="52"/>
      <c r="CT740" s="52"/>
      <c r="CU740" s="52"/>
      <c r="CV740" s="52"/>
      <c r="CW740" s="52"/>
      <c r="CX740" s="52"/>
      <c r="CY740" s="52"/>
      <c r="CZ740" s="52"/>
      <c r="DA740" s="52"/>
      <c r="DB740" s="52"/>
      <c r="DC740" s="52"/>
      <c r="DD740" s="52"/>
      <c r="DE740" s="52"/>
    </row>
    <row r="741" spans="1:109" ht="15.75" customHeight="1">
      <c r="A741" s="45"/>
      <c r="B741" s="45"/>
      <c r="C741" s="45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71"/>
      <c r="AW741" s="52"/>
      <c r="AX741" s="52"/>
      <c r="AY741" s="52"/>
      <c r="AZ741" s="52"/>
      <c r="BA741" s="52"/>
      <c r="BB741" s="52"/>
      <c r="BC741" s="52"/>
      <c r="BD741" s="52"/>
      <c r="BE741" s="52"/>
      <c r="BF741" s="52"/>
      <c r="BG741" s="52"/>
      <c r="BH741" s="52"/>
      <c r="BI741" s="52"/>
      <c r="BJ741" s="52"/>
      <c r="BK741" s="52"/>
      <c r="BL741" s="52"/>
      <c r="BM741" s="52"/>
      <c r="BN741" s="52"/>
      <c r="BO741" s="52"/>
      <c r="BP741" s="52"/>
      <c r="BQ741" s="52"/>
      <c r="BR741" s="52"/>
      <c r="BS741" s="52"/>
      <c r="BT741" s="52"/>
      <c r="BU741" s="52"/>
      <c r="BV741" s="52"/>
      <c r="BW741" s="52"/>
      <c r="BX741" s="52"/>
      <c r="BY741" s="52"/>
      <c r="BZ741" s="52"/>
      <c r="CA741" s="52"/>
      <c r="CB741" s="52"/>
      <c r="CC741" s="52"/>
      <c r="CD741" s="52"/>
      <c r="CE741" s="52"/>
      <c r="CF741" s="52"/>
      <c r="CG741" s="52"/>
      <c r="CH741" s="52"/>
      <c r="CI741" s="52"/>
      <c r="CJ741" s="52"/>
      <c r="CK741" s="52"/>
      <c r="CL741" s="52"/>
      <c r="CM741" s="52"/>
      <c r="CN741" s="52"/>
      <c r="CO741" s="52"/>
      <c r="CP741" s="52"/>
      <c r="CQ741" s="52"/>
      <c r="CR741" s="52"/>
      <c r="CS741" s="52"/>
      <c r="CT741" s="52"/>
      <c r="CU741" s="52"/>
      <c r="CV741" s="52"/>
      <c r="CW741" s="52"/>
      <c r="CX741" s="52"/>
      <c r="CY741" s="52"/>
      <c r="CZ741" s="52"/>
      <c r="DA741" s="52"/>
      <c r="DB741" s="52"/>
      <c r="DC741" s="52"/>
      <c r="DD741" s="52"/>
      <c r="DE741" s="52"/>
    </row>
    <row r="742" spans="1:109" ht="15.75" customHeight="1">
      <c r="A742" s="45"/>
      <c r="B742" s="45"/>
      <c r="C742" s="45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71"/>
      <c r="AW742" s="52"/>
      <c r="AX742" s="52"/>
      <c r="AY742" s="52"/>
      <c r="AZ742" s="52"/>
      <c r="BA742" s="52"/>
      <c r="BB742" s="52"/>
      <c r="BC742" s="52"/>
      <c r="BD742" s="52"/>
      <c r="BE742" s="52"/>
      <c r="BF742" s="52"/>
      <c r="BG742" s="52"/>
      <c r="BH742" s="52"/>
      <c r="BI742" s="52"/>
      <c r="BJ742" s="52"/>
      <c r="BK742" s="52"/>
      <c r="BL742" s="52"/>
      <c r="BM742" s="52"/>
      <c r="BN742" s="52"/>
      <c r="BO742" s="52"/>
      <c r="BP742" s="52"/>
      <c r="BQ742" s="52"/>
      <c r="BR742" s="52"/>
      <c r="BS742" s="52"/>
      <c r="BT742" s="52"/>
      <c r="BU742" s="52"/>
      <c r="BV742" s="52"/>
      <c r="BW742" s="52"/>
      <c r="BX742" s="52"/>
      <c r="BY742" s="52"/>
      <c r="BZ742" s="52"/>
      <c r="CA742" s="52"/>
      <c r="CB742" s="52"/>
      <c r="CC742" s="52"/>
      <c r="CD742" s="52"/>
      <c r="CE742" s="52"/>
      <c r="CF742" s="52"/>
      <c r="CG742" s="52"/>
      <c r="CH742" s="52"/>
      <c r="CI742" s="52"/>
      <c r="CJ742" s="52"/>
      <c r="CK742" s="52"/>
      <c r="CL742" s="52"/>
      <c r="CM742" s="52"/>
      <c r="CN742" s="52"/>
      <c r="CO742" s="52"/>
      <c r="CP742" s="52"/>
      <c r="CQ742" s="52"/>
      <c r="CR742" s="52"/>
      <c r="CS742" s="52"/>
      <c r="CT742" s="52"/>
      <c r="CU742" s="52"/>
      <c r="CV742" s="52"/>
      <c r="CW742" s="52"/>
      <c r="CX742" s="52"/>
      <c r="CY742" s="52"/>
      <c r="CZ742" s="52"/>
      <c r="DA742" s="52"/>
      <c r="DB742" s="52"/>
      <c r="DC742" s="52"/>
      <c r="DD742" s="52"/>
      <c r="DE742" s="52"/>
    </row>
    <row r="743" spans="1:109" ht="15.75" customHeight="1">
      <c r="A743" s="45"/>
      <c r="B743" s="45"/>
      <c r="C743" s="45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71"/>
      <c r="AW743" s="52"/>
      <c r="AX743" s="52"/>
      <c r="AY743" s="52"/>
      <c r="AZ743" s="52"/>
      <c r="BA743" s="52"/>
      <c r="BB743" s="52"/>
      <c r="BC743" s="52"/>
      <c r="BD743" s="52"/>
      <c r="BE743" s="52"/>
      <c r="BF743" s="52"/>
      <c r="BG743" s="52"/>
      <c r="BH743" s="52"/>
      <c r="BI743" s="52"/>
      <c r="BJ743" s="52"/>
      <c r="BK743" s="52"/>
      <c r="BL743" s="52"/>
      <c r="BM743" s="52"/>
      <c r="BN743" s="52"/>
      <c r="BO743" s="52"/>
      <c r="BP743" s="52"/>
      <c r="BQ743" s="52"/>
      <c r="BR743" s="52"/>
      <c r="BS743" s="52"/>
      <c r="BT743" s="52"/>
      <c r="BU743" s="52"/>
      <c r="BV743" s="52"/>
      <c r="BW743" s="52"/>
      <c r="BX743" s="52"/>
      <c r="BY743" s="52"/>
      <c r="BZ743" s="52"/>
      <c r="CA743" s="52"/>
      <c r="CB743" s="52"/>
      <c r="CC743" s="52"/>
      <c r="CD743" s="52"/>
      <c r="CE743" s="52"/>
      <c r="CF743" s="52"/>
      <c r="CG743" s="52"/>
      <c r="CH743" s="52"/>
      <c r="CI743" s="52"/>
      <c r="CJ743" s="52"/>
      <c r="CK743" s="52"/>
      <c r="CL743" s="52"/>
      <c r="CM743" s="52"/>
      <c r="CN743" s="52"/>
      <c r="CO743" s="52"/>
      <c r="CP743" s="52"/>
      <c r="CQ743" s="52"/>
      <c r="CR743" s="52"/>
      <c r="CS743" s="52"/>
      <c r="CT743" s="52"/>
      <c r="CU743" s="52"/>
      <c r="CV743" s="52"/>
      <c r="CW743" s="52"/>
      <c r="CX743" s="52"/>
      <c r="CY743" s="52"/>
      <c r="CZ743" s="52"/>
      <c r="DA743" s="52"/>
      <c r="DB743" s="52"/>
      <c r="DC743" s="52"/>
      <c r="DD743" s="52"/>
      <c r="DE743" s="52"/>
    </row>
    <row r="744" spans="1:109" ht="15.75" customHeight="1">
      <c r="A744" s="45"/>
      <c r="B744" s="45"/>
      <c r="C744" s="45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71"/>
      <c r="AW744" s="52"/>
      <c r="AX744" s="52"/>
      <c r="AY744" s="52"/>
      <c r="AZ744" s="52"/>
      <c r="BA744" s="52"/>
      <c r="BB744" s="52"/>
      <c r="BC744" s="52"/>
      <c r="BD744" s="52"/>
      <c r="BE744" s="52"/>
      <c r="BF744" s="52"/>
      <c r="BG744" s="52"/>
      <c r="BH744" s="52"/>
      <c r="BI744" s="52"/>
      <c r="BJ744" s="52"/>
      <c r="BK744" s="52"/>
      <c r="BL744" s="52"/>
      <c r="BM744" s="52"/>
      <c r="BN744" s="52"/>
      <c r="BO744" s="52"/>
      <c r="BP744" s="52"/>
      <c r="BQ744" s="52"/>
      <c r="BR744" s="52"/>
      <c r="BS744" s="52"/>
      <c r="BT744" s="52"/>
      <c r="BU744" s="52"/>
      <c r="BV744" s="52"/>
      <c r="BW744" s="52"/>
      <c r="BX744" s="52"/>
      <c r="BY744" s="52"/>
      <c r="BZ744" s="52"/>
      <c r="CA744" s="52"/>
      <c r="CB744" s="52"/>
      <c r="CC744" s="52"/>
      <c r="CD744" s="52"/>
      <c r="CE744" s="52"/>
      <c r="CF744" s="52"/>
      <c r="CG744" s="52"/>
      <c r="CH744" s="52"/>
      <c r="CI744" s="52"/>
      <c r="CJ744" s="52"/>
      <c r="CK744" s="52"/>
      <c r="CL744" s="52"/>
      <c r="CM744" s="52"/>
      <c r="CN744" s="52"/>
      <c r="CO744" s="52"/>
      <c r="CP744" s="52"/>
      <c r="CQ744" s="52"/>
      <c r="CR744" s="52"/>
      <c r="CS744" s="52"/>
      <c r="CT744" s="52"/>
      <c r="CU744" s="52"/>
      <c r="CV744" s="52"/>
      <c r="CW744" s="52"/>
      <c r="CX744" s="52"/>
      <c r="CY744" s="52"/>
      <c r="CZ744" s="52"/>
      <c r="DA744" s="52"/>
      <c r="DB744" s="52"/>
      <c r="DC744" s="52"/>
      <c r="DD744" s="52"/>
      <c r="DE744" s="52"/>
    </row>
    <row r="745" spans="1:109" ht="15.75" customHeight="1">
      <c r="A745" s="45"/>
      <c r="B745" s="45"/>
      <c r="C745" s="45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71"/>
      <c r="AW745" s="52"/>
      <c r="AX745" s="52"/>
      <c r="AY745" s="52"/>
      <c r="AZ745" s="52"/>
      <c r="BA745" s="52"/>
      <c r="BB745" s="52"/>
      <c r="BC745" s="52"/>
      <c r="BD745" s="52"/>
      <c r="BE745" s="52"/>
      <c r="BF745" s="52"/>
      <c r="BG745" s="52"/>
      <c r="BH745" s="52"/>
      <c r="BI745" s="52"/>
      <c r="BJ745" s="52"/>
      <c r="BK745" s="52"/>
      <c r="BL745" s="52"/>
      <c r="BM745" s="52"/>
      <c r="BN745" s="52"/>
      <c r="BO745" s="52"/>
      <c r="BP745" s="52"/>
      <c r="BQ745" s="52"/>
      <c r="BR745" s="52"/>
      <c r="BS745" s="52"/>
      <c r="BT745" s="52"/>
      <c r="BU745" s="52"/>
      <c r="BV745" s="52"/>
      <c r="BW745" s="52"/>
      <c r="BX745" s="52"/>
      <c r="BY745" s="52"/>
      <c r="BZ745" s="52"/>
      <c r="CA745" s="52"/>
      <c r="CB745" s="52"/>
      <c r="CC745" s="52"/>
      <c r="CD745" s="52"/>
      <c r="CE745" s="52"/>
      <c r="CF745" s="52"/>
      <c r="CG745" s="52"/>
      <c r="CH745" s="52"/>
      <c r="CI745" s="52"/>
      <c r="CJ745" s="52"/>
      <c r="CK745" s="52"/>
      <c r="CL745" s="52"/>
      <c r="CM745" s="52"/>
      <c r="CN745" s="52"/>
      <c r="CO745" s="52"/>
      <c r="CP745" s="52"/>
      <c r="CQ745" s="52"/>
      <c r="CR745" s="52"/>
      <c r="CS745" s="52"/>
      <c r="CT745" s="52"/>
      <c r="CU745" s="52"/>
      <c r="CV745" s="52"/>
      <c r="CW745" s="52"/>
      <c r="CX745" s="52"/>
      <c r="CY745" s="52"/>
      <c r="CZ745" s="52"/>
      <c r="DA745" s="52"/>
      <c r="DB745" s="52"/>
      <c r="DC745" s="52"/>
      <c r="DD745" s="52"/>
      <c r="DE745" s="52"/>
    </row>
    <row r="746" spans="1:109" ht="15.75" customHeight="1">
      <c r="A746" s="45"/>
      <c r="B746" s="45"/>
      <c r="C746" s="45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71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2"/>
      <c r="BI746" s="52"/>
      <c r="BJ746" s="52"/>
      <c r="BK746" s="52"/>
      <c r="BL746" s="52"/>
      <c r="BM746" s="52"/>
      <c r="BN746" s="52"/>
      <c r="BO746" s="52"/>
      <c r="BP746" s="52"/>
      <c r="BQ746" s="52"/>
      <c r="BR746" s="52"/>
      <c r="BS746" s="52"/>
      <c r="BT746" s="52"/>
      <c r="BU746" s="52"/>
      <c r="BV746" s="52"/>
      <c r="BW746" s="52"/>
      <c r="BX746" s="52"/>
      <c r="BY746" s="52"/>
      <c r="BZ746" s="52"/>
      <c r="CA746" s="52"/>
      <c r="CB746" s="52"/>
      <c r="CC746" s="52"/>
      <c r="CD746" s="52"/>
      <c r="CE746" s="52"/>
      <c r="CF746" s="52"/>
      <c r="CG746" s="52"/>
      <c r="CH746" s="52"/>
      <c r="CI746" s="52"/>
      <c r="CJ746" s="52"/>
      <c r="CK746" s="52"/>
      <c r="CL746" s="52"/>
      <c r="CM746" s="52"/>
      <c r="CN746" s="52"/>
      <c r="CO746" s="52"/>
      <c r="CP746" s="52"/>
      <c r="CQ746" s="52"/>
      <c r="CR746" s="52"/>
      <c r="CS746" s="52"/>
      <c r="CT746" s="52"/>
      <c r="CU746" s="52"/>
      <c r="CV746" s="52"/>
      <c r="CW746" s="52"/>
      <c r="CX746" s="52"/>
      <c r="CY746" s="52"/>
      <c r="CZ746" s="52"/>
      <c r="DA746" s="52"/>
      <c r="DB746" s="52"/>
      <c r="DC746" s="52"/>
      <c r="DD746" s="52"/>
      <c r="DE746" s="52"/>
    </row>
    <row r="747" spans="1:109" ht="15.75" customHeight="1">
      <c r="A747" s="45"/>
      <c r="B747" s="45"/>
      <c r="C747" s="45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71"/>
      <c r="AW747" s="52"/>
      <c r="AX747" s="52"/>
      <c r="AY747" s="52"/>
      <c r="AZ747" s="52"/>
      <c r="BA747" s="52"/>
      <c r="BB747" s="52"/>
      <c r="BC747" s="52"/>
      <c r="BD747" s="52"/>
      <c r="BE747" s="52"/>
      <c r="BF747" s="52"/>
      <c r="BG747" s="52"/>
      <c r="BH747" s="52"/>
      <c r="BI747" s="52"/>
      <c r="BJ747" s="52"/>
      <c r="BK747" s="52"/>
      <c r="BL747" s="52"/>
      <c r="BM747" s="52"/>
      <c r="BN747" s="52"/>
      <c r="BO747" s="52"/>
      <c r="BP747" s="52"/>
      <c r="BQ747" s="52"/>
      <c r="BR747" s="52"/>
      <c r="BS747" s="52"/>
      <c r="BT747" s="52"/>
      <c r="BU747" s="52"/>
      <c r="BV747" s="52"/>
      <c r="BW747" s="52"/>
      <c r="BX747" s="52"/>
      <c r="BY747" s="52"/>
      <c r="BZ747" s="52"/>
      <c r="CA747" s="52"/>
      <c r="CB747" s="52"/>
      <c r="CC747" s="52"/>
      <c r="CD747" s="52"/>
      <c r="CE747" s="52"/>
      <c r="CF747" s="52"/>
      <c r="CG747" s="52"/>
      <c r="CH747" s="52"/>
      <c r="CI747" s="52"/>
      <c r="CJ747" s="52"/>
      <c r="CK747" s="52"/>
      <c r="CL747" s="52"/>
      <c r="CM747" s="52"/>
      <c r="CN747" s="52"/>
      <c r="CO747" s="52"/>
      <c r="CP747" s="52"/>
      <c r="CQ747" s="52"/>
      <c r="CR747" s="52"/>
      <c r="CS747" s="52"/>
      <c r="CT747" s="52"/>
      <c r="CU747" s="52"/>
      <c r="CV747" s="52"/>
      <c r="CW747" s="52"/>
      <c r="CX747" s="52"/>
      <c r="CY747" s="52"/>
      <c r="CZ747" s="52"/>
      <c r="DA747" s="52"/>
      <c r="DB747" s="52"/>
      <c r="DC747" s="52"/>
      <c r="DD747" s="52"/>
      <c r="DE747" s="52"/>
    </row>
    <row r="748" spans="1:109" ht="15.75" customHeight="1">
      <c r="A748" s="45"/>
      <c r="B748" s="45"/>
      <c r="C748" s="45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71"/>
      <c r="AW748" s="52"/>
      <c r="AX748" s="52"/>
      <c r="AY748" s="52"/>
      <c r="AZ748" s="52"/>
      <c r="BA748" s="52"/>
      <c r="BB748" s="52"/>
      <c r="BC748" s="52"/>
      <c r="BD748" s="52"/>
      <c r="BE748" s="52"/>
      <c r="BF748" s="52"/>
      <c r="BG748" s="52"/>
      <c r="BH748" s="52"/>
      <c r="BI748" s="52"/>
      <c r="BJ748" s="52"/>
      <c r="BK748" s="52"/>
      <c r="BL748" s="52"/>
      <c r="BM748" s="52"/>
      <c r="BN748" s="52"/>
      <c r="BO748" s="52"/>
      <c r="BP748" s="52"/>
      <c r="BQ748" s="52"/>
      <c r="BR748" s="52"/>
      <c r="BS748" s="52"/>
      <c r="BT748" s="52"/>
      <c r="BU748" s="52"/>
      <c r="BV748" s="52"/>
      <c r="BW748" s="52"/>
      <c r="BX748" s="52"/>
      <c r="BY748" s="52"/>
      <c r="BZ748" s="52"/>
      <c r="CA748" s="52"/>
      <c r="CB748" s="52"/>
      <c r="CC748" s="52"/>
      <c r="CD748" s="52"/>
      <c r="CE748" s="52"/>
      <c r="CF748" s="52"/>
      <c r="CG748" s="52"/>
      <c r="CH748" s="52"/>
      <c r="CI748" s="52"/>
      <c r="CJ748" s="52"/>
      <c r="CK748" s="52"/>
      <c r="CL748" s="52"/>
      <c r="CM748" s="52"/>
      <c r="CN748" s="52"/>
      <c r="CO748" s="52"/>
      <c r="CP748" s="52"/>
      <c r="CQ748" s="52"/>
      <c r="CR748" s="52"/>
      <c r="CS748" s="52"/>
      <c r="CT748" s="52"/>
      <c r="CU748" s="52"/>
      <c r="CV748" s="52"/>
      <c r="CW748" s="52"/>
      <c r="CX748" s="52"/>
      <c r="CY748" s="52"/>
      <c r="CZ748" s="52"/>
      <c r="DA748" s="52"/>
      <c r="DB748" s="52"/>
      <c r="DC748" s="52"/>
      <c r="DD748" s="52"/>
      <c r="DE748" s="52"/>
    </row>
    <row r="749" spans="1:109" ht="15.75" customHeight="1">
      <c r="A749" s="45"/>
      <c r="B749" s="45"/>
      <c r="C749" s="45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71"/>
      <c r="AW749" s="52"/>
      <c r="AX749" s="52"/>
      <c r="AY749" s="52"/>
      <c r="AZ749" s="52"/>
      <c r="BA749" s="52"/>
      <c r="BB749" s="52"/>
      <c r="BC749" s="52"/>
      <c r="BD749" s="52"/>
      <c r="BE749" s="52"/>
      <c r="BF749" s="52"/>
      <c r="BG749" s="52"/>
      <c r="BH749" s="52"/>
      <c r="BI749" s="52"/>
      <c r="BJ749" s="52"/>
      <c r="BK749" s="52"/>
      <c r="BL749" s="52"/>
      <c r="BM749" s="52"/>
      <c r="BN749" s="52"/>
      <c r="BO749" s="52"/>
      <c r="BP749" s="52"/>
      <c r="BQ749" s="52"/>
      <c r="BR749" s="52"/>
      <c r="BS749" s="52"/>
      <c r="BT749" s="52"/>
      <c r="BU749" s="52"/>
      <c r="BV749" s="52"/>
      <c r="BW749" s="52"/>
      <c r="BX749" s="52"/>
      <c r="BY749" s="52"/>
      <c r="BZ749" s="52"/>
      <c r="CA749" s="52"/>
      <c r="CB749" s="52"/>
      <c r="CC749" s="52"/>
      <c r="CD749" s="52"/>
      <c r="CE749" s="52"/>
      <c r="CF749" s="52"/>
      <c r="CG749" s="52"/>
      <c r="CH749" s="52"/>
      <c r="CI749" s="52"/>
      <c r="CJ749" s="52"/>
      <c r="CK749" s="52"/>
      <c r="CL749" s="52"/>
      <c r="CM749" s="52"/>
      <c r="CN749" s="52"/>
      <c r="CO749" s="52"/>
      <c r="CP749" s="52"/>
      <c r="CQ749" s="52"/>
      <c r="CR749" s="52"/>
      <c r="CS749" s="52"/>
      <c r="CT749" s="52"/>
      <c r="CU749" s="52"/>
      <c r="CV749" s="52"/>
      <c r="CW749" s="52"/>
      <c r="CX749" s="52"/>
      <c r="CY749" s="52"/>
      <c r="CZ749" s="52"/>
      <c r="DA749" s="52"/>
      <c r="DB749" s="52"/>
      <c r="DC749" s="52"/>
      <c r="DD749" s="52"/>
      <c r="DE749" s="52"/>
    </row>
    <row r="750" spans="1:109" ht="15.75" customHeight="1">
      <c r="A750" s="45"/>
      <c r="B750" s="45"/>
      <c r="C750" s="45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71"/>
      <c r="AW750" s="52"/>
      <c r="AX750" s="52"/>
      <c r="AY750" s="52"/>
      <c r="AZ750" s="52"/>
      <c r="BA750" s="52"/>
      <c r="BB750" s="52"/>
      <c r="BC750" s="52"/>
      <c r="BD750" s="52"/>
      <c r="BE750" s="52"/>
      <c r="BF750" s="52"/>
      <c r="BG750" s="52"/>
      <c r="BH750" s="52"/>
      <c r="BI750" s="52"/>
      <c r="BJ750" s="52"/>
      <c r="BK750" s="52"/>
      <c r="BL750" s="52"/>
      <c r="BM750" s="52"/>
      <c r="BN750" s="52"/>
      <c r="BO750" s="52"/>
      <c r="BP750" s="52"/>
      <c r="BQ750" s="52"/>
      <c r="BR750" s="52"/>
      <c r="BS750" s="52"/>
      <c r="BT750" s="52"/>
      <c r="BU750" s="52"/>
      <c r="BV750" s="52"/>
      <c r="BW750" s="52"/>
      <c r="BX750" s="52"/>
      <c r="BY750" s="52"/>
      <c r="BZ750" s="52"/>
      <c r="CA750" s="52"/>
      <c r="CB750" s="52"/>
      <c r="CC750" s="52"/>
      <c r="CD750" s="52"/>
      <c r="CE750" s="52"/>
      <c r="CF750" s="52"/>
      <c r="CG750" s="52"/>
      <c r="CH750" s="52"/>
      <c r="CI750" s="52"/>
      <c r="CJ750" s="52"/>
      <c r="CK750" s="52"/>
      <c r="CL750" s="52"/>
      <c r="CM750" s="52"/>
      <c r="CN750" s="52"/>
      <c r="CO750" s="52"/>
      <c r="CP750" s="52"/>
      <c r="CQ750" s="52"/>
      <c r="CR750" s="52"/>
      <c r="CS750" s="52"/>
      <c r="CT750" s="52"/>
      <c r="CU750" s="52"/>
      <c r="CV750" s="52"/>
      <c r="CW750" s="52"/>
      <c r="CX750" s="52"/>
      <c r="CY750" s="52"/>
      <c r="CZ750" s="52"/>
      <c r="DA750" s="52"/>
      <c r="DB750" s="52"/>
      <c r="DC750" s="52"/>
      <c r="DD750" s="52"/>
      <c r="DE750" s="52"/>
    </row>
    <row r="751" spans="1:109" ht="15.75" customHeight="1">
      <c r="A751" s="45"/>
      <c r="B751" s="45"/>
      <c r="C751" s="45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71"/>
      <c r="AW751" s="52"/>
      <c r="AX751" s="52"/>
      <c r="AY751" s="52"/>
      <c r="AZ751" s="52"/>
      <c r="BA751" s="52"/>
      <c r="BB751" s="52"/>
      <c r="BC751" s="52"/>
      <c r="BD751" s="52"/>
      <c r="BE751" s="52"/>
      <c r="BF751" s="52"/>
      <c r="BG751" s="52"/>
      <c r="BH751" s="52"/>
      <c r="BI751" s="52"/>
      <c r="BJ751" s="52"/>
      <c r="BK751" s="52"/>
      <c r="BL751" s="52"/>
      <c r="BM751" s="52"/>
      <c r="BN751" s="52"/>
      <c r="BO751" s="52"/>
      <c r="BP751" s="52"/>
      <c r="BQ751" s="52"/>
      <c r="BR751" s="52"/>
      <c r="BS751" s="52"/>
      <c r="BT751" s="52"/>
      <c r="BU751" s="52"/>
      <c r="BV751" s="52"/>
      <c r="BW751" s="52"/>
      <c r="BX751" s="52"/>
      <c r="BY751" s="52"/>
      <c r="BZ751" s="52"/>
      <c r="CA751" s="52"/>
      <c r="CB751" s="52"/>
      <c r="CC751" s="52"/>
      <c r="CD751" s="52"/>
      <c r="CE751" s="52"/>
      <c r="CF751" s="52"/>
      <c r="CG751" s="52"/>
      <c r="CH751" s="52"/>
      <c r="CI751" s="52"/>
      <c r="CJ751" s="52"/>
      <c r="CK751" s="52"/>
      <c r="CL751" s="52"/>
      <c r="CM751" s="52"/>
      <c r="CN751" s="52"/>
      <c r="CO751" s="52"/>
      <c r="CP751" s="52"/>
      <c r="CQ751" s="52"/>
      <c r="CR751" s="52"/>
      <c r="CS751" s="52"/>
      <c r="CT751" s="52"/>
      <c r="CU751" s="52"/>
      <c r="CV751" s="52"/>
      <c r="CW751" s="52"/>
      <c r="CX751" s="52"/>
      <c r="CY751" s="52"/>
      <c r="CZ751" s="52"/>
      <c r="DA751" s="52"/>
      <c r="DB751" s="52"/>
      <c r="DC751" s="52"/>
      <c r="DD751" s="52"/>
      <c r="DE751" s="52"/>
    </row>
    <row r="752" spans="1:109" ht="15.75" customHeight="1">
      <c r="A752" s="45"/>
      <c r="B752" s="45"/>
      <c r="C752" s="45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71"/>
      <c r="AW752" s="52"/>
      <c r="AX752" s="52"/>
      <c r="AY752" s="52"/>
      <c r="AZ752" s="52"/>
      <c r="BA752" s="52"/>
      <c r="BB752" s="52"/>
      <c r="BC752" s="52"/>
      <c r="BD752" s="52"/>
      <c r="BE752" s="52"/>
      <c r="BF752" s="52"/>
      <c r="BG752" s="52"/>
      <c r="BH752" s="52"/>
      <c r="BI752" s="52"/>
      <c r="BJ752" s="52"/>
      <c r="BK752" s="52"/>
      <c r="BL752" s="52"/>
      <c r="BM752" s="52"/>
      <c r="BN752" s="52"/>
      <c r="BO752" s="52"/>
      <c r="BP752" s="52"/>
      <c r="BQ752" s="52"/>
      <c r="BR752" s="52"/>
      <c r="BS752" s="52"/>
      <c r="BT752" s="52"/>
      <c r="BU752" s="52"/>
      <c r="BV752" s="52"/>
      <c r="BW752" s="52"/>
      <c r="BX752" s="52"/>
      <c r="BY752" s="52"/>
      <c r="BZ752" s="52"/>
      <c r="CA752" s="52"/>
      <c r="CB752" s="52"/>
      <c r="CC752" s="52"/>
      <c r="CD752" s="52"/>
      <c r="CE752" s="52"/>
      <c r="CF752" s="52"/>
      <c r="CG752" s="52"/>
      <c r="CH752" s="52"/>
      <c r="CI752" s="52"/>
      <c r="CJ752" s="52"/>
      <c r="CK752" s="52"/>
      <c r="CL752" s="52"/>
      <c r="CM752" s="52"/>
      <c r="CN752" s="52"/>
      <c r="CO752" s="52"/>
      <c r="CP752" s="52"/>
      <c r="CQ752" s="52"/>
      <c r="CR752" s="52"/>
      <c r="CS752" s="52"/>
      <c r="CT752" s="52"/>
      <c r="CU752" s="52"/>
      <c r="CV752" s="52"/>
      <c r="CW752" s="52"/>
      <c r="CX752" s="52"/>
      <c r="CY752" s="52"/>
      <c r="CZ752" s="52"/>
      <c r="DA752" s="52"/>
      <c r="DB752" s="52"/>
      <c r="DC752" s="52"/>
      <c r="DD752" s="52"/>
      <c r="DE752" s="52"/>
    </row>
    <row r="753" spans="1:109" ht="15.75" customHeight="1">
      <c r="A753" s="45"/>
      <c r="B753" s="45"/>
      <c r="C753" s="45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71"/>
      <c r="AW753" s="52"/>
      <c r="AX753" s="52"/>
      <c r="AY753" s="52"/>
      <c r="AZ753" s="52"/>
      <c r="BA753" s="52"/>
      <c r="BB753" s="52"/>
      <c r="BC753" s="52"/>
      <c r="BD753" s="52"/>
      <c r="BE753" s="52"/>
      <c r="BF753" s="52"/>
      <c r="BG753" s="52"/>
      <c r="BH753" s="52"/>
      <c r="BI753" s="52"/>
      <c r="BJ753" s="52"/>
      <c r="BK753" s="52"/>
      <c r="BL753" s="52"/>
      <c r="BM753" s="52"/>
      <c r="BN753" s="52"/>
      <c r="BO753" s="52"/>
      <c r="BP753" s="52"/>
      <c r="BQ753" s="52"/>
      <c r="BR753" s="52"/>
      <c r="BS753" s="52"/>
      <c r="BT753" s="52"/>
      <c r="BU753" s="52"/>
      <c r="BV753" s="52"/>
      <c r="BW753" s="52"/>
      <c r="BX753" s="52"/>
      <c r="BY753" s="52"/>
      <c r="BZ753" s="52"/>
      <c r="CA753" s="52"/>
      <c r="CB753" s="52"/>
      <c r="CC753" s="52"/>
      <c r="CD753" s="52"/>
      <c r="CE753" s="52"/>
      <c r="CF753" s="52"/>
      <c r="CG753" s="52"/>
      <c r="CH753" s="52"/>
      <c r="CI753" s="52"/>
      <c r="CJ753" s="52"/>
      <c r="CK753" s="52"/>
      <c r="CL753" s="52"/>
      <c r="CM753" s="52"/>
      <c r="CN753" s="52"/>
      <c r="CO753" s="52"/>
      <c r="CP753" s="52"/>
      <c r="CQ753" s="52"/>
      <c r="CR753" s="52"/>
      <c r="CS753" s="52"/>
      <c r="CT753" s="52"/>
      <c r="CU753" s="52"/>
      <c r="CV753" s="52"/>
      <c r="CW753" s="52"/>
      <c r="CX753" s="52"/>
      <c r="CY753" s="52"/>
      <c r="CZ753" s="52"/>
      <c r="DA753" s="52"/>
      <c r="DB753" s="52"/>
      <c r="DC753" s="52"/>
      <c r="DD753" s="52"/>
      <c r="DE753" s="52"/>
    </row>
    <row r="754" spans="1:109" ht="15.75" customHeight="1">
      <c r="A754" s="45"/>
      <c r="B754" s="45"/>
      <c r="C754" s="45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71"/>
      <c r="AW754" s="52"/>
      <c r="AX754" s="52"/>
      <c r="AY754" s="52"/>
      <c r="AZ754" s="52"/>
      <c r="BA754" s="52"/>
      <c r="BB754" s="52"/>
      <c r="BC754" s="52"/>
      <c r="BD754" s="52"/>
      <c r="BE754" s="52"/>
      <c r="BF754" s="52"/>
      <c r="BG754" s="52"/>
      <c r="BH754" s="52"/>
      <c r="BI754" s="52"/>
      <c r="BJ754" s="52"/>
      <c r="BK754" s="52"/>
      <c r="BL754" s="52"/>
      <c r="BM754" s="52"/>
      <c r="BN754" s="52"/>
      <c r="BO754" s="52"/>
      <c r="BP754" s="52"/>
      <c r="BQ754" s="52"/>
      <c r="BR754" s="52"/>
      <c r="BS754" s="52"/>
      <c r="BT754" s="52"/>
      <c r="BU754" s="52"/>
      <c r="BV754" s="52"/>
      <c r="BW754" s="52"/>
      <c r="BX754" s="52"/>
      <c r="BY754" s="52"/>
      <c r="BZ754" s="52"/>
      <c r="CA754" s="52"/>
      <c r="CB754" s="52"/>
      <c r="CC754" s="52"/>
      <c r="CD754" s="52"/>
      <c r="CE754" s="52"/>
      <c r="CF754" s="52"/>
      <c r="CG754" s="52"/>
      <c r="CH754" s="52"/>
      <c r="CI754" s="52"/>
      <c r="CJ754" s="52"/>
      <c r="CK754" s="52"/>
      <c r="CL754" s="52"/>
      <c r="CM754" s="52"/>
      <c r="CN754" s="52"/>
      <c r="CO754" s="52"/>
      <c r="CP754" s="52"/>
      <c r="CQ754" s="52"/>
      <c r="CR754" s="52"/>
      <c r="CS754" s="52"/>
      <c r="CT754" s="52"/>
      <c r="CU754" s="52"/>
      <c r="CV754" s="52"/>
      <c r="CW754" s="52"/>
      <c r="CX754" s="52"/>
      <c r="CY754" s="52"/>
      <c r="CZ754" s="52"/>
      <c r="DA754" s="52"/>
      <c r="DB754" s="52"/>
      <c r="DC754" s="52"/>
      <c r="DD754" s="52"/>
      <c r="DE754" s="52"/>
    </row>
    <row r="755" spans="1:109" ht="15.75" customHeight="1">
      <c r="A755" s="45"/>
      <c r="B755" s="45"/>
      <c r="C755" s="45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71"/>
      <c r="AW755" s="52"/>
      <c r="AX755" s="52"/>
      <c r="AY755" s="52"/>
      <c r="AZ755" s="52"/>
      <c r="BA755" s="52"/>
      <c r="BB755" s="52"/>
      <c r="BC755" s="52"/>
      <c r="BD755" s="52"/>
      <c r="BE755" s="52"/>
      <c r="BF755" s="52"/>
      <c r="BG755" s="52"/>
      <c r="BH755" s="52"/>
      <c r="BI755" s="52"/>
      <c r="BJ755" s="52"/>
      <c r="BK755" s="52"/>
      <c r="BL755" s="52"/>
      <c r="BM755" s="52"/>
      <c r="BN755" s="52"/>
      <c r="BO755" s="52"/>
      <c r="BP755" s="52"/>
      <c r="BQ755" s="52"/>
      <c r="BR755" s="52"/>
      <c r="BS755" s="52"/>
      <c r="BT755" s="52"/>
      <c r="BU755" s="52"/>
      <c r="BV755" s="52"/>
      <c r="BW755" s="52"/>
      <c r="BX755" s="52"/>
      <c r="BY755" s="52"/>
      <c r="BZ755" s="52"/>
      <c r="CA755" s="52"/>
      <c r="CB755" s="52"/>
      <c r="CC755" s="52"/>
      <c r="CD755" s="52"/>
      <c r="CE755" s="52"/>
      <c r="CF755" s="52"/>
      <c r="CG755" s="52"/>
      <c r="CH755" s="52"/>
      <c r="CI755" s="52"/>
      <c r="CJ755" s="52"/>
      <c r="CK755" s="52"/>
      <c r="CL755" s="52"/>
      <c r="CM755" s="52"/>
      <c r="CN755" s="52"/>
      <c r="CO755" s="52"/>
      <c r="CP755" s="52"/>
      <c r="CQ755" s="52"/>
      <c r="CR755" s="52"/>
      <c r="CS755" s="52"/>
      <c r="CT755" s="52"/>
      <c r="CU755" s="52"/>
      <c r="CV755" s="52"/>
      <c r="CW755" s="52"/>
      <c r="CX755" s="52"/>
      <c r="CY755" s="52"/>
      <c r="CZ755" s="52"/>
      <c r="DA755" s="52"/>
      <c r="DB755" s="52"/>
      <c r="DC755" s="52"/>
      <c r="DD755" s="52"/>
      <c r="DE755" s="52"/>
    </row>
    <row r="756" spans="1:109" ht="15.75" customHeight="1">
      <c r="A756" s="45"/>
      <c r="B756" s="45"/>
      <c r="C756" s="45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71"/>
      <c r="AW756" s="52"/>
      <c r="AX756" s="52"/>
      <c r="AY756" s="52"/>
      <c r="AZ756" s="52"/>
      <c r="BA756" s="52"/>
      <c r="BB756" s="52"/>
      <c r="BC756" s="52"/>
      <c r="BD756" s="52"/>
      <c r="BE756" s="52"/>
      <c r="BF756" s="52"/>
      <c r="BG756" s="52"/>
      <c r="BH756" s="52"/>
      <c r="BI756" s="52"/>
      <c r="BJ756" s="52"/>
      <c r="BK756" s="52"/>
      <c r="BL756" s="52"/>
      <c r="BM756" s="52"/>
      <c r="BN756" s="52"/>
      <c r="BO756" s="52"/>
      <c r="BP756" s="52"/>
      <c r="BQ756" s="52"/>
      <c r="BR756" s="52"/>
      <c r="BS756" s="52"/>
      <c r="BT756" s="52"/>
      <c r="BU756" s="52"/>
      <c r="BV756" s="52"/>
      <c r="BW756" s="52"/>
      <c r="BX756" s="52"/>
      <c r="BY756" s="52"/>
      <c r="BZ756" s="52"/>
      <c r="CA756" s="52"/>
      <c r="CB756" s="52"/>
      <c r="CC756" s="52"/>
      <c r="CD756" s="52"/>
      <c r="CE756" s="52"/>
      <c r="CF756" s="52"/>
      <c r="CG756" s="52"/>
      <c r="CH756" s="52"/>
      <c r="CI756" s="52"/>
      <c r="CJ756" s="52"/>
      <c r="CK756" s="52"/>
      <c r="CL756" s="52"/>
      <c r="CM756" s="52"/>
      <c r="CN756" s="52"/>
      <c r="CO756" s="52"/>
      <c r="CP756" s="52"/>
      <c r="CQ756" s="52"/>
      <c r="CR756" s="52"/>
      <c r="CS756" s="52"/>
      <c r="CT756" s="52"/>
      <c r="CU756" s="52"/>
      <c r="CV756" s="52"/>
      <c r="CW756" s="52"/>
      <c r="CX756" s="52"/>
      <c r="CY756" s="52"/>
      <c r="CZ756" s="52"/>
      <c r="DA756" s="52"/>
      <c r="DB756" s="52"/>
      <c r="DC756" s="52"/>
      <c r="DD756" s="52"/>
      <c r="DE756" s="52"/>
    </row>
    <row r="757" spans="1:109" ht="15.75" customHeight="1">
      <c r="A757" s="45"/>
      <c r="B757" s="45"/>
      <c r="C757" s="45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71"/>
      <c r="AW757" s="52"/>
      <c r="AX757" s="52"/>
      <c r="AY757" s="52"/>
      <c r="AZ757" s="52"/>
      <c r="BA757" s="52"/>
      <c r="BB757" s="52"/>
      <c r="BC757" s="52"/>
      <c r="BD757" s="52"/>
      <c r="BE757" s="52"/>
      <c r="BF757" s="52"/>
      <c r="BG757" s="52"/>
      <c r="BH757" s="52"/>
      <c r="BI757" s="52"/>
      <c r="BJ757" s="52"/>
      <c r="BK757" s="52"/>
      <c r="BL757" s="52"/>
      <c r="BM757" s="52"/>
      <c r="BN757" s="52"/>
      <c r="BO757" s="52"/>
      <c r="BP757" s="52"/>
      <c r="BQ757" s="52"/>
      <c r="BR757" s="52"/>
      <c r="BS757" s="52"/>
      <c r="BT757" s="52"/>
      <c r="BU757" s="52"/>
      <c r="BV757" s="52"/>
      <c r="BW757" s="52"/>
      <c r="BX757" s="52"/>
      <c r="BY757" s="52"/>
      <c r="BZ757" s="52"/>
      <c r="CA757" s="52"/>
      <c r="CB757" s="52"/>
      <c r="CC757" s="52"/>
      <c r="CD757" s="52"/>
      <c r="CE757" s="52"/>
      <c r="CF757" s="52"/>
      <c r="CG757" s="52"/>
      <c r="CH757" s="52"/>
      <c r="CI757" s="52"/>
      <c r="CJ757" s="52"/>
      <c r="CK757" s="52"/>
      <c r="CL757" s="52"/>
      <c r="CM757" s="52"/>
      <c r="CN757" s="52"/>
      <c r="CO757" s="52"/>
      <c r="CP757" s="52"/>
      <c r="CQ757" s="52"/>
      <c r="CR757" s="52"/>
      <c r="CS757" s="52"/>
      <c r="CT757" s="52"/>
      <c r="CU757" s="52"/>
      <c r="CV757" s="52"/>
      <c r="CW757" s="52"/>
      <c r="CX757" s="52"/>
      <c r="CY757" s="52"/>
      <c r="CZ757" s="52"/>
      <c r="DA757" s="52"/>
      <c r="DB757" s="52"/>
      <c r="DC757" s="52"/>
      <c r="DD757" s="52"/>
      <c r="DE757" s="52"/>
    </row>
    <row r="758" spans="1:109" ht="15.75" customHeight="1">
      <c r="A758" s="45"/>
      <c r="B758" s="45"/>
      <c r="C758" s="45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71"/>
      <c r="AW758" s="52"/>
      <c r="AX758" s="52"/>
      <c r="AY758" s="52"/>
      <c r="AZ758" s="52"/>
      <c r="BA758" s="52"/>
      <c r="BB758" s="52"/>
      <c r="BC758" s="52"/>
      <c r="BD758" s="52"/>
      <c r="BE758" s="52"/>
      <c r="BF758" s="52"/>
      <c r="BG758" s="52"/>
      <c r="BH758" s="52"/>
      <c r="BI758" s="52"/>
      <c r="BJ758" s="52"/>
      <c r="BK758" s="52"/>
      <c r="BL758" s="52"/>
      <c r="BM758" s="52"/>
      <c r="BN758" s="52"/>
      <c r="BO758" s="52"/>
      <c r="BP758" s="52"/>
      <c r="BQ758" s="52"/>
      <c r="BR758" s="52"/>
      <c r="BS758" s="52"/>
      <c r="BT758" s="52"/>
      <c r="BU758" s="52"/>
      <c r="BV758" s="52"/>
      <c r="BW758" s="52"/>
      <c r="BX758" s="52"/>
      <c r="BY758" s="52"/>
      <c r="BZ758" s="52"/>
      <c r="CA758" s="52"/>
      <c r="CB758" s="52"/>
      <c r="CC758" s="52"/>
      <c r="CD758" s="52"/>
      <c r="CE758" s="52"/>
      <c r="CF758" s="52"/>
      <c r="CG758" s="52"/>
      <c r="CH758" s="52"/>
      <c r="CI758" s="52"/>
      <c r="CJ758" s="52"/>
      <c r="CK758" s="52"/>
      <c r="CL758" s="52"/>
      <c r="CM758" s="52"/>
      <c r="CN758" s="52"/>
      <c r="CO758" s="52"/>
      <c r="CP758" s="52"/>
      <c r="CQ758" s="52"/>
      <c r="CR758" s="52"/>
      <c r="CS758" s="52"/>
      <c r="CT758" s="52"/>
      <c r="CU758" s="52"/>
      <c r="CV758" s="52"/>
      <c r="CW758" s="52"/>
      <c r="CX758" s="52"/>
      <c r="CY758" s="52"/>
      <c r="CZ758" s="52"/>
      <c r="DA758" s="52"/>
      <c r="DB758" s="52"/>
      <c r="DC758" s="52"/>
      <c r="DD758" s="52"/>
      <c r="DE758" s="52"/>
    </row>
    <row r="759" spans="1:109" ht="15.75" customHeight="1">
      <c r="A759" s="45"/>
      <c r="B759" s="45"/>
      <c r="C759" s="45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71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52"/>
      <c r="BI759" s="52"/>
      <c r="BJ759" s="52"/>
      <c r="BK759" s="52"/>
      <c r="BL759" s="52"/>
      <c r="BM759" s="52"/>
      <c r="BN759" s="52"/>
      <c r="BO759" s="52"/>
      <c r="BP759" s="52"/>
      <c r="BQ759" s="52"/>
      <c r="BR759" s="52"/>
      <c r="BS759" s="52"/>
      <c r="BT759" s="52"/>
      <c r="BU759" s="52"/>
      <c r="BV759" s="52"/>
      <c r="BW759" s="52"/>
      <c r="BX759" s="52"/>
      <c r="BY759" s="52"/>
      <c r="BZ759" s="52"/>
      <c r="CA759" s="52"/>
      <c r="CB759" s="52"/>
      <c r="CC759" s="52"/>
      <c r="CD759" s="52"/>
      <c r="CE759" s="52"/>
      <c r="CF759" s="52"/>
      <c r="CG759" s="52"/>
      <c r="CH759" s="52"/>
      <c r="CI759" s="52"/>
      <c r="CJ759" s="52"/>
      <c r="CK759" s="52"/>
      <c r="CL759" s="52"/>
      <c r="CM759" s="52"/>
      <c r="CN759" s="52"/>
      <c r="CO759" s="52"/>
      <c r="CP759" s="52"/>
      <c r="CQ759" s="52"/>
      <c r="CR759" s="52"/>
      <c r="CS759" s="52"/>
      <c r="CT759" s="52"/>
      <c r="CU759" s="52"/>
      <c r="CV759" s="52"/>
      <c r="CW759" s="52"/>
      <c r="CX759" s="52"/>
      <c r="CY759" s="52"/>
      <c r="CZ759" s="52"/>
      <c r="DA759" s="52"/>
      <c r="DB759" s="52"/>
      <c r="DC759" s="52"/>
      <c r="DD759" s="52"/>
      <c r="DE759" s="52"/>
    </row>
    <row r="760" spans="1:109" ht="15.75" customHeight="1">
      <c r="A760" s="45"/>
      <c r="B760" s="45"/>
      <c r="C760" s="45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71"/>
      <c r="AW760" s="52"/>
      <c r="AX760" s="52"/>
      <c r="AY760" s="52"/>
      <c r="AZ760" s="52"/>
      <c r="BA760" s="52"/>
      <c r="BB760" s="52"/>
      <c r="BC760" s="52"/>
      <c r="BD760" s="52"/>
      <c r="BE760" s="52"/>
      <c r="BF760" s="52"/>
      <c r="BG760" s="52"/>
      <c r="BH760" s="52"/>
      <c r="BI760" s="52"/>
      <c r="BJ760" s="52"/>
      <c r="BK760" s="52"/>
      <c r="BL760" s="52"/>
      <c r="BM760" s="52"/>
      <c r="BN760" s="52"/>
      <c r="BO760" s="52"/>
      <c r="BP760" s="52"/>
      <c r="BQ760" s="52"/>
      <c r="BR760" s="52"/>
      <c r="BS760" s="52"/>
      <c r="BT760" s="52"/>
      <c r="BU760" s="52"/>
      <c r="BV760" s="52"/>
      <c r="BW760" s="52"/>
      <c r="BX760" s="52"/>
      <c r="BY760" s="52"/>
      <c r="BZ760" s="52"/>
      <c r="CA760" s="52"/>
      <c r="CB760" s="52"/>
      <c r="CC760" s="52"/>
      <c r="CD760" s="52"/>
      <c r="CE760" s="52"/>
      <c r="CF760" s="52"/>
      <c r="CG760" s="52"/>
      <c r="CH760" s="52"/>
      <c r="CI760" s="52"/>
      <c r="CJ760" s="52"/>
      <c r="CK760" s="52"/>
      <c r="CL760" s="52"/>
      <c r="CM760" s="52"/>
      <c r="CN760" s="52"/>
      <c r="CO760" s="52"/>
      <c r="CP760" s="52"/>
      <c r="CQ760" s="52"/>
      <c r="CR760" s="52"/>
      <c r="CS760" s="52"/>
      <c r="CT760" s="52"/>
      <c r="CU760" s="52"/>
      <c r="CV760" s="52"/>
      <c r="CW760" s="52"/>
      <c r="CX760" s="52"/>
      <c r="CY760" s="52"/>
      <c r="CZ760" s="52"/>
      <c r="DA760" s="52"/>
      <c r="DB760" s="52"/>
      <c r="DC760" s="52"/>
      <c r="DD760" s="52"/>
      <c r="DE760" s="52"/>
    </row>
    <row r="761" spans="1:109" ht="15.75" customHeight="1">
      <c r="A761" s="45"/>
      <c r="B761" s="45"/>
      <c r="C761" s="45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71"/>
      <c r="AW761" s="52"/>
      <c r="AX761" s="52"/>
      <c r="AY761" s="52"/>
      <c r="AZ761" s="52"/>
      <c r="BA761" s="52"/>
      <c r="BB761" s="52"/>
      <c r="BC761" s="52"/>
      <c r="BD761" s="52"/>
      <c r="BE761" s="52"/>
      <c r="BF761" s="52"/>
      <c r="BG761" s="52"/>
      <c r="BH761" s="52"/>
      <c r="BI761" s="52"/>
      <c r="BJ761" s="52"/>
      <c r="BK761" s="52"/>
      <c r="BL761" s="52"/>
      <c r="BM761" s="52"/>
      <c r="BN761" s="52"/>
      <c r="BO761" s="52"/>
      <c r="BP761" s="52"/>
      <c r="BQ761" s="52"/>
      <c r="BR761" s="52"/>
      <c r="BS761" s="52"/>
      <c r="BT761" s="52"/>
      <c r="BU761" s="52"/>
      <c r="BV761" s="52"/>
      <c r="BW761" s="52"/>
      <c r="BX761" s="52"/>
      <c r="BY761" s="52"/>
      <c r="BZ761" s="52"/>
      <c r="CA761" s="52"/>
      <c r="CB761" s="52"/>
      <c r="CC761" s="52"/>
      <c r="CD761" s="52"/>
      <c r="CE761" s="52"/>
      <c r="CF761" s="52"/>
      <c r="CG761" s="52"/>
      <c r="CH761" s="52"/>
      <c r="CI761" s="52"/>
      <c r="CJ761" s="52"/>
      <c r="CK761" s="52"/>
      <c r="CL761" s="52"/>
      <c r="CM761" s="52"/>
      <c r="CN761" s="52"/>
      <c r="CO761" s="52"/>
      <c r="CP761" s="52"/>
      <c r="CQ761" s="52"/>
      <c r="CR761" s="52"/>
      <c r="CS761" s="52"/>
      <c r="CT761" s="52"/>
      <c r="CU761" s="52"/>
      <c r="CV761" s="52"/>
      <c r="CW761" s="52"/>
      <c r="CX761" s="52"/>
      <c r="CY761" s="52"/>
      <c r="CZ761" s="52"/>
      <c r="DA761" s="52"/>
      <c r="DB761" s="52"/>
      <c r="DC761" s="52"/>
      <c r="DD761" s="52"/>
      <c r="DE761" s="52"/>
    </row>
    <row r="762" spans="1:109" ht="15.75" customHeight="1">
      <c r="A762" s="45"/>
      <c r="B762" s="45"/>
      <c r="C762" s="45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71"/>
      <c r="AW762" s="52"/>
      <c r="AX762" s="52"/>
      <c r="AY762" s="52"/>
      <c r="AZ762" s="52"/>
      <c r="BA762" s="52"/>
      <c r="BB762" s="52"/>
      <c r="BC762" s="52"/>
      <c r="BD762" s="52"/>
      <c r="BE762" s="52"/>
      <c r="BF762" s="52"/>
      <c r="BG762" s="52"/>
      <c r="BH762" s="52"/>
      <c r="BI762" s="52"/>
      <c r="BJ762" s="52"/>
      <c r="BK762" s="52"/>
      <c r="BL762" s="52"/>
      <c r="BM762" s="52"/>
      <c r="BN762" s="52"/>
      <c r="BO762" s="52"/>
      <c r="BP762" s="52"/>
      <c r="BQ762" s="52"/>
      <c r="BR762" s="52"/>
      <c r="BS762" s="52"/>
      <c r="BT762" s="52"/>
      <c r="BU762" s="52"/>
      <c r="BV762" s="52"/>
      <c r="BW762" s="52"/>
      <c r="BX762" s="52"/>
      <c r="BY762" s="52"/>
      <c r="BZ762" s="52"/>
      <c r="CA762" s="52"/>
      <c r="CB762" s="52"/>
      <c r="CC762" s="52"/>
      <c r="CD762" s="52"/>
      <c r="CE762" s="52"/>
      <c r="CF762" s="52"/>
      <c r="CG762" s="52"/>
      <c r="CH762" s="52"/>
      <c r="CI762" s="52"/>
      <c r="CJ762" s="52"/>
      <c r="CK762" s="52"/>
      <c r="CL762" s="52"/>
      <c r="CM762" s="52"/>
      <c r="CN762" s="52"/>
      <c r="CO762" s="52"/>
      <c r="CP762" s="52"/>
      <c r="CQ762" s="52"/>
      <c r="CR762" s="52"/>
      <c r="CS762" s="52"/>
      <c r="CT762" s="52"/>
      <c r="CU762" s="52"/>
      <c r="CV762" s="52"/>
      <c r="CW762" s="52"/>
      <c r="CX762" s="52"/>
      <c r="CY762" s="52"/>
      <c r="CZ762" s="52"/>
      <c r="DA762" s="52"/>
      <c r="DB762" s="52"/>
      <c r="DC762" s="52"/>
      <c r="DD762" s="52"/>
      <c r="DE762" s="52"/>
    </row>
    <row r="763" spans="1:109" ht="15.75" customHeight="1">
      <c r="A763" s="45"/>
      <c r="B763" s="45"/>
      <c r="C763" s="45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71"/>
      <c r="AW763" s="52"/>
      <c r="AX763" s="52"/>
      <c r="AY763" s="52"/>
      <c r="AZ763" s="52"/>
      <c r="BA763" s="52"/>
      <c r="BB763" s="52"/>
      <c r="BC763" s="52"/>
      <c r="BD763" s="52"/>
      <c r="BE763" s="52"/>
      <c r="BF763" s="52"/>
      <c r="BG763" s="52"/>
      <c r="BH763" s="52"/>
      <c r="BI763" s="52"/>
      <c r="BJ763" s="52"/>
      <c r="BK763" s="52"/>
      <c r="BL763" s="52"/>
      <c r="BM763" s="52"/>
      <c r="BN763" s="52"/>
      <c r="BO763" s="52"/>
      <c r="BP763" s="52"/>
      <c r="BQ763" s="52"/>
      <c r="BR763" s="52"/>
      <c r="BS763" s="52"/>
      <c r="BT763" s="52"/>
      <c r="BU763" s="52"/>
      <c r="BV763" s="52"/>
      <c r="BW763" s="52"/>
      <c r="BX763" s="52"/>
      <c r="BY763" s="52"/>
      <c r="BZ763" s="52"/>
      <c r="CA763" s="52"/>
      <c r="CB763" s="52"/>
      <c r="CC763" s="52"/>
      <c r="CD763" s="52"/>
      <c r="CE763" s="52"/>
      <c r="CF763" s="52"/>
      <c r="CG763" s="52"/>
      <c r="CH763" s="52"/>
      <c r="CI763" s="52"/>
      <c r="CJ763" s="52"/>
      <c r="CK763" s="52"/>
      <c r="CL763" s="52"/>
      <c r="CM763" s="52"/>
      <c r="CN763" s="52"/>
      <c r="CO763" s="52"/>
      <c r="CP763" s="52"/>
      <c r="CQ763" s="52"/>
      <c r="CR763" s="52"/>
      <c r="CS763" s="52"/>
      <c r="CT763" s="52"/>
      <c r="CU763" s="52"/>
      <c r="CV763" s="52"/>
      <c r="CW763" s="52"/>
      <c r="CX763" s="52"/>
      <c r="CY763" s="52"/>
      <c r="CZ763" s="52"/>
      <c r="DA763" s="52"/>
      <c r="DB763" s="52"/>
      <c r="DC763" s="52"/>
      <c r="DD763" s="52"/>
      <c r="DE763" s="52"/>
    </row>
    <row r="764" spans="1:109" ht="15.75" customHeight="1">
      <c r="A764" s="45"/>
      <c r="B764" s="45"/>
      <c r="C764" s="45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71"/>
      <c r="AW764" s="52"/>
      <c r="AX764" s="52"/>
      <c r="AY764" s="52"/>
      <c r="AZ764" s="52"/>
      <c r="BA764" s="52"/>
      <c r="BB764" s="52"/>
      <c r="BC764" s="52"/>
      <c r="BD764" s="52"/>
      <c r="BE764" s="52"/>
      <c r="BF764" s="52"/>
      <c r="BG764" s="52"/>
      <c r="BH764" s="52"/>
      <c r="BI764" s="52"/>
      <c r="BJ764" s="52"/>
      <c r="BK764" s="52"/>
      <c r="BL764" s="52"/>
      <c r="BM764" s="52"/>
      <c r="BN764" s="52"/>
      <c r="BO764" s="52"/>
      <c r="BP764" s="52"/>
      <c r="BQ764" s="52"/>
      <c r="BR764" s="52"/>
      <c r="BS764" s="52"/>
      <c r="BT764" s="52"/>
      <c r="BU764" s="52"/>
      <c r="BV764" s="52"/>
      <c r="BW764" s="52"/>
      <c r="BX764" s="52"/>
      <c r="BY764" s="52"/>
      <c r="BZ764" s="52"/>
      <c r="CA764" s="52"/>
      <c r="CB764" s="52"/>
      <c r="CC764" s="52"/>
      <c r="CD764" s="52"/>
      <c r="CE764" s="52"/>
      <c r="CF764" s="52"/>
      <c r="CG764" s="52"/>
      <c r="CH764" s="52"/>
      <c r="CI764" s="52"/>
      <c r="CJ764" s="52"/>
      <c r="CK764" s="52"/>
      <c r="CL764" s="52"/>
      <c r="CM764" s="52"/>
      <c r="CN764" s="52"/>
      <c r="CO764" s="52"/>
      <c r="CP764" s="52"/>
      <c r="CQ764" s="52"/>
      <c r="CR764" s="52"/>
      <c r="CS764" s="52"/>
      <c r="CT764" s="52"/>
      <c r="CU764" s="52"/>
      <c r="CV764" s="52"/>
      <c r="CW764" s="52"/>
      <c r="CX764" s="52"/>
      <c r="CY764" s="52"/>
      <c r="CZ764" s="52"/>
      <c r="DA764" s="52"/>
      <c r="DB764" s="52"/>
      <c r="DC764" s="52"/>
      <c r="DD764" s="52"/>
      <c r="DE764" s="52"/>
    </row>
    <row r="765" spans="1:109" ht="15.75" customHeight="1">
      <c r="A765" s="45"/>
      <c r="B765" s="45"/>
      <c r="C765" s="45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71"/>
      <c r="AW765" s="52"/>
      <c r="AX765" s="52"/>
      <c r="AY765" s="52"/>
      <c r="AZ765" s="52"/>
      <c r="BA765" s="52"/>
      <c r="BB765" s="52"/>
      <c r="BC765" s="52"/>
      <c r="BD765" s="52"/>
      <c r="BE765" s="52"/>
      <c r="BF765" s="52"/>
      <c r="BG765" s="52"/>
      <c r="BH765" s="52"/>
      <c r="BI765" s="52"/>
      <c r="BJ765" s="52"/>
      <c r="BK765" s="52"/>
      <c r="BL765" s="52"/>
      <c r="BM765" s="52"/>
      <c r="BN765" s="52"/>
      <c r="BO765" s="52"/>
      <c r="BP765" s="52"/>
      <c r="BQ765" s="52"/>
      <c r="BR765" s="52"/>
      <c r="BS765" s="52"/>
      <c r="BT765" s="52"/>
      <c r="BU765" s="52"/>
      <c r="BV765" s="52"/>
      <c r="BW765" s="52"/>
      <c r="BX765" s="52"/>
      <c r="BY765" s="52"/>
      <c r="BZ765" s="52"/>
      <c r="CA765" s="52"/>
      <c r="CB765" s="52"/>
      <c r="CC765" s="52"/>
      <c r="CD765" s="52"/>
      <c r="CE765" s="52"/>
      <c r="CF765" s="52"/>
      <c r="CG765" s="52"/>
      <c r="CH765" s="52"/>
      <c r="CI765" s="52"/>
      <c r="CJ765" s="52"/>
      <c r="CK765" s="52"/>
      <c r="CL765" s="52"/>
      <c r="CM765" s="52"/>
      <c r="CN765" s="52"/>
      <c r="CO765" s="52"/>
      <c r="CP765" s="52"/>
      <c r="CQ765" s="52"/>
      <c r="CR765" s="52"/>
      <c r="CS765" s="52"/>
      <c r="CT765" s="52"/>
      <c r="CU765" s="52"/>
      <c r="CV765" s="52"/>
      <c r="CW765" s="52"/>
      <c r="CX765" s="52"/>
      <c r="CY765" s="52"/>
      <c r="CZ765" s="52"/>
      <c r="DA765" s="52"/>
      <c r="DB765" s="52"/>
      <c r="DC765" s="52"/>
      <c r="DD765" s="52"/>
      <c r="DE765" s="52"/>
    </row>
    <row r="766" spans="1:109" ht="15.75" customHeight="1">
      <c r="A766" s="45"/>
      <c r="B766" s="45"/>
      <c r="C766" s="45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71"/>
      <c r="AW766" s="52"/>
      <c r="AX766" s="52"/>
      <c r="AY766" s="52"/>
      <c r="AZ766" s="52"/>
      <c r="BA766" s="52"/>
      <c r="BB766" s="52"/>
      <c r="BC766" s="52"/>
      <c r="BD766" s="52"/>
      <c r="BE766" s="52"/>
      <c r="BF766" s="52"/>
      <c r="BG766" s="52"/>
      <c r="BH766" s="52"/>
      <c r="BI766" s="52"/>
      <c r="BJ766" s="52"/>
      <c r="BK766" s="52"/>
      <c r="BL766" s="52"/>
      <c r="BM766" s="52"/>
      <c r="BN766" s="52"/>
      <c r="BO766" s="52"/>
      <c r="BP766" s="52"/>
      <c r="BQ766" s="52"/>
      <c r="BR766" s="52"/>
      <c r="BS766" s="52"/>
      <c r="BT766" s="52"/>
      <c r="BU766" s="52"/>
      <c r="BV766" s="52"/>
      <c r="BW766" s="52"/>
      <c r="BX766" s="52"/>
      <c r="BY766" s="52"/>
      <c r="BZ766" s="52"/>
      <c r="CA766" s="52"/>
      <c r="CB766" s="52"/>
      <c r="CC766" s="52"/>
      <c r="CD766" s="52"/>
      <c r="CE766" s="52"/>
      <c r="CF766" s="52"/>
      <c r="CG766" s="52"/>
      <c r="CH766" s="52"/>
      <c r="CI766" s="52"/>
      <c r="CJ766" s="52"/>
      <c r="CK766" s="52"/>
      <c r="CL766" s="52"/>
      <c r="CM766" s="52"/>
      <c r="CN766" s="52"/>
      <c r="CO766" s="52"/>
      <c r="CP766" s="52"/>
      <c r="CQ766" s="52"/>
      <c r="CR766" s="52"/>
      <c r="CS766" s="52"/>
      <c r="CT766" s="52"/>
      <c r="CU766" s="52"/>
      <c r="CV766" s="52"/>
      <c r="CW766" s="52"/>
      <c r="CX766" s="52"/>
      <c r="CY766" s="52"/>
      <c r="CZ766" s="52"/>
      <c r="DA766" s="52"/>
      <c r="DB766" s="52"/>
      <c r="DC766" s="52"/>
      <c r="DD766" s="52"/>
      <c r="DE766" s="52"/>
    </row>
    <row r="767" spans="1:109" ht="15.75" customHeight="1">
      <c r="A767" s="45"/>
      <c r="B767" s="45"/>
      <c r="C767" s="45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71"/>
      <c r="AW767" s="52"/>
      <c r="AX767" s="52"/>
      <c r="AY767" s="52"/>
      <c r="AZ767" s="52"/>
      <c r="BA767" s="52"/>
      <c r="BB767" s="52"/>
      <c r="BC767" s="52"/>
      <c r="BD767" s="52"/>
      <c r="BE767" s="52"/>
      <c r="BF767" s="52"/>
      <c r="BG767" s="52"/>
      <c r="BH767" s="52"/>
      <c r="BI767" s="52"/>
      <c r="BJ767" s="52"/>
      <c r="BK767" s="52"/>
      <c r="BL767" s="52"/>
      <c r="BM767" s="52"/>
      <c r="BN767" s="52"/>
      <c r="BO767" s="52"/>
      <c r="BP767" s="52"/>
      <c r="BQ767" s="52"/>
      <c r="BR767" s="52"/>
      <c r="BS767" s="52"/>
      <c r="BT767" s="52"/>
      <c r="BU767" s="52"/>
      <c r="BV767" s="52"/>
      <c r="BW767" s="52"/>
      <c r="BX767" s="52"/>
      <c r="BY767" s="52"/>
      <c r="BZ767" s="52"/>
      <c r="CA767" s="52"/>
      <c r="CB767" s="52"/>
      <c r="CC767" s="52"/>
      <c r="CD767" s="52"/>
      <c r="CE767" s="52"/>
      <c r="CF767" s="52"/>
      <c r="CG767" s="52"/>
      <c r="CH767" s="52"/>
      <c r="CI767" s="52"/>
      <c r="CJ767" s="52"/>
      <c r="CK767" s="52"/>
      <c r="CL767" s="52"/>
      <c r="CM767" s="52"/>
      <c r="CN767" s="52"/>
      <c r="CO767" s="52"/>
      <c r="CP767" s="52"/>
      <c r="CQ767" s="52"/>
      <c r="CR767" s="52"/>
      <c r="CS767" s="52"/>
      <c r="CT767" s="52"/>
      <c r="CU767" s="52"/>
      <c r="CV767" s="52"/>
      <c r="CW767" s="52"/>
      <c r="CX767" s="52"/>
      <c r="CY767" s="52"/>
      <c r="CZ767" s="52"/>
      <c r="DA767" s="52"/>
      <c r="DB767" s="52"/>
      <c r="DC767" s="52"/>
      <c r="DD767" s="52"/>
      <c r="DE767" s="52"/>
    </row>
    <row r="768" spans="1:109" ht="15.75" customHeight="1">
      <c r="A768" s="45"/>
      <c r="B768" s="45"/>
      <c r="C768" s="45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71"/>
      <c r="AW768" s="52"/>
      <c r="AX768" s="52"/>
      <c r="AY768" s="52"/>
      <c r="AZ768" s="52"/>
      <c r="BA768" s="52"/>
      <c r="BB768" s="52"/>
      <c r="BC768" s="52"/>
      <c r="BD768" s="52"/>
      <c r="BE768" s="52"/>
      <c r="BF768" s="52"/>
      <c r="BG768" s="52"/>
      <c r="BH768" s="52"/>
      <c r="BI768" s="52"/>
      <c r="BJ768" s="52"/>
      <c r="BK768" s="52"/>
      <c r="BL768" s="52"/>
      <c r="BM768" s="52"/>
      <c r="BN768" s="52"/>
      <c r="BO768" s="52"/>
      <c r="BP768" s="52"/>
      <c r="BQ768" s="52"/>
      <c r="BR768" s="52"/>
      <c r="BS768" s="52"/>
      <c r="BT768" s="52"/>
      <c r="BU768" s="52"/>
      <c r="BV768" s="52"/>
      <c r="BW768" s="52"/>
      <c r="BX768" s="52"/>
      <c r="BY768" s="52"/>
      <c r="BZ768" s="52"/>
      <c r="CA768" s="52"/>
      <c r="CB768" s="52"/>
      <c r="CC768" s="52"/>
      <c r="CD768" s="52"/>
      <c r="CE768" s="52"/>
      <c r="CF768" s="52"/>
      <c r="CG768" s="52"/>
      <c r="CH768" s="52"/>
      <c r="CI768" s="52"/>
      <c r="CJ768" s="52"/>
      <c r="CK768" s="52"/>
      <c r="CL768" s="52"/>
      <c r="CM768" s="52"/>
      <c r="CN768" s="52"/>
      <c r="CO768" s="52"/>
      <c r="CP768" s="52"/>
      <c r="CQ768" s="52"/>
      <c r="CR768" s="52"/>
      <c r="CS768" s="52"/>
      <c r="CT768" s="52"/>
      <c r="CU768" s="52"/>
      <c r="CV768" s="52"/>
      <c r="CW768" s="52"/>
      <c r="CX768" s="52"/>
      <c r="CY768" s="52"/>
      <c r="CZ768" s="52"/>
      <c r="DA768" s="52"/>
      <c r="DB768" s="52"/>
      <c r="DC768" s="52"/>
      <c r="DD768" s="52"/>
      <c r="DE768" s="52"/>
    </row>
    <row r="769" spans="1:109" ht="15.75" customHeight="1">
      <c r="A769" s="45"/>
      <c r="B769" s="45"/>
      <c r="C769" s="45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71"/>
      <c r="AW769" s="52"/>
      <c r="AX769" s="52"/>
      <c r="AY769" s="52"/>
      <c r="AZ769" s="52"/>
      <c r="BA769" s="52"/>
      <c r="BB769" s="52"/>
      <c r="BC769" s="52"/>
      <c r="BD769" s="52"/>
      <c r="BE769" s="52"/>
      <c r="BF769" s="52"/>
      <c r="BG769" s="52"/>
      <c r="BH769" s="52"/>
      <c r="BI769" s="52"/>
      <c r="BJ769" s="52"/>
      <c r="BK769" s="52"/>
      <c r="BL769" s="52"/>
      <c r="BM769" s="52"/>
      <c r="BN769" s="52"/>
      <c r="BO769" s="52"/>
      <c r="BP769" s="52"/>
      <c r="BQ769" s="52"/>
      <c r="BR769" s="52"/>
      <c r="BS769" s="52"/>
      <c r="BT769" s="52"/>
      <c r="BU769" s="52"/>
      <c r="BV769" s="52"/>
      <c r="BW769" s="52"/>
      <c r="BX769" s="52"/>
      <c r="BY769" s="52"/>
      <c r="BZ769" s="52"/>
      <c r="CA769" s="52"/>
      <c r="CB769" s="52"/>
      <c r="CC769" s="52"/>
      <c r="CD769" s="52"/>
      <c r="CE769" s="52"/>
      <c r="CF769" s="52"/>
      <c r="CG769" s="52"/>
      <c r="CH769" s="52"/>
      <c r="CI769" s="52"/>
      <c r="CJ769" s="52"/>
      <c r="CK769" s="52"/>
      <c r="CL769" s="52"/>
      <c r="CM769" s="52"/>
      <c r="CN769" s="52"/>
      <c r="CO769" s="52"/>
      <c r="CP769" s="52"/>
      <c r="CQ769" s="52"/>
      <c r="CR769" s="52"/>
      <c r="CS769" s="52"/>
      <c r="CT769" s="52"/>
      <c r="CU769" s="52"/>
      <c r="CV769" s="52"/>
      <c r="CW769" s="52"/>
      <c r="CX769" s="52"/>
      <c r="CY769" s="52"/>
      <c r="CZ769" s="52"/>
      <c r="DA769" s="52"/>
      <c r="DB769" s="52"/>
      <c r="DC769" s="52"/>
      <c r="DD769" s="52"/>
      <c r="DE769" s="52"/>
    </row>
    <row r="770" spans="1:109" ht="15.75" customHeight="1">
      <c r="A770" s="45"/>
      <c r="B770" s="45"/>
      <c r="C770" s="45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71"/>
      <c r="AW770" s="52"/>
      <c r="AX770" s="52"/>
      <c r="AY770" s="52"/>
      <c r="AZ770" s="52"/>
      <c r="BA770" s="52"/>
      <c r="BB770" s="52"/>
      <c r="BC770" s="52"/>
      <c r="BD770" s="52"/>
      <c r="BE770" s="52"/>
      <c r="BF770" s="52"/>
      <c r="BG770" s="52"/>
      <c r="BH770" s="52"/>
      <c r="BI770" s="52"/>
      <c r="BJ770" s="52"/>
      <c r="BK770" s="52"/>
      <c r="BL770" s="52"/>
      <c r="BM770" s="52"/>
      <c r="BN770" s="52"/>
      <c r="BO770" s="52"/>
      <c r="BP770" s="52"/>
      <c r="BQ770" s="52"/>
      <c r="BR770" s="52"/>
      <c r="BS770" s="52"/>
      <c r="BT770" s="52"/>
      <c r="BU770" s="52"/>
      <c r="BV770" s="52"/>
      <c r="BW770" s="52"/>
      <c r="BX770" s="52"/>
      <c r="BY770" s="52"/>
      <c r="BZ770" s="52"/>
      <c r="CA770" s="52"/>
      <c r="CB770" s="52"/>
      <c r="CC770" s="52"/>
      <c r="CD770" s="52"/>
      <c r="CE770" s="52"/>
      <c r="CF770" s="52"/>
      <c r="CG770" s="52"/>
      <c r="CH770" s="52"/>
      <c r="CI770" s="52"/>
      <c r="CJ770" s="52"/>
      <c r="CK770" s="52"/>
      <c r="CL770" s="52"/>
      <c r="CM770" s="52"/>
      <c r="CN770" s="52"/>
      <c r="CO770" s="52"/>
      <c r="CP770" s="52"/>
      <c r="CQ770" s="52"/>
      <c r="CR770" s="52"/>
      <c r="CS770" s="52"/>
      <c r="CT770" s="52"/>
      <c r="CU770" s="52"/>
      <c r="CV770" s="52"/>
      <c r="CW770" s="52"/>
      <c r="CX770" s="52"/>
      <c r="CY770" s="52"/>
      <c r="CZ770" s="52"/>
      <c r="DA770" s="52"/>
      <c r="DB770" s="52"/>
      <c r="DC770" s="52"/>
      <c r="DD770" s="52"/>
      <c r="DE770" s="52"/>
    </row>
    <row r="771" spans="1:109" ht="15.75" customHeight="1">
      <c r="A771" s="45"/>
      <c r="B771" s="45"/>
      <c r="C771" s="45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71"/>
      <c r="AW771" s="52"/>
      <c r="AX771" s="52"/>
      <c r="AY771" s="52"/>
      <c r="AZ771" s="52"/>
      <c r="BA771" s="52"/>
      <c r="BB771" s="52"/>
      <c r="BC771" s="52"/>
      <c r="BD771" s="52"/>
      <c r="BE771" s="52"/>
      <c r="BF771" s="52"/>
      <c r="BG771" s="52"/>
      <c r="BH771" s="52"/>
      <c r="BI771" s="52"/>
      <c r="BJ771" s="52"/>
      <c r="BK771" s="52"/>
      <c r="BL771" s="52"/>
      <c r="BM771" s="52"/>
      <c r="BN771" s="52"/>
      <c r="BO771" s="52"/>
      <c r="BP771" s="52"/>
      <c r="BQ771" s="52"/>
      <c r="BR771" s="52"/>
      <c r="BS771" s="52"/>
      <c r="BT771" s="52"/>
      <c r="BU771" s="52"/>
      <c r="BV771" s="52"/>
      <c r="BW771" s="52"/>
      <c r="BX771" s="52"/>
      <c r="BY771" s="52"/>
      <c r="BZ771" s="52"/>
      <c r="CA771" s="52"/>
      <c r="CB771" s="52"/>
      <c r="CC771" s="52"/>
      <c r="CD771" s="52"/>
      <c r="CE771" s="52"/>
      <c r="CF771" s="52"/>
      <c r="CG771" s="52"/>
      <c r="CH771" s="52"/>
      <c r="CI771" s="52"/>
      <c r="CJ771" s="52"/>
      <c r="CK771" s="52"/>
      <c r="CL771" s="52"/>
      <c r="CM771" s="52"/>
      <c r="CN771" s="52"/>
      <c r="CO771" s="52"/>
      <c r="CP771" s="52"/>
      <c r="CQ771" s="52"/>
      <c r="CR771" s="52"/>
      <c r="CS771" s="52"/>
      <c r="CT771" s="52"/>
      <c r="CU771" s="52"/>
      <c r="CV771" s="52"/>
      <c r="CW771" s="52"/>
      <c r="CX771" s="52"/>
      <c r="CY771" s="52"/>
      <c r="CZ771" s="52"/>
      <c r="DA771" s="52"/>
      <c r="DB771" s="52"/>
      <c r="DC771" s="52"/>
      <c r="DD771" s="52"/>
      <c r="DE771" s="52"/>
    </row>
    <row r="772" spans="1:109" ht="15.75" customHeight="1">
      <c r="A772" s="45"/>
      <c r="B772" s="45"/>
      <c r="C772" s="45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71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2"/>
      <c r="BI772" s="52"/>
      <c r="BJ772" s="52"/>
      <c r="BK772" s="52"/>
      <c r="BL772" s="52"/>
      <c r="BM772" s="52"/>
      <c r="BN772" s="52"/>
      <c r="BO772" s="52"/>
      <c r="BP772" s="52"/>
      <c r="BQ772" s="52"/>
      <c r="BR772" s="52"/>
      <c r="BS772" s="52"/>
      <c r="BT772" s="52"/>
      <c r="BU772" s="52"/>
      <c r="BV772" s="52"/>
      <c r="BW772" s="52"/>
      <c r="BX772" s="52"/>
      <c r="BY772" s="52"/>
      <c r="BZ772" s="52"/>
      <c r="CA772" s="52"/>
      <c r="CB772" s="52"/>
      <c r="CC772" s="52"/>
      <c r="CD772" s="52"/>
      <c r="CE772" s="52"/>
      <c r="CF772" s="52"/>
      <c r="CG772" s="52"/>
      <c r="CH772" s="52"/>
      <c r="CI772" s="52"/>
      <c r="CJ772" s="52"/>
      <c r="CK772" s="52"/>
      <c r="CL772" s="52"/>
      <c r="CM772" s="52"/>
      <c r="CN772" s="52"/>
      <c r="CO772" s="52"/>
      <c r="CP772" s="52"/>
      <c r="CQ772" s="52"/>
      <c r="CR772" s="52"/>
      <c r="CS772" s="52"/>
      <c r="CT772" s="52"/>
      <c r="CU772" s="52"/>
      <c r="CV772" s="52"/>
      <c r="CW772" s="52"/>
      <c r="CX772" s="52"/>
      <c r="CY772" s="52"/>
      <c r="CZ772" s="52"/>
      <c r="DA772" s="52"/>
      <c r="DB772" s="52"/>
      <c r="DC772" s="52"/>
      <c r="DD772" s="52"/>
      <c r="DE772" s="52"/>
    </row>
    <row r="773" spans="1:109" ht="15.75" customHeight="1">
      <c r="A773" s="45"/>
      <c r="B773" s="45"/>
      <c r="C773" s="45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71"/>
      <c r="AW773" s="52"/>
      <c r="AX773" s="52"/>
      <c r="AY773" s="52"/>
      <c r="AZ773" s="52"/>
      <c r="BA773" s="52"/>
      <c r="BB773" s="52"/>
      <c r="BC773" s="52"/>
      <c r="BD773" s="52"/>
      <c r="BE773" s="52"/>
      <c r="BF773" s="52"/>
      <c r="BG773" s="52"/>
      <c r="BH773" s="52"/>
      <c r="BI773" s="52"/>
      <c r="BJ773" s="52"/>
      <c r="BK773" s="52"/>
      <c r="BL773" s="52"/>
      <c r="BM773" s="52"/>
      <c r="BN773" s="52"/>
      <c r="BO773" s="52"/>
      <c r="BP773" s="52"/>
      <c r="BQ773" s="52"/>
      <c r="BR773" s="52"/>
      <c r="BS773" s="52"/>
      <c r="BT773" s="52"/>
      <c r="BU773" s="52"/>
      <c r="BV773" s="52"/>
      <c r="BW773" s="52"/>
      <c r="BX773" s="52"/>
      <c r="BY773" s="52"/>
      <c r="BZ773" s="52"/>
      <c r="CA773" s="52"/>
      <c r="CB773" s="52"/>
      <c r="CC773" s="52"/>
      <c r="CD773" s="52"/>
      <c r="CE773" s="52"/>
      <c r="CF773" s="52"/>
      <c r="CG773" s="52"/>
      <c r="CH773" s="52"/>
      <c r="CI773" s="52"/>
      <c r="CJ773" s="52"/>
      <c r="CK773" s="52"/>
      <c r="CL773" s="52"/>
      <c r="CM773" s="52"/>
      <c r="CN773" s="52"/>
      <c r="CO773" s="52"/>
      <c r="CP773" s="52"/>
      <c r="CQ773" s="52"/>
      <c r="CR773" s="52"/>
      <c r="CS773" s="52"/>
      <c r="CT773" s="52"/>
      <c r="CU773" s="52"/>
      <c r="CV773" s="52"/>
      <c r="CW773" s="52"/>
      <c r="CX773" s="52"/>
      <c r="CY773" s="52"/>
      <c r="CZ773" s="52"/>
      <c r="DA773" s="52"/>
      <c r="DB773" s="52"/>
      <c r="DC773" s="52"/>
      <c r="DD773" s="52"/>
      <c r="DE773" s="52"/>
    </row>
    <row r="774" spans="1:109" ht="15.75" customHeight="1">
      <c r="A774" s="45"/>
      <c r="B774" s="45"/>
      <c r="C774" s="45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71"/>
      <c r="AW774" s="52"/>
      <c r="AX774" s="52"/>
      <c r="AY774" s="52"/>
      <c r="AZ774" s="52"/>
      <c r="BA774" s="52"/>
      <c r="BB774" s="52"/>
      <c r="BC774" s="52"/>
      <c r="BD774" s="52"/>
      <c r="BE774" s="52"/>
      <c r="BF774" s="52"/>
      <c r="BG774" s="52"/>
      <c r="BH774" s="52"/>
      <c r="BI774" s="52"/>
      <c r="BJ774" s="52"/>
      <c r="BK774" s="52"/>
      <c r="BL774" s="52"/>
      <c r="BM774" s="52"/>
      <c r="BN774" s="52"/>
      <c r="BO774" s="52"/>
      <c r="BP774" s="52"/>
      <c r="BQ774" s="52"/>
      <c r="BR774" s="52"/>
      <c r="BS774" s="52"/>
      <c r="BT774" s="52"/>
      <c r="BU774" s="52"/>
      <c r="BV774" s="52"/>
      <c r="BW774" s="52"/>
      <c r="BX774" s="52"/>
      <c r="BY774" s="52"/>
      <c r="BZ774" s="52"/>
      <c r="CA774" s="52"/>
      <c r="CB774" s="52"/>
      <c r="CC774" s="52"/>
      <c r="CD774" s="52"/>
      <c r="CE774" s="52"/>
      <c r="CF774" s="52"/>
      <c r="CG774" s="52"/>
      <c r="CH774" s="52"/>
      <c r="CI774" s="52"/>
      <c r="CJ774" s="52"/>
      <c r="CK774" s="52"/>
      <c r="CL774" s="52"/>
      <c r="CM774" s="52"/>
      <c r="CN774" s="52"/>
      <c r="CO774" s="52"/>
      <c r="CP774" s="52"/>
      <c r="CQ774" s="52"/>
      <c r="CR774" s="52"/>
      <c r="CS774" s="52"/>
      <c r="CT774" s="52"/>
      <c r="CU774" s="52"/>
      <c r="CV774" s="52"/>
      <c r="CW774" s="52"/>
      <c r="CX774" s="52"/>
      <c r="CY774" s="52"/>
      <c r="CZ774" s="52"/>
      <c r="DA774" s="52"/>
      <c r="DB774" s="52"/>
      <c r="DC774" s="52"/>
      <c r="DD774" s="52"/>
      <c r="DE774" s="52"/>
    </row>
    <row r="775" spans="1:109" ht="15.75" customHeight="1">
      <c r="A775" s="45"/>
      <c r="B775" s="45"/>
      <c r="C775" s="45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71"/>
      <c r="AW775" s="52"/>
      <c r="AX775" s="52"/>
      <c r="AY775" s="52"/>
      <c r="AZ775" s="52"/>
      <c r="BA775" s="52"/>
      <c r="BB775" s="52"/>
      <c r="BC775" s="52"/>
      <c r="BD775" s="52"/>
      <c r="BE775" s="52"/>
      <c r="BF775" s="52"/>
      <c r="BG775" s="52"/>
      <c r="BH775" s="52"/>
      <c r="BI775" s="52"/>
      <c r="BJ775" s="52"/>
      <c r="BK775" s="52"/>
      <c r="BL775" s="52"/>
      <c r="BM775" s="52"/>
      <c r="BN775" s="52"/>
      <c r="BO775" s="52"/>
      <c r="BP775" s="52"/>
      <c r="BQ775" s="52"/>
      <c r="BR775" s="52"/>
      <c r="BS775" s="52"/>
      <c r="BT775" s="52"/>
      <c r="BU775" s="52"/>
      <c r="BV775" s="52"/>
      <c r="BW775" s="52"/>
      <c r="BX775" s="52"/>
      <c r="BY775" s="52"/>
      <c r="BZ775" s="52"/>
      <c r="CA775" s="52"/>
      <c r="CB775" s="52"/>
      <c r="CC775" s="52"/>
      <c r="CD775" s="52"/>
      <c r="CE775" s="52"/>
      <c r="CF775" s="52"/>
      <c r="CG775" s="52"/>
      <c r="CH775" s="52"/>
      <c r="CI775" s="52"/>
      <c r="CJ775" s="52"/>
      <c r="CK775" s="52"/>
      <c r="CL775" s="52"/>
      <c r="CM775" s="52"/>
      <c r="CN775" s="52"/>
      <c r="CO775" s="52"/>
      <c r="CP775" s="52"/>
      <c r="CQ775" s="52"/>
      <c r="CR775" s="52"/>
      <c r="CS775" s="52"/>
      <c r="CT775" s="52"/>
      <c r="CU775" s="52"/>
      <c r="CV775" s="52"/>
      <c r="CW775" s="52"/>
      <c r="CX775" s="52"/>
      <c r="CY775" s="52"/>
      <c r="CZ775" s="52"/>
      <c r="DA775" s="52"/>
      <c r="DB775" s="52"/>
      <c r="DC775" s="52"/>
      <c r="DD775" s="52"/>
      <c r="DE775" s="52"/>
    </row>
    <row r="776" spans="1:109" ht="15.75" customHeight="1">
      <c r="A776" s="45"/>
      <c r="B776" s="45"/>
      <c r="C776" s="45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71"/>
      <c r="AW776" s="52"/>
      <c r="AX776" s="52"/>
      <c r="AY776" s="52"/>
      <c r="AZ776" s="52"/>
      <c r="BA776" s="52"/>
      <c r="BB776" s="52"/>
      <c r="BC776" s="52"/>
      <c r="BD776" s="52"/>
      <c r="BE776" s="52"/>
      <c r="BF776" s="52"/>
      <c r="BG776" s="52"/>
      <c r="BH776" s="52"/>
      <c r="BI776" s="52"/>
      <c r="BJ776" s="52"/>
      <c r="BK776" s="52"/>
      <c r="BL776" s="52"/>
      <c r="BM776" s="52"/>
      <c r="BN776" s="52"/>
      <c r="BO776" s="52"/>
      <c r="BP776" s="52"/>
      <c r="BQ776" s="52"/>
      <c r="BR776" s="52"/>
      <c r="BS776" s="52"/>
      <c r="BT776" s="52"/>
      <c r="BU776" s="52"/>
      <c r="BV776" s="52"/>
      <c r="BW776" s="52"/>
      <c r="BX776" s="52"/>
      <c r="BY776" s="52"/>
      <c r="BZ776" s="52"/>
      <c r="CA776" s="52"/>
      <c r="CB776" s="52"/>
      <c r="CC776" s="52"/>
      <c r="CD776" s="52"/>
      <c r="CE776" s="52"/>
      <c r="CF776" s="52"/>
      <c r="CG776" s="52"/>
      <c r="CH776" s="52"/>
      <c r="CI776" s="52"/>
      <c r="CJ776" s="52"/>
      <c r="CK776" s="52"/>
      <c r="CL776" s="52"/>
      <c r="CM776" s="52"/>
      <c r="CN776" s="52"/>
      <c r="CO776" s="52"/>
      <c r="CP776" s="52"/>
      <c r="CQ776" s="52"/>
      <c r="CR776" s="52"/>
      <c r="CS776" s="52"/>
      <c r="CT776" s="52"/>
      <c r="CU776" s="52"/>
      <c r="CV776" s="52"/>
      <c r="CW776" s="52"/>
      <c r="CX776" s="52"/>
      <c r="CY776" s="52"/>
      <c r="CZ776" s="52"/>
      <c r="DA776" s="52"/>
      <c r="DB776" s="52"/>
      <c r="DC776" s="52"/>
      <c r="DD776" s="52"/>
      <c r="DE776" s="52"/>
    </row>
    <row r="777" spans="1:109" ht="15.75" customHeight="1">
      <c r="A777" s="45"/>
      <c r="B777" s="45"/>
      <c r="C777" s="45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71"/>
      <c r="AW777" s="52"/>
      <c r="AX777" s="52"/>
      <c r="AY777" s="52"/>
      <c r="AZ777" s="52"/>
      <c r="BA777" s="52"/>
      <c r="BB777" s="52"/>
      <c r="BC777" s="52"/>
      <c r="BD777" s="52"/>
      <c r="BE777" s="52"/>
      <c r="BF777" s="52"/>
      <c r="BG777" s="52"/>
      <c r="BH777" s="52"/>
      <c r="BI777" s="52"/>
      <c r="BJ777" s="52"/>
      <c r="BK777" s="52"/>
      <c r="BL777" s="52"/>
      <c r="BM777" s="52"/>
      <c r="BN777" s="52"/>
      <c r="BO777" s="52"/>
      <c r="BP777" s="52"/>
      <c r="BQ777" s="52"/>
      <c r="BR777" s="52"/>
      <c r="BS777" s="52"/>
      <c r="BT777" s="52"/>
      <c r="BU777" s="52"/>
      <c r="BV777" s="52"/>
      <c r="BW777" s="52"/>
      <c r="BX777" s="52"/>
      <c r="BY777" s="52"/>
      <c r="BZ777" s="52"/>
      <c r="CA777" s="52"/>
      <c r="CB777" s="52"/>
      <c r="CC777" s="52"/>
      <c r="CD777" s="52"/>
      <c r="CE777" s="52"/>
      <c r="CF777" s="52"/>
      <c r="CG777" s="52"/>
      <c r="CH777" s="52"/>
      <c r="CI777" s="52"/>
      <c r="CJ777" s="52"/>
      <c r="CK777" s="52"/>
      <c r="CL777" s="52"/>
      <c r="CM777" s="52"/>
      <c r="CN777" s="52"/>
      <c r="CO777" s="52"/>
      <c r="CP777" s="52"/>
      <c r="CQ777" s="52"/>
      <c r="CR777" s="52"/>
      <c r="CS777" s="52"/>
      <c r="CT777" s="52"/>
      <c r="CU777" s="52"/>
      <c r="CV777" s="52"/>
      <c r="CW777" s="52"/>
      <c r="CX777" s="52"/>
      <c r="CY777" s="52"/>
      <c r="CZ777" s="52"/>
      <c r="DA777" s="52"/>
      <c r="DB777" s="52"/>
      <c r="DC777" s="52"/>
      <c r="DD777" s="52"/>
      <c r="DE777" s="52"/>
    </row>
    <row r="778" spans="1:109" ht="15.75" customHeight="1">
      <c r="A778" s="45"/>
      <c r="B778" s="45"/>
      <c r="C778" s="45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71"/>
      <c r="AW778" s="52"/>
      <c r="AX778" s="52"/>
      <c r="AY778" s="52"/>
      <c r="AZ778" s="52"/>
      <c r="BA778" s="52"/>
      <c r="BB778" s="52"/>
      <c r="BC778" s="52"/>
      <c r="BD778" s="52"/>
      <c r="BE778" s="52"/>
      <c r="BF778" s="52"/>
      <c r="BG778" s="52"/>
      <c r="BH778" s="52"/>
      <c r="BI778" s="52"/>
      <c r="BJ778" s="52"/>
      <c r="BK778" s="52"/>
      <c r="BL778" s="52"/>
      <c r="BM778" s="52"/>
      <c r="BN778" s="52"/>
      <c r="BO778" s="52"/>
      <c r="BP778" s="52"/>
      <c r="BQ778" s="52"/>
      <c r="BR778" s="52"/>
      <c r="BS778" s="52"/>
      <c r="BT778" s="52"/>
      <c r="BU778" s="52"/>
      <c r="BV778" s="52"/>
      <c r="BW778" s="52"/>
      <c r="BX778" s="52"/>
      <c r="BY778" s="52"/>
      <c r="BZ778" s="52"/>
      <c r="CA778" s="52"/>
      <c r="CB778" s="52"/>
      <c r="CC778" s="52"/>
      <c r="CD778" s="52"/>
      <c r="CE778" s="52"/>
      <c r="CF778" s="52"/>
      <c r="CG778" s="52"/>
      <c r="CH778" s="52"/>
      <c r="CI778" s="52"/>
      <c r="CJ778" s="52"/>
      <c r="CK778" s="52"/>
      <c r="CL778" s="52"/>
      <c r="CM778" s="52"/>
      <c r="CN778" s="52"/>
      <c r="CO778" s="52"/>
      <c r="CP778" s="52"/>
      <c r="CQ778" s="52"/>
      <c r="CR778" s="52"/>
      <c r="CS778" s="52"/>
      <c r="CT778" s="52"/>
      <c r="CU778" s="52"/>
      <c r="CV778" s="52"/>
      <c r="CW778" s="52"/>
      <c r="CX778" s="52"/>
      <c r="CY778" s="52"/>
      <c r="CZ778" s="52"/>
      <c r="DA778" s="52"/>
      <c r="DB778" s="52"/>
      <c r="DC778" s="52"/>
      <c r="DD778" s="52"/>
      <c r="DE778" s="52"/>
    </row>
    <row r="779" spans="1:109" ht="15.75" customHeight="1">
      <c r="A779" s="45"/>
      <c r="B779" s="45"/>
      <c r="C779" s="45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71"/>
      <c r="AW779" s="52"/>
      <c r="AX779" s="52"/>
      <c r="AY779" s="52"/>
      <c r="AZ779" s="52"/>
      <c r="BA779" s="52"/>
      <c r="BB779" s="52"/>
      <c r="BC779" s="52"/>
      <c r="BD779" s="52"/>
      <c r="BE779" s="52"/>
      <c r="BF779" s="52"/>
      <c r="BG779" s="52"/>
      <c r="BH779" s="52"/>
      <c r="BI779" s="52"/>
      <c r="BJ779" s="52"/>
      <c r="BK779" s="52"/>
      <c r="BL779" s="52"/>
      <c r="BM779" s="52"/>
      <c r="BN779" s="52"/>
      <c r="BO779" s="52"/>
      <c r="BP779" s="52"/>
      <c r="BQ779" s="52"/>
      <c r="BR779" s="52"/>
      <c r="BS779" s="52"/>
      <c r="BT779" s="52"/>
      <c r="BU779" s="52"/>
      <c r="BV779" s="52"/>
      <c r="BW779" s="52"/>
      <c r="BX779" s="52"/>
      <c r="BY779" s="52"/>
      <c r="BZ779" s="52"/>
      <c r="CA779" s="52"/>
      <c r="CB779" s="52"/>
      <c r="CC779" s="52"/>
      <c r="CD779" s="52"/>
      <c r="CE779" s="52"/>
      <c r="CF779" s="52"/>
      <c r="CG779" s="52"/>
      <c r="CH779" s="52"/>
      <c r="CI779" s="52"/>
      <c r="CJ779" s="52"/>
      <c r="CK779" s="52"/>
      <c r="CL779" s="52"/>
      <c r="CM779" s="52"/>
      <c r="CN779" s="52"/>
      <c r="CO779" s="52"/>
      <c r="CP779" s="52"/>
      <c r="CQ779" s="52"/>
      <c r="CR779" s="52"/>
      <c r="CS779" s="52"/>
      <c r="CT779" s="52"/>
      <c r="CU779" s="52"/>
      <c r="CV779" s="52"/>
      <c r="CW779" s="52"/>
      <c r="CX779" s="52"/>
      <c r="CY779" s="52"/>
      <c r="CZ779" s="52"/>
      <c r="DA779" s="52"/>
      <c r="DB779" s="52"/>
      <c r="DC779" s="52"/>
      <c r="DD779" s="52"/>
      <c r="DE779" s="52"/>
    </row>
    <row r="780" spans="1:109" ht="15.75" customHeight="1">
      <c r="A780" s="45"/>
      <c r="B780" s="45"/>
      <c r="C780" s="45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71"/>
      <c r="AW780" s="52"/>
      <c r="AX780" s="52"/>
      <c r="AY780" s="52"/>
      <c r="AZ780" s="52"/>
      <c r="BA780" s="52"/>
      <c r="BB780" s="52"/>
      <c r="BC780" s="52"/>
      <c r="BD780" s="52"/>
      <c r="BE780" s="52"/>
      <c r="BF780" s="52"/>
      <c r="BG780" s="52"/>
      <c r="BH780" s="52"/>
      <c r="BI780" s="52"/>
      <c r="BJ780" s="52"/>
      <c r="BK780" s="52"/>
      <c r="BL780" s="52"/>
      <c r="BM780" s="52"/>
      <c r="BN780" s="52"/>
      <c r="BO780" s="52"/>
      <c r="BP780" s="52"/>
      <c r="BQ780" s="52"/>
      <c r="BR780" s="52"/>
      <c r="BS780" s="52"/>
      <c r="BT780" s="52"/>
      <c r="BU780" s="52"/>
      <c r="BV780" s="52"/>
      <c r="BW780" s="52"/>
      <c r="BX780" s="52"/>
      <c r="BY780" s="52"/>
      <c r="BZ780" s="52"/>
      <c r="CA780" s="52"/>
      <c r="CB780" s="52"/>
      <c r="CC780" s="52"/>
      <c r="CD780" s="52"/>
      <c r="CE780" s="52"/>
      <c r="CF780" s="52"/>
      <c r="CG780" s="52"/>
      <c r="CH780" s="52"/>
      <c r="CI780" s="52"/>
      <c r="CJ780" s="52"/>
      <c r="CK780" s="52"/>
      <c r="CL780" s="52"/>
      <c r="CM780" s="52"/>
      <c r="CN780" s="52"/>
      <c r="CO780" s="52"/>
      <c r="CP780" s="52"/>
      <c r="CQ780" s="52"/>
      <c r="CR780" s="52"/>
      <c r="CS780" s="52"/>
      <c r="CT780" s="52"/>
      <c r="CU780" s="52"/>
      <c r="CV780" s="52"/>
      <c r="CW780" s="52"/>
      <c r="CX780" s="52"/>
      <c r="CY780" s="52"/>
      <c r="CZ780" s="52"/>
      <c r="DA780" s="52"/>
      <c r="DB780" s="52"/>
      <c r="DC780" s="52"/>
      <c r="DD780" s="52"/>
      <c r="DE780" s="52"/>
    </row>
    <row r="781" spans="1:109" ht="15.75" customHeight="1">
      <c r="A781" s="45"/>
      <c r="B781" s="45"/>
      <c r="C781" s="45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71"/>
      <c r="AW781" s="52"/>
      <c r="AX781" s="52"/>
      <c r="AY781" s="52"/>
      <c r="AZ781" s="52"/>
      <c r="BA781" s="52"/>
      <c r="BB781" s="52"/>
      <c r="BC781" s="52"/>
      <c r="BD781" s="52"/>
      <c r="BE781" s="52"/>
      <c r="BF781" s="52"/>
      <c r="BG781" s="52"/>
      <c r="BH781" s="52"/>
      <c r="BI781" s="52"/>
      <c r="BJ781" s="52"/>
      <c r="BK781" s="52"/>
      <c r="BL781" s="52"/>
      <c r="BM781" s="52"/>
      <c r="BN781" s="52"/>
      <c r="BO781" s="52"/>
      <c r="BP781" s="52"/>
      <c r="BQ781" s="52"/>
      <c r="BR781" s="52"/>
      <c r="BS781" s="52"/>
      <c r="BT781" s="52"/>
      <c r="BU781" s="52"/>
      <c r="BV781" s="52"/>
      <c r="BW781" s="52"/>
      <c r="BX781" s="52"/>
      <c r="BY781" s="52"/>
      <c r="BZ781" s="52"/>
      <c r="CA781" s="52"/>
      <c r="CB781" s="52"/>
      <c r="CC781" s="52"/>
      <c r="CD781" s="52"/>
      <c r="CE781" s="52"/>
      <c r="CF781" s="52"/>
      <c r="CG781" s="52"/>
      <c r="CH781" s="52"/>
      <c r="CI781" s="52"/>
      <c r="CJ781" s="52"/>
      <c r="CK781" s="52"/>
      <c r="CL781" s="52"/>
      <c r="CM781" s="52"/>
      <c r="CN781" s="52"/>
      <c r="CO781" s="52"/>
      <c r="CP781" s="52"/>
      <c r="CQ781" s="52"/>
      <c r="CR781" s="52"/>
      <c r="CS781" s="52"/>
      <c r="CT781" s="52"/>
      <c r="CU781" s="52"/>
      <c r="CV781" s="52"/>
      <c r="CW781" s="52"/>
      <c r="CX781" s="52"/>
      <c r="CY781" s="52"/>
      <c r="CZ781" s="52"/>
      <c r="DA781" s="52"/>
      <c r="DB781" s="52"/>
      <c r="DC781" s="52"/>
      <c r="DD781" s="52"/>
      <c r="DE781" s="52"/>
    </row>
    <row r="782" spans="1:109" ht="15.75" customHeight="1">
      <c r="A782" s="45"/>
      <c r="B782" s="45"/>
      <c r="C782" s="45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71"/>
      <c r="AW782" s="52"/>
      <c r="AX782" s="52"/>
      <c r="AY782" s="52"/>
      <c r="AZ782" s="52"/>
      <c r="BA782" s="52"/>
      <c r="BB782" s="52"/>
      <c r="BC782" s="52"/>
      <c r="BD782" s="52"/>
      <c r="BE782" s="52"/>
      <c r="BF782" s="52"/>
      <c r="BG782" s="52"/>
      <c r="BH782" s="52"/>
      <c r="BI782" s="52"/>
      <c r="BJ782" s="52"/>
      <c r="BK782" s="52"/>
      <c r="BL782" s="52"/>
      <c r="BM782" s="52"/>
      <c r="BN782" s="52"/>
      <c r="BO782" s="52"/>
      <c r="BP782" s="52"/>
      <c r="BQ782" s="52"/>
      <c r="BR782" s="52"/>
      <c r="BS782" s="52"/>
      <c r="BT782" s="52"/>
      <c r="BU782" s="52"/>
      <c r="BV782" s="52"/>
      <c r="BW782" s="52"/>
      <c r="BX782" s="52"/>
      <c r="BY782" s="52"/>
      <c r="BZ782" s="52"/>
      <c r="CA782" s="52"/>
      <c r="CB782" s="52"/>
      <c r="CC782" s="52"/>
      <c r="CD782" s="52"/>
      <c r="CE782" s="52"/>
      <c r="CF782" s="52"/>
      <c r="CG782" s="52"/>
      <c r="CH782" s="52"/>
      <c r="CI782" s="52"/>
      <c r="CJ782" s="52"/>
      <c r="CK782" s="52"/>
      <c r="CL782" s="52"/>
      <c r="CM782" s="52"/>
      <c r="CN782" s="52"/>
      <c r="CO782" s="52"/>
      <c r="CP782" s="52"/>
      <c r="CQ782" s="52"/>
      <c r="CR782" s="52"/>
      <c r="CS782" s="52"/>
      <c r="CT782" s="52"/>
      <c r="CU782" s="52"/>
      <c r="CV782" s="52"/>
      <c r="CW782" s="52"/>
      <c r="CX782" s="52"/>
      <c r="CY782" s="52"/>
      <c r="CZ782" s="52"/>
      <c r="DA782" s="52"/>
      <c r="DB782" s="52"/>
      <c r="DC782" s="52"/>
      <c r="DD782" s="52"/>
      <c r="DE782" s="52"/>
    </row>
    <row r="783" spans="1:109" ht="15.75" customHeight="1">
      <c r="A783" s="45"/>
      <c r="B783" s="45"/>
      <c r="C783" s="45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71"/>
      <c r="AW783" s="52"/>
      <c r="AX783" s="52"/>
      <c r="AY783" s="52"/>
      <c r="AZ783" s="52"/>
      <c r="BA783" s="52"/>
      <c r="BB783" s="52"/>
      <c r="BC783" s="52"/>
      <c r="BD783" s="52"/>
      <c r="BE783" s="52"/>
      <c r="BF783" s="52"/>
      <c r="BG783" s="52"/>
      <c r="BH783" s="52"/>
      <c r="BI783" s="52"/>
      <c r="BJ783" s="52"/>
      <c r="BK783" s="52"/>
      <c r="BL783" s="52"/>
      <c r="BM783" s="52"/>
      <c r="BN783" s="52"/>
      <c r="BO783" s="52"/>
      <c r="BP783" s="52"/>
      <c r="BQ783" s="52"/>
      <c r="BR783" s="52"/>
      <c r="BS783" s="52"/>
      <c r="BT783" s="52"/>
      <c r="BU783" s="52"/>
      <c r="BV783" s="52"/>
      <c r="BW783" s="52"/>
      <c r="BX783" s="52"/>
      <c r="BY783" s="52"/>
      <c r="BZ783" s="52"/>
      <c r="CA783" s="52"/>
      <c r="CB783" s="52"/>
      <c r="CC783" s="52"/>
      <c r="CD783" s="52"/>
      <c r="CE783" s="52"/>
      <c r="CF783" s="52"/>
      <c r="CG783" s="52"/>
      <c r="CH783" s="52"/>
      <c r="CI783" s="52"/>
      <c r="CJ783" s="52"/>
      <c r="CK783" s="52"/>
      <c r="CL783" s="52"/>
      <c r="CM783" s="52"/>
      <c r="CN783" s="52"/>
      <c r="CO783" s="52"/>
      <c r="CP783" s="52"/>
      <c r="CQ783" s="52"/>
      <c r="CR783" s="52"/>
      <c r="CS783" s="52"/>
      <c r="CT783" s="52"/>
      <c r="CU783" s="52"/>
      <c r="CV783" s="52"/>
      <c r="CW783" s="52"/>
      <c r="CX783" s="52"/>
      <c r="CY783" s="52"/>
      <c r="CZ783" s="52"/>
      <c r="DA783" s="52"/>
      <c r="DB783" s="52"/>
      <c r="DC783" s="52"/>
      <c r="DD783" s="52"/>
      <c r="DE783" s="52"/>
    </row>
    <row r="784" spans="1:109" ht="15.75" customHeight="1">
      <c r="A784" s="45"/>
      <c r="B784" s="45"/>
      <c r="C784" s="45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71"/>
      <c r="AW784" s="52"/>
      <c r="AX784" s="52"/>
      <c r="AY784" s="52"/>
      <c r="AZ784" s="52"/>
      <c r="BA784" s="52"/>
      <c r="BB784" s="52"/>
      <c r="BC784" s="52"/>
      <c r="BD784" s="52"/>
      <c r="BE784" s="52"/>
      <c r="BF784" s="52"/>
      <c r="BG784" s="52"/>
      <c r="BH784" s="52"/>
      <c r="BI784" s="52"/>
      <c r="BJ784" s="52"/>
      <c r="BK784" s="52"/>
      <c r="BL784" s="52"/>
      <c r="BM784" s="52"/>
      <c r="BN784" s="52"/>
      <c r="BO784" s="52"/>
      <c r="BP784" s="52"/>
      <c r="BQ784" s="52"/>
      <c r="BR784" s="52"/>
      <c r="BS784" s="52"/>
      <c r="BT784" s="52"/>
      <c r="BU784" s="52"/>
      <c r="BV784" s="52"/>
      <c r="BW784" s="52"/>
      <c r="BX784" s="52"/>
      <c r="BY784" s="52"/>
      <c r="BZ784" s="52"/>
      <c r="CA784" s="52"/>
      <c r="CB784" s="52"/>
      <c r="CC784" s="52"/>
      <c r="CD784" s="52"/>
      <c r="CE784" s="52"/>
      <c r="CF784" s="52"/>
      <c r="CG784" s="52"/>
      <c r="CH784" s="52"/>
      <c r="CI784" s="52"/>
      <c r="CJ784" s="52"/>
      <c r="CK784" s="52"/>
      <c r="CL784" s="52"/>
      <c r="CM784" s="52"/>
      <c r="CN784" s="52"/>
      <c r="CO784" s="52"/>
      <c r="CP784" s="52"/>
      <c r="CQ784" s="52"/>
      <c r="CR784" s="52"/>
      <c r="CS784" s="52"/>
      <c r="CT784" s="52"/>
      <c r="CU784" s="52"/>
      <c r="CV784" s="52"/>
      <c r="CW784" s="52"/>
      <c r="CX784" s="52"/>
      <c r="CY784" s="52"/>
      <c r="CZ784" s="52"/>
      <c r="DA784" s="52"/>
      <c r="DB784" s="52"/>
      <c r="DC784" s="52"/>
      <c r="DD784" s="52"/>
      <c r="DE784" s="52"/>
    </row>
    <row r="785" spans="1:109" ht="15.75" customHeight="1">
      <c r="A785" s="45"/>
      <c r="B785" s="45"/>
      <c r="C785" s="45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71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  <c r="BG785" s="52"/>
      <c r="BH785" s="52"/>
      <c r="BI785" s="52"/>
      <c r="BJ785" s="52"/>
      <c r="BK785" s="52"/>
      <c r="BL785" s="52"/>
      <c r="BM785" s="52"/>
      <c r="BN785" s="52"/>
      <c r="BO785" s="52"/>
      <c r="BP785" s="52"/>
      <c r="BQ785" s="52"/>
      <c r="BR785" s="52"/>
      <c r="BS785" s="52"/>
      <c r="BT785" s="52"/>
      <c r="BU785" s="52"/>
      <c r="BV785" s="52"/>
      <c r="BW785" s="52"/>
      <c r="BX785" s="52"/>
      <c r="BY785" s="52"/>
      <c r="BZ785" s="52"/>
      <c r="CA785" s="52"/>
      <c r="CB785" s="52"/>
      <c r="CC785" s="52"/>
      <c r="CD785" s="52"/>
      <c r="CE785" s="52"/>
      <c r="CF785" s="52"/>
      <c r="CG785" s="52"/>
      <c r="CH785" s="52"/>
      <c r="CI785" s="52"/>
      <c r="CJ785" s="52"/>
      <c r="CK785" s="52"/>
      <c r="CL785" s="52"/>
      <c r="CM785" s="52"/>
      <c r="CN785" s="52"/>
      <c r="CO785" s="52"/>
      <c r="CP785" s="52"/>
      <c r="CQ785" s="52"/>
      <c r="CR785" s="52"/>
      <c r="CS785" s="52"/>
      <c r="CT785" s="52"/>
      <c r="CU785" s="52"/>
      <c r="CV785" s="52"/>
      <c r="CW785" s="52"/>
      <c r="CX785" s="52"/>
      <c r="CY785" s="52"/>
      <c r="CZ785" s="52"/>
      <c r="DA785" s="52"/>
      <c r="DB785" s="52"/>
      <c r="DC785" s="52"/>
      <c r="DD785" s="52"/>
      <c r="DE785" s="52"/>
    </row>
    <row r="786" spans="1:109" ht="15.75" customHeight="1">
      <c r="A786" s="45"/>
      <c r="B786" s="45"/>
      <c r="C786" s="45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71"/>
      <c r="AW786" s="52"/>
      <c r="AX786" s="52"/>
      <c r="AY786" s="52"/>
      <c r="AZ786" s="52"/>
      <c r="BA786" s="52"/>
      <c r="BB786" s="52"/>
      <c r="BC786" s="52"/>
      <c r="BD786" s="52"/>
      <c r="BE786" s="52"/>
      <c r="BF786" s="52"/>
      <c r="BG786" s="52"/>
      <c r="BH786" s="52"/>
      <c r="BI786" s="52"/>
      <c r="BJ786" s="52"/>
      <c r="BK786" s="52"/>
      <c r="BL786" s="52"/>
      <c r="BM786" s="52"/>
      <c r="BN786" s="52"/>
      <c r="BO786" s="52"/>
      <c r="BP786" s="52"/>
      <c r="BQ786" s="52"/>
      <c r="BR786" s="52"/>
      <c r="BS786" s="52"/>
      <c r="BT786" s="52"/>
      <c r="BU786" s="52"/>
      <c r="BV786" s="52"/>
      <c r="BW786" s="52"/>
      <c r="BX786" s="52"/>
      <c r="BY786" s="52"/>
      <c r="BZ786" s="52"/>
      <c r="CA786" s="52"/>
      <c r="CB786" s="52"/>
      <c r="CC786" s="52"/>
      <c r="CD786" s="52"/>
      <c r="CE786" s="52"/>
      <c r="CF786" s="52"/>
      <c r="CG786" s="52"/>
      <c r="CH786" s="52"/>
      <c r="CI786" s="52"/>
      <c r="CJ786" s="52"/>
      <c r="CK786" s="52"/>
      <c r="CL786" s="52"/>
      <c r="CM786" s="52"/>
      <c r="CN786" s="52"/>
      <c r="CO786" s="52"/>
      <c r="CP786" s="52"/>
      <c r="CQ786" s="52"/>
      <c r="CR786" s="52"/>
      <c r="CS786" s="52"/>
      <c r="CT786" s="52"/>
      <c r="CU786" s="52"/>
      <c r="CV786" s="52"/>
      <c r="CW786" s="52"/>
      <c r="CX786" s="52"/>
      <c r="CY786" s="52"/>
      <c r="CZ786" s="52"/>
      <c r="DA786" s="52"/>
      <c r="DB786" s="52"/>
      <c r="DC786" s="52"/>
      <c r="DD786" s="52"/>
      <c r="DE786" s="52"/>
    </row>
    <row r="787" spans="1:109" ht="15.75" customHeight="1">
      <c r="A787" s="45"/>
      <c r="B787" s="45"/>
      <c r="C787" s="45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71"/>
      <c r="AW787" s="52"/>
      <c r="AX787" s="52"/>
      <c r="AY787" s="52"/>
      <c r="AZ787" s="52"/>
      <c r="BA787" s="52"/>
      <c r="BB787" s="52"/>
      <c r="BC787" s="52"/>
      <c r="BD787" s="52"/>
      <c r="BE787" s="52"/>
      <c r="BF787" s="52"/>
      <c r="BG787" s="52"/>
      <c r="BH787" s="52"/>
      <c r="BI787" s="52"/>
      <c r="BJ787" s="52"/>
      <c r="BK787" s="52"/>
      <c r="BL787" s="52"/>
      <c r="BM787" s="52"/>
      <c r="BN787" s="52"/>
      <c r="BO787" s="52"/>
      <c r="BP787" s="52"/>
      <c r="BQ787" s="52"/>
      <c r="BR787" s="52"/>
      <c r="BS787" s="52"/>
      <c r="BT787" s="52"/>
      <c r="BU787" s="52"/>
      <c r="BV787" s="52"/>
      <c r="BW787" s="52"/>
      <c r="BX787" s="52"/>
      <c r="BY787" s="52"/>
      <c r="BZ787" s="52"/>
      <c r="CA787" s="52"/>
      <c r="CB787" s="52"/>
      <c r="CC787" s="52"/>
      <c r="CD787" s="52"/>
      <c r="CE787" s="52"/>
      <c r="CF787" s="52"/>
      <c r="CG787" s="52"/>
      <c r="CH787" s="52"/>
      <c r="CI787" s="52"/>
      <c r="CJ787" s="52"/>
      <c r="CK787" s="52"/>
      <c r="CL787" s="52"/>
      <c r="CM787" s="52"/>
      <c r="CN787" s="52"/>
      <c r="CO787" s="52"/>
      <c r="CP787" s="52"/>
      <c r="CQ787" s="52"/>
      <c r="CR787" s="52"/>
      <c r="CS787" s="52"/>
      <c r="CT787" s="52"/>
      <c r="CU787" s="52"/>
      <c r="CV787" s="52"/>
      <c r="CW787" s="52"/>
      <c r="CX787" s="52"/>
      <c r="CY787" s="52"/>
      <c r="CZ787" s="52"/>
      <c r="DA787" s="52"/>
      <c r="DB787" s="52"/>
      <c r="DC787" s="52"/>
      <c r="DD787" s="52"/>
      <c r="DE787" s="52"/>
    </row>
    <row r="788" spans="1:109" ht="15.75" customHeight="1">
      <c r="A788" s="45"/>
      <c r="B788" s="45"/>
      <c r="C788" s="45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71"/>
      <c r="AW788" s="52"/>
      <c r="AX788" s="52"/>
      <c r="AY788" s="52"/>
      <c r="AZ788" s="52"/>
      <c r="BA788" s="52"/>
      <c r="BB788" s="52"/>
      <c r="BC788" s="52"/>
      <c r="BD788" s="52"/>
      <c r="BE788" s="52"/>
      <c r="BF788" s="52"/>
      <c r="BG788" s="52"/>
      <c r="BH788" s="52"/>
      <c r="BI788" s="52"/>
      <c r="BJ788" s="52"/>
      <c r="BK788" s="52"/>
      <c r="BL788" s="52"/>
      <c r="BM788" s="52"/>
      <c r="BN788" s="52"/>
      <c r="BO788" s="52"/>
      <c r="BP788" s="52"/>
      <c r="BQ788" s="52"/>
      <c r="BR788" s="52"/>
      <c r="BS788" s="52"/>
      <c r="BT788" s="52"/>
      <c r="BU788" s="52"/>
      <c r="BV788" s="52"/>
      <c r="BW788" s="52"/>
      <c r="BX788" s="52"/>
      <c r="BY788" s="52"/>
      <c r="BZ788" s="52"/>
      <c r="CA788" s="52"/>
      <c r="CB788" s="52"/>
      <c r="CC788" s="52"/>
      <c r="CD788" s="52"/>
      <c r="CE788" s="52"/>
      <c r="CF788" s="52"/>
      <c r="CG788" s="52"/>
      <c r="CH788" s="52"/>
      <c r="CI788" s="52"/>
      <c r="CJ788" s="52"/>
      <c r="CK788" s="52"/>
      <c r="CL788" s="52"/>
      <c r="CM788" s="52"/>
      <c r="CN788" s="52"/>
      <c r="CO788" s="52"/>
      <c r="CP788" s="52"/>
      <c r="CQ788" s="52"/>
      <c r="CR788" s="52"/>
      <c r="CS788" s="52"/>
      <c r="CT788" s="52"/>
      <c r="CU788" s="52"/>
      <c r="CV788" s="52"/>
      <c r="CW788" s="52"/>
      <c r="CX788" s="52"/>
      <c r="CY788" s="52"/>
      <c r="CZ788" s="52"/>
      <c r="DA788" s="52"/>
      <c r="DB788" s="52"/>
      <c r="DC788" s="52"/>
      <c r="DD788" s="52"/>
      <c r="DE788" s="52"/>
    </row>
    <row r="789" spans="1:109" ht="15.75" customHeight="1">
      <c r="A789" s="45"/>
      <c r="B789" s="45"/>
      <c r="C789" s="45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71"/>
      <c r="AW789" s="52"/>
      <c r="AX789" s="52"/>
      <c r="AY789" s="52"/>
      <c r="AZ789" s="52"/>
      <c r="BA789" s="52"/>
      <c r="BB789" s="52"/>
      <c r="BC789" s="52"/>
      <c r="BD789" s="52"/>
      <c r="BE789" s="52"/>
      <c r="BF789" s="52"/>
      <c r="BG789" s="52"/>
      <c r="BH789" s="52"/>
      <c r="BI789" s="52"/>
      <c r="BJ789" s="52"/>
      <c r="BK789" s="52"/>
      <c r="BL789" s="52"/>
      <c r="BM789" s="52"/>
      <c r="BN789" s="52"/>
      <c r="BO789" s="52"/>
      <c r="BP789" s="52"/>
      <c r="BQ789" s="52"/>
      <c r="BR789" s="52"/>
      <c r="BS789" s="52"/>
      <c r="BT789" s="52"/>
      <c r="BU789" s="52"/>
      <c r="BV789" s="52"/>
      <c r="BW789" s="52"/>
      <c r="BX789" s="52"/>
      <c r="BY789" s="52"/>
      <c r="BZ789" s="52"/>
      <c r="CA789" s="52"/>
      <c r="CB789" s="52"/>
      <c r="CC789" s="52"/>
      <c r="CD789" s="52"/>
      <c r="CE789" s="52"/>
      <c r="CF789" s="52"/>
      <c r="CG789" s="52"/>
      <c r="CH789" s="52"/>
      <c r="CI789" s="52"/>
      <c r="CJ789" s="52"/>
      <c r="CK789" s="52"/>
      <c r="CL789" s="52"/>
      <c r="CM789" s="52"/>
      <c r="CN789" s="52"/>
      <c r="CO789" s="52"/>
      <c r="CP789" s="52"/>
      <c r="CQ789" s="52"/>
      <c r="CR789" s="52"/>
      <c r="CS789" s="52"/>
      <c r="CT789" s="52"/>
      <c r="CU789" s="52"/>
      <c r="CV789" s="52"/>
      <c r="CW789" s="52"/>
      <c r="CX789" s="52"/>
      <c r="CY789" s="52"/>
      <c r="CZ789" s="52"/>
      <c r="DA789" s="52"/>
      <c r="DB789" s="52"/>
      <c r="DC789" s="52"/>
      <c r="DD789" s="52"/>
      <c r="DE789" s="52"/>
    </row>
    <row r="790" spans="1:109" ht="15.75" customHeight="1">
      <c r="A790" s="45"/>
      <c r="B790" s="45"/>
      <c r="C790" s="45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71"/>
      <c r="AW790" s="52"/>
      <c r="AX790" s="52"/>
      <c r="AY790" s="52"/>
      <c r="AZ790" s="52"/>
      <c r="BA790" s="52"/>
      <c r="BB790" s="52"/>
      <c r="BC790" s="52"/>
      <c r="BD790" s="52"/>
      <c r="BE790" s="52"/>
      <c r="BF790" s="52"/>
      <c r="BG790" s="52"/>
      <c r="BH790" s="52"/>
      <c r="BI790" s="52"/>
      <c r="BJ790" s="52"/>
      <c r="BK790" s="52"/>
      <c r="BL790" s="52"/>
      <c r="BM790" s="52"/>
      <c r="BN790" s="52"/>
      <c r="BO790" s="52"/>
      <c r="BP790" s="52"/>
      <c r="BQ790" s="52"/>
      <c r="BR790" s="52"/>
      <c r="BS790" s="52"/>
      <c r="BT790" s="52"/>
      <c r="BU790" s="52"/>
      <c r="BV790" s="52"/>
      <c r="BW790" s="52"/>
      <c r="BX790" s="52"/>
      <c r="BY790" s="52"/>
      <c r="BZ790" s="52"/>
      <c r="CA790" s="52"/>
      <c r="CB790" s="52"/>
      <c r="CC790" s="52"/>
      <c r="CD790" s="52"/>
      <c r="CE790" s="52"/>
      <c r="CF790" s="52"/>
      <c r="CG790" s="52"/>
      <c r="CH790" s="52"/>
      <c r="CI790" s="52"/>
      <c r="CJ790" s="52"/>
      <c r="CK790" s="52"/>
      <c r="CL790" s="52"/>
      <c r="CM790" s="52"/>
      <c r="CN790" s="52"/>
      <c r="CO790" s="52"/>
      <c r="CP790" s="52"/>
      <c r="CQ790" s="52"/>
      <c r="CR790" s="52"/>
      <c r="CS790" s="52"/>
      <c r="CT790" s="52"/>
      <c r="CU790" s="52"/>
      <c r="CV790" s="52"/>
      <c r="CW790" s="52"/>
      <c r="CX790" s="52"/>
      <c r="CY790" s="52"/>
      <c r="CZ790" s="52"/>
      <c r="DA790" s="52"/>
      <c r="DB790" s="52"/>
      <c r="DC790" s="52"/>
      <c r="DD790" s="52"/>
      <c r="DE790" s="52"/>
    </row>
    <row r="791" spans="1:109" ht="15.75" customHeight="1">
      <c r="A791" s="45"/>
      <c r="B791" s="45"/>
      <c r="C791" s="45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71"/>
      <c r="AW791" s="52"/>
      <c r="AX791" s="52"/>
      <c r="AY791" s="52"/>
      <c r="AZ791" s="52"/>
      <c r="BA791" s="52"/>
      <c r="BB791" s="52"/>
      <c r="BC791" s="52"/>
      <c r="BD791" s="52"/>
      <c r="BE791" s="52"/>
      <c r="BF791" s="52"/>
      <c r="BG791" s="52"/>
      <c r="BH791" s="52"/>
      <c r="BI791" s="52"/>
      <c r="BJ791" s="52"/>
      <c r="BK791" s="52"/>
      <c r="BL791" s="52"/>
      <c r="BM791" s="52"/>
      <c r="BN791" s="52"/>
      <c r="BO791" s="52"/>
      <c r="BP791" s="52"/>
      <c r="BQ791" s="52"/>
      <c r="BR791" s="52"/>
      <c r="BS791" s="52"/>
      <c r="BT791" s="52"/>
      <c r="BU791" s="52"/>
      <c r="BV791" s="52"/>
      <c r="BW791" s="52"/>
      <c r="BX791" s="52"/>
      <c r="BY791" s="52"/>
      <c r="BZ791" s="52"/>
      <c r="CA791" s="52"/>
      <c r="CB791" s="52"/>
      <c r="CC791" s="52"/>
      <c r="CD791" s="52"/>
      <c r="CE791" s="52"/>
      <c r="CF791" s="52"/>
      <c r="CG791" s="52"/>
      <c r="CH791" s="52"/>
      <c r="CI791" s="52"/>
      <c r="CJ791" s="52"/>
      <c r="CK791" s="52"/>
      <c r="CL791" s="52"/>
      <c r="CM791" s="52"/>
      <c r="CN791" s="52"/>
      <c r="CO791" s="52"/>
      <c r="CP791" s="52"/>
      <c r="CQ791" s="52"/>
      <c r="CR791" s="52"/>
      <c r="CS791" s="52"/>
      <c r="CT791" s="52"/>
      <c r="CU791" s="52"/>
      <c r="CV791" s="52"/>
      <c r="CW791" s="52"/>
      <c r="CX791" s="52"/>
      <c r="CY791" s="52"/>
      <c r="CZ791" s="52"/>
      <c r="DA791" s="52"/>
      <c r="DB791" s="52"/>
      <c r="DC791" s="52"/>
      <c r="DD791" s="52"/>
      <c r="DE791" s="52"/>
    </row>
    <row r="792" spans="1:109" ht="15.75" customHeight="1">
      <c r="A792" s="45"/>
      <c r="B792" s="45"/>
      <c r="C792" s="45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71"/>
      <c r="AW792" s="52"/>
      <c r="AX792" s="52"/>
      <c r="AY792" s="52"/>
      <c r="AZ792" s="52"/>
      <c r="BA792" s="52"/>
      <c r="BB792" s="52"/>
      <c r="BC792" s="52"/>
      <c r="BD792" s="52"/>
      <c r="BE792" s="52"/>
      <c r="BF792" s="52"/>
      <c r="BG792" s="52"/>
      <c r="BH792" s="52"/>
      <c r="BI792" s="52"/>
      <c r="BJ792" s="52"/>
      <c r="BK792" s="52"/>
      <c r="BL792" s="52"/>
      <c r="BM792" s="52"/>
      <c r="BN792" s="52"/>
      <c r="BO792" s="52"/>
      <c r="BP792" s="52"/>
      <c r="BQ792" s="52"/>
      <c r="BR792" s="52"/>
      <c r="BS792" s="52"/>
      <c r="BT792" s="52"/>
      <c r="BU792" s="52"/>
      <c r="BV792" s="52"/>
      <c r="BW792" s="52"/>
      <c r="BX792" s="52"/>
      <c r="BY792" s="52"/>
      <c r="BZ792" s="52"/>
      <c r="CA792" s="52"/>
      <c r="CB792" s="52"/>
      <c r="CC792" s="52"/>
      <c r="CD792" s="52"/>
      <c r="CE792" s="52"/>
      <c r="CF792" s="52"/>
      <c r="CG792" s="52"/>
      <c r="CH792" s="52"/>
      <c r="CI792" s="52"/>
      <c r="CJ792" s="52"/>
      <c r="CK792" s="52"/>
      <c r="CL792" s="52"/>
      <c r="CM792" s="52"/>
      <c r="CN792" s="52"/>
      <c r="CO792" s="52"/>
      <c r="CP792" s="52"/>
      <c r="CQ792" s="52"/>
      <c r="CR792" s="52"/>
      <c r="CS792" s="52"/>
      <c r="CT792" s="52"/>
      <c r="CU792" s="52"/>
      <c r="CV792" s="52"/>
      <c r="CW792" s="52"/>
      <c r="CX792" s="52"/>
      <c r="CY792" s="52"/>
      <c r="CZ792" s="52"/>
      <c r="DA792" s="52"/>
      <c r="DB792" s="52"/>
      <c r="DC792" s="52"/>
      <c r="DD792" s="52"/>
      <c r="DE792" s="52"/>
    </row>
    <row r="793" spans="1:109" ht="15.75" customHeight="1">
      <c r="A793" s="45"/>
      <c r="B793" s="45"/>
      <c r="C793" s="45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71"/>
      <c r="AW793" s="52"/>
      <c r="AX793" s="52"/>
      <c r="AY793" s="52"/>
      <c r="AZ793" s="52"/>
      <c r="BA793" s="52"/>
      <c r="BB793" s="52"/>
      <c r="BC793" s="52"/>
      <c r="BD793" s="52"/>
      <c r="BE793" s="52"/>
      <c r="BF793" s="52"/>
      <c r="BG793" s="52"/>
      <c r="BH793" s="52"/>
      <c r="BI793" s="52"/>
      <c r="BJ793" s="52"/>
      <c r="BK793" s="52"/>
      <c r="BL793" s="52"/>
      <c r="BM793" s="52"/>
      <c r="BN793" s="52"/>
      <c r="BO793" s="52"/>
      <c r="BP793" s="52"/>
      <c r="BQ793" s="52"/>
      <c r="BR793" s="52"/>
      <c r="BS793" s="52"/>
      <c r="BT793" s="52"/>
      <c r="BU793" s="52"/>
      <c r="BV793" s="52"/>
      <c r="BW793" s="52"/>
      <c r="BX793" s="52"/>
      <c r="BY793" s="52"/>
      <c r="BZ793" s="52"/>
      <c r="CA793" s="52"/>
      <c r="CB793" s="52"/>
      <c r="CC793" s="52"/>
      <c r="CD793" s="52"/>
      <c r="CE793" s="52"/>
      <c r="CF793" s="52"/>
      <c r="CG793" s="52"/>
      <c r="CH793" s="52"/>
      <c r="CI793" s="52"/>
      <c r="CJ793" s="52"/>
      <c r="CK793" s="52"/>
      <c r="CL793" s="52"/>
      <c r="CM793" s="52"/>
      <c r="CN793" s="52"/>
      <c r="CO793" s="52"/>
      <c r="CP793" s="52"/>
      <c r="CQ793" s="52"/>
      <c r="CR793" s="52"/>
      <c r="CS793" s="52"/>
      <c r="CT793" s="52"/>
      <c r="CU793" s="52"/>
      <c r="CV793" s="52"/>
      <c r="CW793" s="52"/>
      <c r="CX793" s="52"/>
      <c r="CY793" s="52"/>
      <c r="CZ793" s="52"/>
      <c r="DA793" s="52"/>
      <c r="DB793" s="52"/>
      <c r="DC793" s="52"/>
      <c r="DD793" s="52"/>
      <c r="DE793" s="52"/>
    </row>
    <row r="794" spans="1:109" ht="15.75" customHeight="1">
      <c r="A794" s="45"/>
      <c r="B794" s="45"/>
      <c r="C794" s="45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71"/>
      <c r="AW794" s="52"/>
      <c r="AX794" s="52"/>
      <c r="AY794" s="52"/>
      <c r="AZ794" s="52"/>
      <c r="BA794" s="52"/>
      <c r="BB794" s="52"/>
      <c r="BC794" s="52"/>
      <c r="BD794" s="52"/>
      <c r="BE794" s="52"/>
      <c r="BF794" s="52"/>
      <c r="BG794" s="52"/>
      <c r="BH794" s="52"/>
      <c r="BI794" s="52"/>
      <c r="BJ794" s="52"/>
      <c r="BK794" s="52"/>
      <c r="BL794" s="52"/>
      <c r="BM794" s="52"/>
      <c r="BN794" s="52"/>
      <c r="BO794" s="52"/>
      <c r="BP794" s="52"/>
      <c r="BQ794" s="52"/>
      <c r="BR794" s="52"/>
      <c r="BS794" s="52"/>
      <c r="BT794" s="52"/>
      <c r="BU794" s="52"/>
      <c r="BV794" s="52"/>
      <c r="BW794" s="52"/>
      <c r="BX794" s="52"/>
      <c r="BY794" s="52"/>
      <c r="BZ794" s="52"/>
      <c r="CA794" s="52"/>
      <c r="CB794" s="52"/>
      <c r="CC794" s="52"/>
      <c r="CD794" s="52"/>
      <c r="CE794" s="52"/>
      <c r="CF794" s="52"/>
      <c r="CG794" s="52"/>
      <c r="CH794" s="52"/>
      <c r="CI794" s="52"/>
      <c r="CJ794" s="52"/>
      <c r="CK794" s="52"/>
      <c r="CL794" s="52"/>
      <c r="CM794" s="52"/>
      <c r="CN794" s="52"/>
      <c r="CO794" s="52"/>
      <c r="CP794" s="52"/>
      <c r="CQ794" s="52"/>
      <c r="CR794" s="52"/>
      <c r="CS794" s="52"/>
      <c r="CT794" s="52"/>
      <c r="CU794" s="52"/>
      <c r="CV794" s="52"/>
      <c r="CW794" s="52"/>
      <c r="CX794" s="52"/>
      <c r="CY794" s="52"/>
      <c r="CZ794" s="52"/>
      <c r="DA794" s="52"/>
      <c r="DB794" s="52"/>
      <c r="DC794" s="52"/>
      <c r="DD794" s="52"/>
      <c r="DE794" s="52"/>
    </row>
    <row r="795" spans="1:109" ht="15.75" customHeight="1">
      <c r="A795" s="45"/>
      <c r="B795" s="45"/>
      <c r="C795" s="45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71"/>
      <c r="AW795" s="52"/>
      <c r="AX795" s="52"/>
      <c r="AY795" s="52"/>
      <c r="AZ795" s="52"/>
      <c r="BA795" s="52"/>
      <c r="BB795" s="52"/>
      <c r="BC795" s="52"/>
      <c r="BD795" s="52"/>
      <c r="BE795" s="52"/>
      <c r="BF795" s="52"/>
      <c r="BG795" s="52"/>
      <c r="BH795" s="52"/>
      <c r="BI795" s="52"/>
      <c r="BJ795" s="52"/>
      <c r="BK795" s="52"/>
      <c r="BL795" s="52"/>
      <c r="BM795" s="52"/>
      <c r="BN795" s="52"/>
      <c r="BO795" s="52"/>
      <c r="BP795" s="52"/>
      <c r="BQ795" s="52"/>
      <c r="BR795" s="52"/>
      <c r="BS795" s="52"/>
      <c r="BT795" s="52"/>
      <c r="BU795" s="52"/>
      <c r="BV795" s="52"/>
      <c r="BW795" s="52"/>
      <c r="BX795" s="52"/>
      <c r="BY795" s="52"/>
      <c r="BZ795" s="52"/>
      <c r="CA795" s="52"/>
      <c r="CB795" s="52"/>
      <c r="CC795" s="52"/>
      <c r="CD795" s="52"/>
      <c r="CE795" s="52"/>
      <c r="CF795" s="52"/>
      <c r="CG795" s="52"/>
      <c r="CH795" s="52"/>
      <c r="CI795" s="52"/>
      <c r="CJ795" s="52"/>
      <c r="CK795" s="52"/>
      <c r="CL795" s="52"/>
      <c r="CM795" s="52"/>
      <c r="CN795" s="52"/>
      <c r="CO795" s="52"/>
      <c r="CP795" s="52"/>
      <c r="CQ795" s="52"/>
      <c r="CR795" s="52"/>
      <c r="CS795" s="52"/>
      <c r="CT795" s="52"/>
      <c r="CU795" s="52"/>
      <c r="CV795" s="52"/>
      <c r="CW795" s="52"/>
      <c r="CX795" s="52"/>
      <c r="CY795" s="52"/>
      <c r="CZ795" s="52"/>
      <c r="DA795" s="52"/>
      <c r="DB795" s="52"/>
      <c r="DC795" s="52"/>
      <c r="DD795" s="52"/>
      <c r="DE795" s="52"/>
    </row>
    <row r="796" spans="1:109" ht="15.75" customHeight="1">
      <c r="A796" s="45"/>
      <c r="B796" s="45"/>
      <c r="C796" s="45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71"/>
      <c r="AW796" s="52"/>
      <c r="AX796" s="52"/>
      <c r="AY796" s="52"/>
      <c r="AZ796" s="52"/>
      <c r="BA796" s="52"/>
      <c r="BB796" s="52"/>
      <c r="BC796" s="52"/>
      <c r="BD796" s="52"/>
      <c r="BE796" s="52"/>
      <c r="BF796" s="52"/>
      <c r="BG796" s="52"/>
      <c r="BH796" s="52"/>
      <c r="BI796" s="52"/>
      <c r="BJ796" s="52"/>
      <c r="BK796" s="52"/>
      <c r="BL796" s="52"/>
      <c r="BM796" s="52"/>
      <c r="BN796" s="52"/>
      <c r="BO796" s="52"/>
      <c r="BP796" s="52"/>
      <c r="BQ796" s="52"/>
      <c r="BR796" s="52"/>
      <c r="BS796" s="52"/>
      <c r="BT796" s="52"/>
      <c r="BU796" s="52"/>
      <c r="BV796" s="52"/>
      <c r="BW796" s="52"/>
      <c r="BX796" s="52"/>
      <c r="BY796" s="52"/>
      <c r="BZ796" s="52"/>
      <c r="CA796" s="52"/>
      <c r="CB796" s="52"/>
      <c r="CC796" s="52"/>
      <c r="CD796" s="52"/>
      <c r="CE796" s="52"/>
      <c r="CF796" s="52"/>
      <c r="CG796" s="52"/>
      <c r="CH796" s="52"/>
      <c r="CI796" s="52"/>
      <c r="CJ796" s="52"/>
      <c r="CK796" s="52"/>
      <c r="CL796" s="52"/>
      <c r="CM796" s="52"/>
      <c r="CN796" s="52"/>
      <c r="CO796" s="52"/>
      <c r="CP796" s="52"/>
      <c r="CQ796" s="52"/>
      <c r="CR796" s="52"/>
      <c r="CS796" s="52"/>
      <c r="CT796" s="52"/>
      <c r="CU796" s="52"/>
      <c r="CV796" s="52"/>
      <c r="CW796" s="52"/>
      <c r="CX796" s="52"/>
      <c r="CY796" s="52"/>
      <c r="CZ796" s="52"/>
      <c r="DA796" s="52"/>
      <c r="DB796" s="52"/>
      <c r="DC796" s="52"/>
      <c r="DD796" s="52"/>
      <c r="DE796" s="52"/>
    </row>
    <row r="797" spans="1:109" ht="15.75" customHeight="1">
      <c r="A797" s="45"/>
      <c r="B797" s="45"/>
      <c r="C797" s="45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71"/>
      <c r="AW797" s="52"/>
      <c r="AX797" s="52"/>
      <c r="AY797" s="52"/>
      <c r="AZ797" s="52"/>
      <c r="BA797" s="52"/>
      <c r="BB797" s="52"/>
      <c r="BC797" s="52"/>
      <c r="BD797" s="52"/>
      <c r="BE797" s="52"/>
      <c r="BF797" s="52"/>
      <c r="BG797" s="52"/>
      <c r="BH797" s="52"/>
      <c r="BI797" s="52"/>
      <c r="BJ797" s="52"/>
      <c r="BK797" s="52"/>
      <c r="BL797" s="52"/>
      <c r="BM797" s="52"/>
      <c r="BN797" s="52"/>
      <c r="BO797" s="52"/>
      <c r="BP797" s="52"/>
      <c r="BQ797" s="52"/>
      <c r="BR797" s="52"/>
      <c r="BS797" s="52"/>
      <c r="BT797" s="52"/>
      <c r="BU797" s="52"/>
      <c r="BV797" s="52"/>
      <c r="BW797" s="52"/>
      <c r="BX797" s="52"/>
      <c r="BY797" s="52"/>
      <c r="BZ797" s="52"/>
      <c r="CA797" s="52"/>
      <c r="CB797" s="52"/>
      <c r="CC797" s="52"/>
      <c r="CD797" s="52"/>
      <c r="CE797" s="52"/>
      <c r="CF797" s="52"/>
      <c r="CG797" s="52"/>
      <c r="CH797" s="52"/>
      <c r="CI797" s="52"/>
      <c r="CJ797" s="52"/>
      <c r="CK797" s="52"/>
      <c r="CL797" s="52"/>
      <c r="CM797" s="52"/>
      <c r="CN797" s="52"/>
      <c r="CO797" s="52"/>
      <c r="CP797" s="52"/>
      <c r="CQ797" s="52"/>
      <c r="CR797" s="52"/>
      <c r="CS797" s="52"/>
      <c r="CT797" s="52"/>
      <c r="CU797" s="52"/>
      <c r="CV797" s="52"/>
      <c r="CW797" s="52"/>
      <c r="CX797" s="52"/>
      <c r="CY797" s="52"/>
      <c r="CZ797" s="52"/>
      <c r="DA797" s="52"/>
      <c r="DB797" s="52"/>
      <c r="DC797" s="52"/>
      <c r="DD797" s="52"/>
      <c r="DE797" s="52"/>
    </row>
    <row r="798" spans="1:109" ht="15.75" customHeight="1">
      <c r="A798" s="45"/>
      <c r="B798" s="45"/>
      <c r="C798" s="45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71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2"/>
      <c r="BI798" s="52"/>
      <c r="BJ798" s="52"/>
      <c r="BK798" s="52"/>
      <c r="BL798" s="52"/>
      <c r="BM798" s="52"/>
      <c r="BN798" s="52"/>
      <c r="BO798" s="52"/>
      <c r="BP798" s="52"/>
      <c r="BQ798" s="52"/>
      <c r="BR798" s="52"/>
      <c r="BS798" s="52"/>
      <c r="BT798" s="52"/>
      <c r="BU798" s="52"/>
      <c r="BV798" s="52"/>
      <c r="BW798" s="52"/>
      <c r="BX798" s="52"/>
      <c r="BY798" s="52"/>
      <c r="BZ798" s="52"/>
      <c r="CA798" s="52"/>
      <c r="CB798" s="52"/>
      <c r="CC798" s="52"/>
      <c r="CD798" s="52"/>
      <c r="CE798" s="52"/>
      <c r="CF798" s="52"/>
      <c r="CG798" s="52"/>
      <c r="CH798" s="52"/>
      <c r="CI798" s="52"/>
      <c r="CJ798" s="52"/>
      <c r="CK798" s="52"/>
      <c r="CL798" s="52"/>
      <c r="CM798" s="52"/>
      <c r="CN798" s="52"/>
      <c r="CO798" s="52"/>
      <c r="CP798" s="52"/>
      <c r="CQ798" s="52"/>
      <c r="CR798" s="52"/>
      <c r="CS798" s="52"/>
      <c r="CT798" s="52"/>
      <c r="CU798" s="52"/>
      <c r="CV798" s="52"/>
      <c r="CW798" s="52"/>
      <c r="CX798" s="52"/>
      <c r="CY798" s="52"/>
      <c r="CZ798" s="52"/>
      <c r="DA798" s="52"/>
      <c r="DB798" s="52"/>
      <c r="DC798" s="52"/>
      <c r="DD798" s="52"/>
      <c r="DE798" s="52"/>
    </row>
    <row r="799" spans="1:109" ht="15.75" customHeight="1">
      <c r="A799" s="45"/>
      <c r="B799" s="45"/>
      <c r="C799" s="45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71"/>
      <c r="AW799" s="52"/>
      <c r="AX799" s="52"/>
      <c r="AY799" s="52"/>
      <c r="AZ799" s="52"/>
      <c r="BA799" s="52"/>
      <c r="BB799" s="52"/>
      <c r="BC799" s="52"/>
      <c r="BD799" s="52"/>
      <c r="BE799" s="52"/>
      <c r="BF799" s="52"/>
      <c r="BG799" s="52"/>
      <c r="BH799" s="52"/>
      <c r="BI799" s="52"/>
      <c r="BJ799" s="52"/>
      <c r="BK799" s="52"/>
      <c r="BL799" s="52"/>
      <c r="BM799" s="52"/>
      <c r="BN799" s="52"/>
      <c r="BO799" s="52"/>
      <c r="BP799" s="52"/>
      <c r="BQ799" s="52"/>
      <c r="BR799" s="52"/>
      <c r="BS799" s="52"/>
      <c r="BT799" s="52"/>
      <c r="BU799" s="52"/>
      <c r="BV799" s="52"/>
      <c r="BW799" s="52"/>
      <c r="BX799" s="52"/>
      <c r="BY799" s="52"/>
      <c r="BZ799" s="52"/>
      <c r="CA799" s="52"/>
      <c r="CB799" s="52"/>
      <c r="CC799" s="52"/>
      <c r="CD799" s="52"/>
      <c r="CE799" s="52"/>
      <c r="CF799" s="52"/>
      <c r="CG799" s="52"/>
      <c r="CH799" s="52"/>
      <c r="CI799" s="52"/>
      <c r="CJ799" s="52"/>
      <c r="CK799" s="52"/>
      <c r="CL799" s="52"/>
      <c r="CM799" s="52"/>
      <c r="CN799" s="52"/>
      <c r="CO799" s="52"/>
      <c r="CP799" s="52"/>
      <c r="CQ799" s="52"/>
      <c r="CR799" s="52"/>
      <c r="CS799" s="52"/>
      <c r="CT799" s="52"/>
      <c r="CU799" s="52"/>
      <c r="CV799" s="52"/>
      <c r="CW799" s="52"/>
      <c r="CX799" s="52"/>
      <c r="CY799" s="52"/>
      <c r="CZ799" s="52"/>
      <c r="DA799" s="52"/>
      <c r="DB799" s="52"/>
      <c r="DC799" s="52"/>
      <c r="DD799" s="52"/>
      <c r="DE799" s="52"/>
    </row>
    <row r="800" spans="1:109" ht="15.75" customHeight="1">
      <c r="A800" s="45"/>
      <c r="B800" s="45"/>
      <c r="C800" s="45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71"/>
      <c r="AW800" s="52"/>
      <c r="AX800" s="52"/>
      <c r="AY800" s="52"/>
      <c r="AZ800" s="52"/>
      <c r="BA800" s="52"/>
      <c r="BB800" s="52"/>
      <c r="BC800" s="52"/>
      <c r="BD800" s="52"/>
      <c r="BE800" s="52"/>
      <c r="BF800" s="52"/>
      <c r="BG800" s="52"/>
      <c r="BH800" s="52"/>
      <c r="BI800" s="52"/>
      <c r="BJ800" s="52"/>
      <c r="BK800" s="52"/>
      <c r="BL800" s="52"/>
      <c r="BM800" s="52"/>
      <c r="BN800" s="52"/>
      <c r="BO800" s="52"/>
      <c r="BP800" s="52"/>
      <c r="BQ800" s="52"/>
      <c r="BR800" s="52"/>
      <c r="BS800" s="52"/>
      <c r="BT800" s="52"/>
      <c r="BU800" s="52"/>
      <c r="BV800" s="52"/>
      <c r="BW800" s="52"/>
      <c r="BX800" s="52"/>
      <c r="BY800" s="52"/>
      <c r="BZ800" s="52"/>
      <c r="CA800" s="52"/>
      <c r="CB800" s="52"/>
      <c r="CC800" s="52"/>
      <c r="CD800" s="52"/>
      <c r="CE800" s="52"/>
      <c r="CF800" s="52"/>
      <c r="CG800" s="52"/>
      <c r="CH800" s="52"/>
      <c r="CI800" s="52"/>
      <c r="CJ800" s="52"/>
      <c r="CK800" s="52"/>
      <c r="CL800" s="52"/>
      <c r="CM800" s="52"/>
      <c r="CN800" s="52"/>
      <c r="CO800" s="52"/>
      <c r="CP800" s="52"/>
      <c r="CQ800" s="52"/>
      <c r="CR800" s="52"/>
      <c r="CS800" s="52"/>
      <c r="CT800" s="52"/>
      <c r="CU800" s="52"/>
      <c r="CV800" s="52"/>
      <c r="CW800" s="52"/>
      <c r="CX800" s="52"/>
      <c r="CY800" s="52"/>
      <c r="CZ800" s="52"/>
      <c r="DA800" s="52"/>
      <c r="DB800" s="52"/>
      <c r="DC800" s="52"/>
      <c r="DD800" s="52"/>
      <c r="DE800" s="52"/>
    </row>
    <row r="801" spans="1:109" ht="15.75" customHeight="1">
      <c r="A801" s="45"/>
      <c r="B801" s="45"/>
      <c r="C801" s="45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71"/>
      <c r="AW801" s="52"/>
      <c r="AX801" s="52"/>
      <c r="AY801" s="52"/>
      <c r="AZ801" s="52"/>
      <c r="BA801" s="52"/>
      <c r="BB801" s="52"/>
      <c r="BC801" s="52"/>
      <c r="BD801" s="52"/>
      <c r="BE801" s="52"/>
      <c r="BF801" s="52"/>
      <c r="BG801" s="52"/>
      <c r="BH801" s="52"/>
      <c r="BI801" s="52"/>
      <c r="BJ801" s="52"/>
      <c r="BK801" s="52"/>
      <c r="BL801" s="52"/>
      <c r="BM801" s="52"/>
      <c r="BN801" s="52"/>
      <c r="BO801" s="52"/>
      <c r="BP801" s="52"/>
      <c r="BQ801" s="52"/>
      <c r="BR801" s="52"/>
      <c r="BS801" s="52"/>
      <c r="BT801" s="52"/>
      <c r="BU801" s="52"/>
      <c r="BV801" s="52"/>
      <c r="BW801" s="52"/>
      <c r="BX801" s="52"/>
      <c r="BY801" s="52"/>
      <c r="BZ801" s="52"/>
      <c r="CA801" s="52"/>
      <c r="CB801" s="52"/>
      <c r="CC801" s="52"/>
      <c r="CD801" s="52"/>
      <c r="CE801" s="52"/>
      <c r="CF801" s="52"/>
      <c r="CG801" s="52"/>
      <c r="CH801" s="52"/>
      <c r="CI801" s="52"/>
      <c r="CJ801" s="52"/>
      <c r="CK801" s="52"/>
      <c r="CL801" s="52"/>
      <c r="CM801" s="52"/>
      <c r="CN801" s="52"/>
      <c r="CO801" s="52"/>
      <c r="CP801" s="52"/>
      <c r="CQ801" s="52"/>
      <c r="CR801" s="52"/>
      <c r="CS801" s="52"/>
      <c r="CT801" s="52"/>
      <c r="CU801" s="52"/>
      <c r="CV801" s="52"/>
      <c r="CW801" s="52"/>
      <c r="CX801" s="52"/>
      <c r="CY801" s="52"/>
      <c r="CZ801" s="52"/>
      <c r="DA801" s="52"/>
      <c r="DB801" s="52"/>
      <c r="DC801" s="52"/>
      <c r="DD801" s="52"/>
      <c r="DE801" s="52"/>
    </row>
    <row r="802" spans="1:109" ht="15.75" customHeight="1">
      <c r="A802" s="45"/>
      <c r="B802" s="45"/>
      <c r="C802" s="45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71"/>
      <c r="AW802" s="52"/>
      <c r="AX802" s="52"/>
      <c r="AY802" s="52"/>
      <c r="AZ802" s="52"/>
      <c r="BA802" s="52"/>
      <c r="BB802" s="52"/>
      <c r="BC802" s="52"/>
      <c r="BD802" s="52"/>
      <c r="BE802" s="52"/>
      <c r="BF802" s="52"/>
      <c r="BG802" s="52"/>
      <c r="BH802" s="52"/>
      <c r="BI802" s="52"/>
      <c r="BJ802" s="52"/>
      <c r="BK802" s="52"/>
      <c r="BL802" s="52"/>
      <c r="BM802" s="52"/>
      <c r="BN802" s="52"/>
      <c r="BO802" s="52"/>
      <c r="BP802" s="52"/>
      <c r="BQ802" s="52"/>
      <c r="BR802" s="52"/>
      <c r="BS802" s="52"/>
      <c r="BT802" s="52"/>
      <c r="BU802" s="52"/>
      <c r="BV802" s="52"/>
      <c r="BW802" s="52"/>
      <c r="BX802" s="52"/>
      <c r="BY802" s="52"/>
      <c r="BZ802" s="52"/>
      <c r="CA802" s="52"/>
      <c r="CB802" s="52"/>
      <c r="CC802" s="52"/>
      <c r="CD802" s="52"/>
      <c r="CE802" s="52"/>
      <c r="CF802" s="52"/>
      <c r="CG802" s="52"/>
      <c r="CH802" s="52"/>
      <c r="CI802" s="52"/>
      <c r="CJ802" s="52"/>
      <c r="CK802" s="52"/>
      <c r="CL802" s="52"/>
      <c r="CM802" s="52"/>
      <c r="CN802" s="52"/>
      <c r="CO802" s="52"/>
      <c r="CP802" s="52"/>
      <c r="CQ802" s="52"/>
      <c r="CR802" s="52"/>
      <c r="CS802" s="52"/>
      <c r="CT802" s="52"/>
      <c r="CU802" s="52"/>
      <c r="CV802" s="52"/>
      <c r="CW802" s="52"/>
      <c r="CX802" s="52"/>
      <c r="CY802" s="52"/>
      <c r="CZ802" s="52"/>
      <c r="DA802" s="52"/>
      <c r="DB802" s="52"/>
      <c r="DC802" s="52"/>
      <c r="DD802" s="52"/>
      <c r="DE802" s="52"/>
    </row>
    <row r="803" spans="1:109" ht="15.75" customHeight="1">
      <c r="A803" s="45"/>
      <c r="B803" s="45"/>
      <c r="C803" s="45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71"/>
      <c r="AW803" s="52"/>
      <c r="AX803" s="52"/>
      <c r="AY803" s="52"/>
      <c r="AZ803" s="52"/>
      <c r="BA803" s="52"/>
      <c r="BB803" s="52"/>
      <c r="BC803" s="52"/>
      <c r="BD803" s="52"/>
      <c r="BE803" s="52"/>
      <c r="BF803" s="52"/>
      <c r="BG803" s="52"/>
      <c r="BH803" s="52"/>
      <c r="BI803" s="52"/>
      <c r="BJ803" s="52"/>
      <c r="BK803" s="52"/>
      <c r="BL803" s="52"/>
      <c r="BM803" s="52"/>
      <c r="BN803" s="52"/>
      <c r="BO803" s="52"/>
      <c r="BP803" s="52"/>
      <c r="BQ803" s="52"/>
      <c r="BR803" s="52"/>
      <c r="BS803" s="52"/>
      <c r="BT803" s="52"/>
      <c r="BU803" s="52"/>
      <c r="BV803" s="52"/>
      <c r="BW803" s="52"/>
      <c r="BX803" s="52"/>
      <c r="BY803" s="52"/>
      <c r="BZ803" s="52"/>
      <c r="CA803" s="52"/>
      <c r="CB803" s="52"/>
      <c r="CC803" s="52"/>
      <c r="CD803" s="52"/>
      <c r="CE803" s="52"/>
      <c r="CF803" s="52"/>
      <c r="CG803" s="52"/>
      <c r="CH803" s="52"/>
      <c r="CI803" s="52"/>
      <c r="CJ803" s="52"/>
      <c r="CK803" s="52"/>
      <c r="CL803" s="52"/>
      <c r="CM803" s="52"/>
      <c r="CN803" s="52"/>
      <c r="CO803" s="52"/>
      <c r="CP803" s="52"/>
      <c r="CQ803" s="52"/>
      <c r="CR803" s="52"/>
      <c r="CS803" s="52"/>
      <c r="CT803" s="52"/>
      <c r="CU803" s="52"/>
      <c r="CV803" s="52"/>
      <c r="CW803" s="52"/>
      <c r="CX803" s="52"/>
      <c r="CY803" s="52"/>
      <c r="CZ803" s="52"/>
      <c r="DA803" s="52"/>
      <c r="DB803" s="52"/>
      <c r="DC803" s="52"/>
      <c r="DD803" s="52"/>
      <c r="DE803" s="52"/>
    </row>
    <row r="804" spans="1:109" ht="15.75" customHeight="1">
      <c r="A804" s="45"/>
      <c r="B804" s="45"/>
      <c r="C804" s="45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71"/>
      <c r="AW804" s="52"/>
      <c r="AX804" s="52"/>
      <c r="AY804" s="52"/>
      <c r="AZ804" s="52"/>
      <c r="BA804" s="52"/>
      <c r="BB804" s="52"/>
      <c r="BC804" s="52"/>
      <c r="BD804" s="52"/>
      <c r="BE804" s="52"/>
      <c r="BF804" s="52"/>
      <c r="BG804" s="52"/>
      <c r="BH804" s="52"/>
      <c r="BI804" s="52"/>
      <c r="BJ804" s="52"/>
      <c r="BK804" s="52"/>
      <c r="BL804" s="52"/>
      <c r="BM804" s="52"/>
      <c r="BN804" s="52"/>
      <c r="BO804" s="52"/>
      <c r="BP804" s="52"/>
      <c r="BQ804" s="52"/>
      <c r="BR804" s="52"/>
      <c r="BS804" s="52"/>
      <c r="BT804" s="52"/>
      <c r="BU804" s="52"/>
      <c r="BV804" s="52"/>
      <c r="BW804" s="52"/>
      <c r="BX804" s="52"/>
      <c r="BY804" s="52"/>
      <c r="BZ804" s="52"/>
      <c r="CA804" s="52"/>
      <c r="CB804" s="52"/>
      <c r="CC804" s="52"/>
      <c r="CD804" s="52"/>
      <c r="CE804" s="52"/>
      <c r="CF804" s="52"/>
      <c r="CG804" s="52"/>
      <c r="CH804" s="52"/>
      <c r="CI804" s="52"/>
      <c r="CJ804" s="52"/>
      <c r="CK804" s="52"/>
      <c r="CL804" s="52"/>
      <c r="CM804" s="52"/>
      <c r="CN804" s="52"/>
      <c r="CO804" s="52"/>
      <c r="CP804" s="52"/>
      <c r="CQ804" s="52"/>
      <c r="CR804" s="52"/>
      <c r="CS804" s="52"/>
      <c r="CT804" s="52"/>
      <c r="CU804" s="52"/>
      <c r="CV804" s="52"/>
      <c r="CW804" s="52"/>
      <c r="CX804" s="52"/>
      <c r="CY804" s="52"/>
      <c r="CZ804" s="52"/>
      <c r="DA804" s="52"/>
      <c r="DB804" s="52"/>
      <c r="DC804" s="52"/>
      <c r="DD804" s="52"/>
      <c r="DE804" s="52"/>
    </row>
    <row r="805" spans="1:109" ht="15.75" customHeight="1">
      <c r="A805" s="45"/>
      <c r="B805" s="45"/>
      <c r="C805" s="45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71"/>
      <c r="AW805" s="52"/>
      <c r="AX805" s="52"/>
      <c r="AY805" s="52"/>
      <c r="AZ805" s="52"/>
      <c r="BA805" s="52"/>
      <c r="BB805" s="52"/>
      <c r="BC805" s="52"/>
      <c r="BD805" s="52"/>
      <c r="BE805" s="52"/>
      <c r="BF805" s="52"/>
      <c r="BG805" s="52"/>
      <c r="BH805" s="52"/>
      <c r="BI805" s="52"/>
      <c r="BJ805" s="52"/>
      <c r="BK805" s="52"/>
      <c r="BL805" s="52"/>
      <c r="BM805" s="52"/>
      <c r="BN805" s="52"/>
      <c r="BO805" s="52"/>
      <c r="BP805" s="52"/>
      <c r="BQ805" s="52"/>
      <c r="BR805" s="52"/>
      <c r="BS805" s="52"/>
      <c r="BT805" s="52"/>
      <c r="BU805" s="52"/>
      <c r="BV805" s="52"/>
      <c r="BW805" s="52"/>
      <c r="BX805" s="52"/>
      <c r="BY805" s="52"/>
      <c r="BZ805" s="52"/>
      <c r="CA805" s="52"/>
      <c r="CB805" s="52"/>
      <c r="CC805" s="52"/>
      <c r="CD805" s="52"/>
      <c r="CE805" s="52"/>
      <c r="CF805" s="52"/>
      <c r="CG805" s="52"/>
      <c r="CH805" s="52"/>
      <c r="CI805" s="52"/>
      <c r="CJ805" s="52"/>
      <c r="CK805" s="52"/>
      <c r="CL805" s="52"/>
      <c r="CM805" s="52"/>
      <c r="CN805" s="52"/>
      <c r="CO805" s="52"/>
      <c r="CP805" s="52"/>
      <c r="CQ805" s="52"/>
      <c r="CR805" s="52"/>
      <c r="CS805" s="52"/>
      <c r="CT805" s="52"/>
      <c r="CU805" s="52"/>
      <c r="CV805" s="52"/>
      <c r="CW805" s="52"/>
      <c r="CX805" s="52"/>
      <c r="CY805" s="52"/>
      <c r="CZ805" s="52"/>
      <c r="DA805" s="52"/>
      <c r="DB805" s="52"/>
      <c r="DC805" s="52"/>
      <c r="DD805" s="52"/>
      <c r="DE805" s="52"/>
    </row>
    <row r="806" spans="1:109" ht="15.75" customHeight="1">
      <c r="A806" s="45"/>
      <c r="B806" s="45"/>
      <c r="C806" s="45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71"/>
      <c r="AW806" s="52"/>
      <c r="AX806" s="52"/>
      <c r="AY806" s="52"/>
      <c r="AZ806" s="52"/>
      <c r="BA806" s="52"/>
      <c r="BB806" s="52"/>
      <c r="BC806" s="52"/>
      <c r="BD806" s="52"/>
      <c r="BE806" s="52"/>
      <c r="BF806" s="52"/>
      <c r="BG806" s="52"/>
      <c r="BH806" s="52"/>
      <c r="BI806" s="52"/>
      <c r="BJ806" s="52"/>
      <c r="BK806" s="52"/>
      <c r="BL806" s="52"/>
      <c r="BM806" s="52"/>
      <c r="BN806" s="52"/>
      <c r="BO806" s="52"/>
      <c r="BP806" s="52"/>
      <c r="BQ806" s="52"/>
      <c r="BR806" s="52"/>
      <c r="BS806" s="52"/>
      <c r="BT806" s="52"/>
      <c r="BU806" s="52"/>
      <c r="BV806" s="52"/>
      <c r="BW806" s="52"/>
      <c r="BX806" s="52"/>
      <c r="BY806" s="52"/>
      <c r="BZ806" s="52"/>
      <c r="CA806" s="52"/>
      <c r="CB806" s="52"/>
      <c r="CC806" s="52"/>
      <c r="CD806" s="52"/>
      <c r="CE806" s="52"/>
      <c r="CF806" s="52"/>
      <c r="CG806" s="52"/>
      <c r="CH806" s="52"/>
      <c r="CI806" s="52"/>
      <c r="CJ806" s="52"/>
      <c r="CK806" s="52"/>
      <c r="CL806" s="52"/>
      <c r="CM806" s="52"/>
      <c r="CN806" s="52"/>
      <c r="CO806" s="52"/>
      <c r="CP806" s="52"/>
      <c r="CQ806" s="52"/>
      <c r="CR806" s="52"/>
      <c r="CS806" s="52"/>
      <c r="CT806" s="52"/>
      <c r="CU806" s="52"/>
      <c r="CV806" s="52"/>
      <c r="CW806" s="52"/>
      <c r="CX806" s="52"/>
      <c r="CY806" s="52"/>
      <c r="CZ806" s="52"/>
      <c r="DA806" s="52"/>
      <c r="DB806" s="52"/>
      <c r="DC806" s="52"/>
      <c r="DD806" s="52"/>
      <c r="DE806" s="52"/>
    </row>
    <row r="807" spans="1:109" ht="15.75" customHeight="1">
      <c r="A807" s="45"/>
      <c r="B807" s="45"/>
      <c r="C807" s="45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71"/>
      <c r="AW807" s="52"/>
      <c r="AX807" s="52"/>
      <c r="AY807" s="52"/>
      <c r="AZ807" s="52"/>
      <c r="BA807" s="52"/>
      <c r="BB807" s="52"/>
      <c r="BC807" s="52"/>
      <c r="BD807" s="52"/>
      <c r="BE807" s="52"/>
      <c r="BF807" s="52"/>
      <c r="BG807" s="52"/>
      <c r="BH807" s="52"/>
      <c r="BI807" s="52"/>
      <c r="BJ807" s="52"/>
      <c r="BK807" s="52"/>
      <c r="BL807" s="52"/>
      <c r="BM807" s="52"/>
      <c r="BN807" s="52"/>
      <c r="BO807" s="52"/>
      <c r="BP807" s="52"/>
      <c r="BQ807" s="52"/>
      <c r="BR807" s="52"/>
      <c r="BS807" s="52"/>
      <c r="BT807" s="52"/>
      <c r="BU807" s="52"/>
      <c r="BV807" s="52"/>
      <c r="BW807" s="52"/>
      <c r="BX807" s="52"/>
      <c r="BY807" s="52"/>
      <c r="BZ807" s="52"/>
      <c r="CA807" s="52"/>
      <c r="CB807" s="52"/>
      <c r="CC807" s="52"/>
      <c r="CD807" s="52"/>
      <c r="CE807" s="52"/>
      <c r="CF807" s="52"/>
      <c r="CG807" s="52"/>
      <c r="CH807" s="52"/>
      <c r="CI807" s="52"/>
      <c r="CJ807" s="52"/>
      <c r="CK807" s="52"/>
      <c r="CL807" s="52"/>
      <c r="CM807" s="52"/>
      <c r="CN807" s="52"/>
      <c r="CO807" s="52"/>
      <c r="CP807" s="52"/>
      <c r="CQ807" s="52"/>
      <c r="CR807" s="52"/>
      <c r="CS807" s="52"/>
      <c r="CT807" s="52"/>
      <c r="CU807" s="52"/>
      <c r="CV807" s="52"/>
      <c r="CW807" s="52"/>
      <c r="CX807" s="52"/>
      <c r="CY807" s="52"/>
      <c r="CZ807" s="52"/>
      <c r="DA807" s="52"/>
      <c r="DB807" s="52"/>
      <c r="DC807" s="52"/>
      <c r="DD807" s="52"/>
      <c r="DE807" s="52"/>
    </row>
    <row r="808" spans="1:109" ht="15.75" customHeight="1">
      <c r="A808" s="45"/>
      <c r="B808" s="45"/>
      <c r="C808" s="45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71"/>
      <c r="AW808" s="52"/>
      <c r="AX808" s="52"/>
      <c r="AY808" s="52"/>
      <c r="AZ808" s="52"/>
      <c r="BA808" s="52"/>
      <c r="BB808" s="52"/>
      <c r="BC808" s="52"/>
      <c r="BD808" s="52"/>
      <c r="BE808" s="52"/>
      <c r="BF808" s="52"/>
      <c r="BG808" s="52"/>
      <c r="BH808" s="52"/>
      <c r="BI808" s="52"/>
      <c r="BJ808" s="52"/>
      <c r="BK808" s="52"/>
      <c r="BL808" s="52"/>
      <c r="BM808" s="52"/>
      <c r="BN808" s="52"/>
      <c r="BO808" s="52"/>
      <c r="BP808" s="52"/>
      <c r="BQ808" s="52"/>
      <c r="BR808" s="52"/>
      <c r="BS808" s="52"/>
      <c r="BT808" s="52"/>
      <c r="BU808" s="52"/>
      <c r="BV808" s="52"/>
      <c r="BW808" s="52"/>
      <c r="BX808" s="52"/>
      <c r="BY808" s="52"/>
      <c r="BZ808" s="52"/>
      <c r="CA808" s="52"/>
      <c r="CB808" s="52"/>
      <c r="CC808" s="52"/>
      <c r="CD808" s="52"/>
      <c r="CE808" s="52"/>
      <c r="CF808" s="52"/>
      <c r="CG808" s="52"/>
      <c r="CH808" s="52"/>
      <c r="CI808" s="52"/>
      <c r="CJ808" s="52"/>
      <c r="CK808" s="52"/>
      <c r="CL808" s="52"/>
      <c r="CM808" s="52"/>
      <c r="CN808" s="52"/>
      <c r="CO808" s="52"/>
      <c r="CP808" s="52"/>
      <c r="CQ808" s="52"/>
      <c r="CR808" s="52"/>
      <c r="CS808" s="52"/>
      <c r="CT808" s="52"/>
      <c r="CU808" s="52"/>
      <c r="CV808" s="52"/>
      <c r="CW808" s="52"/>
      <c r="CX808" s="52"/>
      <c r="CY808" s="52"/>
      <c r="CZ808" s="52"/>
      <c r="DA808" s="52"/>
      <c r="DB808" s="52"/>
      <c r="DC808" s="52"/>
      <c r="DD808" s="52"/>
      <c r="DE808" s="52"/>
    </row>
    <row r="809" spans="1:109" ht="15.75" customHeight="1">
      <c r="A809" s="45"/>
      <c r="B809" s="45"/>
      <c r="C809" s="45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71"/>
      <c r="AW809" s="52"/>
      <c r="AX809" s="52"/>
      <c r="AY809" s="52"/>
      <c r="AZ809" s="52"/>
      <c r="BA809" s="52"/>
      <c r="BB809" s="52"/>
      <c r="BC809" s="52"/>
      <c r="BD809" s="52"/>
      <c r="BE809" s="52"/>
      <c r="BF809" s="52"/>
      <c r="BG809" s="52"/>
      <c r="BH809" s="52"/>
      <c r="BI809" s="52"/>
      <c r="BJ809" s="52"/>
      <c r="BK809" s="52"/>
      <c r="BL809" s="52"/>
      <c r="BM809" s="52"/>
      <c r="BN809" s="52"/>
      <c r="BO809" s="52"/>
      <c r="BP809" s="52"/>
      <c r="BQ809" s="52"/>
      <c r="BR809" s="52"/>
      <c r="BS809" s="52"/>
      <c r="BT809" s="52"/>
      <c r="BU809" s="52"/>
      <c r="BV809" s="52"/>
      <c r="BW809" s="52"/>
      <c r="BX809" s="52"/>
      <c r="BY809" s="52"/>
      <c r="BZ809" s="52"/>
      <c r="CA809" s="52"/>
      <c r="CB809" s="52"/>
      <c r="CC809" s="52"/>
      <c r="CD809" s="52"/>
      <c r="CE809" s="52"/>
      <c r="CF809" s="52"/>
      <c r="CG809" s="52"/>
      <c r="CH809" s="52"/>
      <c r="CI809" s="52"/>
      <c r="CJ809" s="52"/>
      <c r="CK809" s="52"/>
      <c r="CL809" s="52"/>
      <c r="CM809" s="52"/>
      <c r="CN809" s="52"/>
      <c r="CO809" s="52"/>
      <c r="CP809" s="52"/>
      <c r="CQ809" s="52"/>
      <c r="CR809" s="52"/>
      <c r="CS809" s="52"/>
      <c r="CT809" s="52"/>
      <c r="CU809" s="52"/>
      <c r="CV809" s="52"/>
      <c r="CW809" s="52"/>
      <c r="CX809" s="52"/>
      <c r="CY809" s="52"/>
      <c r="CZ809" s="52"/>
      <c r="DA809" s="52"/>
      <c r="DB809" s="52"/>
      <c r="DC809" s="52"/>
      <c r="DD809" s="52"/>
      <c r="DE809" s="52"/>
    </row>
    <row r="810" spans="1:109" ht="15.75" customHeight="1">
      <c r="A810" s="45"/>
      <c r="B810" s="45"/>
      <c r="C810" s="45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71"/>
      <c r="AW810" s="52"/>
      <c r="AX810" s="52"/>
      <c r="AY810" s="52"/>
      <c r="AZ810" s="52"/>
      <c r="BA810" s="52"/>
      <c r="BB810" s="52"/>
      <c r="BC810" s="52"/>
      <c r="BD810" s="52"/>
      <c r="BE810" s="52"/>
      <c r="BF810" s="52"/>
      <c r="BG810" s="52"/>
      <c r="BH810" s="52"/>
      <c r="BI810" s="52"/>
      <c r="BJ810" s="52"/>
      <c r="BK810" s="52"/>
      <c r="BL810" s="52"/>
      <c r="BM810" s="52"/>
      <c r="BN810" s="52"/>
      <c r="BO810" s="52"/>
      <c r="BP810" s="52"/>
      <c r="BQ810" s="52"/>
      <c r="BR810" s="52"/>
      <c r="BS810" s="52"/>
      <c r="BT810" s="52"/>
      <c r="BU810" s="52"/>
      <c r="BV810" s="52"/>
      <c r="BW810" s="52"/>
      <c r="BX810" s="52"/>
      <c r="BY810" s="52"/>
      <c r="BZ810" s="52"/>
      <c r="CA810" s="52"/>
      <c r="CB810" s="52"/>
      <c r="CC810" s="52"/>
      <c r="CD810" s="52"/>
      <c r="CE810" s="52"/>
      <c r="CF810" s="52"/>
      <c r="CG810" s="52"/>
      <c r="CH810" s="52"/>
      <c r="CI810" s="52"/>
      <c r="CJ810" s="52"/>
      <c r="CK810" s="52"/>
      <c r="CL810" s="52"/>
      <c r="CM810" s="52"/>
      <c r="CN810" s="52"/>
      <c r="CO810" s="52"/>
      <c r="CP810" s="52"/>
      <c r="CQ810" s="52"/>
      <c r="CR810" s="52"/>
      <c r="CS810" s="52"/>
      <c r="CT810" s="52"/>
      <c r="CU810" s="52"/>
      <c r="CV810" s="52"/>
      <c r="CW810" s="52"/>
      <c r="CX810" s="52"/>
      <c r="CY810" s="52"/>
      <c r="CZ810" s="52"/>
      <c r="DA810" s="52"/>
      <c r="DB810" s="52"/>
      <c r="DC810" s="52"/>
      <c r="DD810" s="52"/>
      <c r="DE810" s="52"/>
    </row>
    <row r="811" spans="1:109" ht="15.75" customHeight="1">
      <c r="A811" s="45"/>
      <c r="B811" s="45"/>
      <c r="C811" s="45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71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2"/>
      <c r="BI811" s="52"/>
      <c r="BJ811" s="52"/>
      <c r="BK811" s="52"/>
      <c r="BL811" s="52"/>
      <c r="BM811" s="52"/>
      <c r="BN811" s="52"/>
      <c r="BO811" s="52"/>
      <c r="BP811" s="52"/>
      <c r="BQ811" s="52"/>
      <c r="BR811" s="52"/>
      <c r="BS811" s="52"/>
      <c r="BT811" s="52"/>
      <c r="BU811" s="52"/>
      <c r="BV811" s="52"/>
      <c r="BW811" s="52"/>
      <c r="BX811" s="52"/>
      <c r="BY811" s="52"/>
      <c r="BZ811" s="52"/>
      <c r="CA811" s="52"/>
      <c r="CB811" s="52"/>
      <c r="CC811" s="52"/>
      <c r="CD811" s="52"/>
      <c r="CE811" s="52"/>
      <c r="CF811" s="52"/>
      <c r="CG811" s="52"/>
      <c r="CH811" s="52"/>
      <c r="CI811" s="52"/>
      <c r="CJ811" s="52"/>
      <c r="CK811" s="52"/>
      <c r="CL811" s="52"/>
      <c r="CM811" s="52"/>
      <c r="CN811" s="52"/>
      <c r="CO811" s="52"/>
      <c r="CP811" s="52"/>
      <c r="CQ811" s="52"/>
      <c r="CR811" s="52"/>
      <c r="CS811" s="52"/>
      <c r="CT811" s="52"/>
      <c r="CU811" s="52"/>
      <c r="CV811" s="52"/>
      <c r="CW811" s="52"/>
      <c r="CX811" s="52"/>
      <c r="CY811" s="52"/>
      <c r="CZ811" s="52"/>
      <c r="DA811" s="52"/>
      <c r="DB811" s="52"/>
      <c r="DC811" s="52"/>
      <c r="DD811" s="52"/>
      <c r="DE811" s="52"/>
    </row>
    <row r="812" spans="1:109" ht="15.75" customHeight="1">
      <c r="A812" s="45"/>
      <c r="B812" s="45"/>
      <c r="C812" s="45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71"/>
      <c r="AW812" s="52"/>
      <c r="AX812" s="52"/>
      <c r="AY812" s="52"/>
      <c r="AZ812" s="52"/>
      <c r="BA812" s="52"/>
      <c r="BB812" s="52"/>
      <c r="BC812" s="52"/>
      <c r="BD812" s="52"/>
      <c r="BE812" s="52"/>
      <c r="BF812" s="52"/>
      <c r="BG812" s="52"/>
      <c r="BH812" s="52"/>
      <c r="BI812" s="52"/>
      <c r="BJ812" s="52"/>
      <c r="BK812" s="52"/>
      <c r="BL812" s="52"/>
      <c r="BM812" s="52"/>
      <c r="BN812" s="52"/>
      <c r="BO812" s="52"/>
      <c r="BP812" s="52"/>
      <c r="BQ812" s="52"/>
      <c r="BR812" s="52"/>
      <c r="BS812" s="52"/>
      <c r="BT812" s="52"/>
      <c r="BU812" s="52"/>
      <c r="BV812" s="52"/>
      <c r="BW812" s="52"/>
      <c r="BX812" s="52"/>
      <c r="BY812" s="52"/>
      <c r="BZ812" s="52"/>
      <c r="CA812" s="52"/>
      <c r="CB812" s="52"/>
      <c r="CC812" s="52"/>
      <c r="CD812" s="52"/>
      <c r="CE812" s="52"/>
      <c r="CF812" s="52"/>
      <c r="CG812" s="52"/>
      <c r="CH812" s="52"/>
      <c r="CI812" s="52"/>
      <c r="CJ812" s="52"/>
      <c r="CK812" s="52"/>
      <c r="CL812" s="52"/>
      <c r="CM812" s="52"/>
      <c r="CN812" s="52"/>
      <c r="CO812" s="52"/>
      <c r="CP812" s="52"/>
      <c r="CQ812" s="52"/>
      <c r="CR812" s="52"/>
      <c r="CS812" s="52"/>
      <c r="CT812" s="52"/>
      <c r="CU812" s="52"/>
      <c r="CV812" s="52"/>
      <c r="CW812" s="52"/>
      <c r="CX812" s="52"/>
      <c r="CY812" s="52"/>
      <c r="CZ812" s="52"/>
      <c r="DA812" s="52"/>
      <c r="DB812" s="52"/>
      <c r="DC812" s="52"/>
      <c r="DD812" s="52"/>
      <c r="DE812" s="52"/>
    </row>
    <row r="813" spans="1:109" ht="15.75" customHeight="1">
      <c r="A813" s="45"/>
      <c r="B813" s="45"/>
      <c r="C813" s="45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71"/>
      <c r="AW813" s="52"/>
      <c r="AX813" s="52"/>
      <c r="AY813" s="52"/>
      <c r="AZ813" s="52"/>
      <c r="BA813" s="52"/>
      <c r="BB813" s="52"/>
      <c r="BC813" s="52"/>
      <c r="BD813" s="52"/>
      <c r="BE813" s="52"/>
      <c r="BF813" s="52"/>
      <c r="BG813" s="52"/>
      <c r="BH813" s="52"/>
      <c r="BI813" s="52"/>
      <c r="BJ813" s="52"/>
      <c r="BK813" s="52"/>
      <c r="BL813" s="52"/>
      <c r="BM813" s="52"/>
      <c r="BN813" s="52"/>
      <c r="BO813" s="52"/>
      <c r="BP813" s="52"/>
      <c r="BQ813" s="52"/>
      <c r="BR813" s="52"/>
      <c r="BS813" s="52"/>
      <c r="BT813" s="52"/>
      <c r="BU813" s="52"/>
      <c r="BV813" s="52"/>
      <c r="BW813" s="52"/>
      <c r="BX813" s="52"/>
      <c r="BY813" s="52"/>
      <c r="BZ813" s="52"/>
      <c r="CA813" s="52"/>
      <c r="CB813" s="52"/>
      <c r="CC813" s="52"/>
      <c r="CD813" s="52"/>
      <c r="CE813" s="52"/>
      <c r="CF813" s="52"/>
      <c r="CG813" s="52"/>
      <c r="CH813" s="52"/>
      <c r="CI813" s="52"/>
      <c r="CJ813" s="52"/>
      <c r="CK813" s="52"/>
      <c r="CL813" s="52"/>
      <c r="CM813" s="52"/>
      <c r="CN813" s="52"/>
      <c r="CO813" s="52"/>
      <c r="CP813" s="52"/>
      <c r="CQ813" s="52"/>
      <c r="CR813" s="52"/>
      <c r="CS813" s="52"/>
      <c r="CT813" s="52"/>
      <c r="CU813" s="52"/>
      <c r="CV813" s="52"/>
      <c r="CW813" s="52"/>
      <c r="CX813" s="52"/>
      <c r="CY813" s="52"/>
      <c r="CZ813" s="52"/>
      <c r="DA813" s="52"/>
      <c r="DB813" s="52"/>
      <c r="DC813" s="52"/>
      <c r="DD813" s="52"/>
      <c r="DE813" s="52"/>
    </row>
    <row r="814" spans="1:109" ht="15.75" customHeight="1">
      <c r="A814" s="45"/>
      <c r="B814" s="45"/>
      <c r="C814" s="45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71"/>
      <c r="AW814" s="52"/>
      <c r="AX814" s="52"/>
      <c r="AY814" s="52"/>
      <c r="AZ814" s="52"/>
      <c r="BA814" s="52"/>
      <c r="BB814" s="52"/>
      <c r="BC814" s="52"/>
      <c r="BD814" s="52"/>
      <c r="BE814" s="52"/>
      <c r="BF814" s="52"/>
      <c r="BG814" s="52"/>
      <c r="BH814" s="52"/>
      <c r="BI814" s="52"/>
      <c r="BJ814" s="52"/>
      <c r="BK814" s="52"/>
      <c r="BL814" s="52"/>
      <c r="BM814" s="52"/>
      <c r="BN814" s="52"/>
      <c r="BO814" s="52"/>
      <c r="BP814" s="52"/>
      <c r="BQ814" s="52"/>
      <c r="BR814" s="52"/>
      <c r="BS814" s="52"/>
      <c r="BT814" s="52"/>
      <c r="BU814" s="52"/>
      <c r="BV814" s="52"/>
      <c r="BW814" s="52"/>
      <c r="BX814" s="52"/>
      <c r="BY814" s="52"/>
      <c r="BZ814" s="52"/>
      <c r="CA814" s="52"/>
      <c r="CB814" s="52"/>
      <c r="CC814" s="52"/>
      <c r="CD814" s="52"/>
      <c r="CE814" s="52"/>
      <c r="CF814" s="52"/>
      <c r="CG814" s="52"/>
      <c r="CH814" s="52"/>
      <c r="CI814" s="52"/>
      <c r="CJ814" s="52"/>
      <c r="CK814" s="52"/>
      <c r="CL814" s="52"/>
      <c r="CM814" s="52"/>
      <c r="CN814" s="52"/>
      <c r="CO814" s="52"/>
      <c r="CP814" s="52"/>
      <c r="CQ814" s="52"/>
      <c r="CR814" s="52"/>
      <c r="CS814" s="52"/>
      <c r="CT814" s="52"/>
      <c r="CU814" s="52"/>
      <c r="CV814" s="52"/>
      <c r="CW814" s="52"/>
      <c r="CX814" s="52"/>
      <c r="CY814" s="52"/>
      <c r="CZ814" s="52"/>
      <c r="DA814" s="52"/>
      <c r="DB814" s="52"/>
      <c r="DC814" s="52"/>
      <c r="DD814" s="52"/>
      <c r="DE814" s="52"/>
    </row>
    <row r="815" spans="1:109" ht="15.75" customHeight="1">
      <c r="A815" s="45"/>
      <c r="B815" s="45"/>
      <c r="C815" s="45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71"/>
      <c r="AW815" s="52"/>
      <c r="AX815" s="52"/>
      <c r="AY815" s="52"/>
      <c r="AZ815" s="52"/>
      <c r="BA815" s="52"/>
      <c r="BB815" s="52"/>
      <c r="BC815" s="52"/>
      <c r="BD815" s="52"/>
      <c r="BE815" s="52"/>
      <c r="BF815" s="52"/>
      <c r="BG815" s="52"/>
      <c r="BH815" s="52"/>
      <c r="BI815" s="52"/>
      <c r="BJ815" s="52"/>
      <c r="BK815" s="52"/>
      <c r="BL815" s="52"/>
      <c r="BM815" s="52"/>
      <c r="BN815" s="52"/>
      <c r="BO815" s="52"/>
      <c r="BP815" s="52"/>
      <c r="BQ815" s="52"/>
      <c r="BR815" s="52"/>
      <c r="BS815" s="52"/>
      <c r="BT815" s="52"/>
      <c r="BU815" s="52"/>
      <c r="BV815" s="52"/>
      <c r="BW815" s="52"/>
      <c r="BX815" s="52"/>
      <c r="BY815" s="52"/>
      <c r="BZ815" s="52"/>
      <c r="CA815" s="52"/>
      <c r="CB815" s="52"/>
      <c r="CC815" s="52"/>
      <c r="CD815" s="52"/>
      <c r="CE815" s="52"/>
      <c r="CF815" s="52"/>
      <c r="CG815" s="52"/>
      <c r="CH815" s="52"/>
      <c r="CI815" s="52"/>
      <c r="CJ815" s="52"/>
      <c r="CK815" s="52"/>
      <c r="CL815" s="52"/>
      <c r="CM815" s="52"/>
      <c r="CN815" s="52"/>
      <c r="CO815" s="52"/>
      <c r="CP815" s="52"/>
      <c r="CQ815" s="52"/>
      <c r="CR815" s="52"/>
      <c r="CS815" s="52"/>
      <c r="CT815" s="52"/>
      <c r="CU815" s="52"/>
      <c r="CV815" s="52"/>
      <c r="CW815" s="52"/>
      <c r="CX815" s="52"/>
      <c r="CY815" s="52"/>
      <c r="CZ815" s="52"/>
      <c r="DA815" s="52"/>
      <c r="DB815" s="52"/>
      <c r="DC815" s="52"/>
      <c r="DD815" s="52"/>
      <c r="DE815" s="52"/>
    </row>
    <row r="816" spans="1:109" ht="15.75" customHeight="1">
      <c r="A816" s="45"/>
      <c r="B816" s="45"/>
      <c r="C816" s="45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71"/>
      <c r="AW816" s="52"/>
      <c r="AX816" s="52"/>
      <c r="AY816" s="52"/>
      <c r="AZ816" s="52"/>
      <c r="BA816" s="52"/>
      <c r="BB816" s="52"/>
      <c r="BC816" s="52"/>
      <c r="BD816" s="52"/>
      <c r="BE816" s="52"/>
      <c r="BF816" s="52"/>
      <c r="BG816" s="52"/>
      <c r="BH816" s="52"/>
      <c r="BI816" s="52"/>
      <c r="BJ816" s="52"/>
      <c r="BK816" s="52"/>
      <c r="BL816" s="52"/>
      <c r="BM816" s="52"/>
      <c r="BN816" s="52"/>
      <c r="BO816" s="52"/>
      <c r="BP816" s="52"/>
      <c r="BQ816" s="52"/>
      <c r="BR816" s="52"/>
      <c r="BS816" s="52"/>
      <c r="BT816" s="52"/>
      <c r="BU816" s="52"/>
      <c r="BV816" s="52"/>
      <c r="BW816" s="52"/>
      <c r="BX816" s="52"/>
      <c r="BY816" s="52"/>
      <c r="BZ816" s="52"/>
      <c r="CA816" s="52"/>
      <c r="CB816" s="52"/>
      <c r="CC816" s="52"/>
      <c r="CD816" s="52"/>
      <c r="CE816" s="52"/>
      <c r="CF816" s="52"/>
      <c r="CG816" s="52"/>
      <c r="CH816" s="52"/>
      <c r="CI816" s="52"/>
      <c r="CJ816" s="52"/>
      <c r="CK816" s="52"/>
      <c r="CL816" s="52"/>
      <c r="CM816" s="52"/>
      <c r="CN816" s="52"/>
      <c r="CO816" s="52"/>
      <c r="CP816" s="52"/>
      <c r="CQ816" s="52"/>
      <c r="CR816" s="52"/>
      <c r="CS816" s="52"/>
      <c r="CT816" s="52"/>
      <c r="CU816" s="52"/>
      <c r="CV816" s="52"/>
      <c r="CW816" s="52"/>
      <c r="CX816" s="52"/>
      <c r="CY816" s="52"/>
      <c r="CZ816" s="52"/>
      <c r="DA816" s="52"/>
      <c r="DB816" s="52"/>
      <c r="DC816" s="52"/>
      <c r="DD816" s="52"/>
      <c r="DE816" s="52"/>
    </row>
    <row r="817" spans="1:109" ht="15.75" customHeight="1">
      <c r="A817" s="45"/>
      <c r="B817" s="45"/>
      <c r="C817" s="45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71"/>
      <c r="AW817" s="52"/>
      <c r="AX817" s="52"/>
      <c r="AY817" s="52"/>
      <c r="AZ817" s="52"/>
      <c r="BA817" s="52"/>
      <c r="BB817" s="52"/>
      <c r="BC817" s="52"/>
      <c r="BD817" s="52"/>
      <c r="BE817" s="52"/>
      <c r="BF817" s="52"/>
      <c r="BG817" s="52"/>
      <c r="BH817" s="52"/>
      <c r="BI817" s="52"/>
      <c r="BJ817" s="52"/>
      <c r="BK817" s="52"/>
      <c r="BL817" s="52"/>
      <c r="BM817" s="52"/>
      <c r="BN817" s="52"/>
      <c r="BO817" s="52"/>
      <c r="BP817" s="52"/>
      <c r="BQ817" s="52"/>
      <c r="BR817" s="52"/>
      <c r="BS817" s="52"/>
      <c r="BT817" s="52"/>
      <c r="BU817" s="52"/>
      <c r="BV817" s="52"/>
      <c r="BW817" s="52"/>
      <c r="BX817" s="52"/>
      <c r="BY817" s="52"/>
      <c r="BZ817" s="52"/>
      <c r="CA817" s="52"/>
      <c r="CB817" s="52"/>
      <c r="CC817" s="52"/>
      <c r="CD817" s="52"/>
      <c r="CE817" s="52"/>
      <c r="CF817" s="52"/>
      <c r="CG817" s="52"/>
      <c r="CH817" s="52"/>
      <c r="CI817" s="52"/>
      <c r="CJ817" s="52"/>
      <c r="CK817" s="52"/>
      <c r="CL817" s="52"/>
      <c r="CM817" s="52"/>
      <c r="CN817" s="52"/>
      <c r="CO817" s="52"/>
      <c r="CP817" s="52"/>
      <c r="CQ817" s="52"/>
      <c r="CR817" s="52"/>
      <c r="CS817" s="52"/>
      <c r="CT817" s="52"/>
      <c r="CU817" s="52"/>
      <c r="CV817" s="52"/>
      <c r="CW817" s="52"/>
      <c r="CX817" s="52"/>
      <c r="CY817" s="52"/>
      <c r="CZ817" s="52"/>
      <c r="DA817" s="52"/>
      <c r="DB817" s="52"/>
      <c r="DC817" s="52"/>
      <c r="DD817" s="52"/>
      <c r="DE817" s="52"/>
    </row>
    <row r="818" spans="1:109" ht="15.75" customHeight="1">
      <c r="A818" s="45"/>
      <c r="B818" s="45"/>
      <c r="C818" s="45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71"/>
      <c r="AW818" s="52"/>
      <c r="AX818" s="52"/>
      <c r="AY818" s="52"/>
      <c r="AZ818" s="52"/>
      <c r="BA818" s="52"/>
      <c r="BB818" s="52"/>
      <c r="BC818" s="52"/>
      <c r="BD818" s="52"/>
      <c r="BE818" s="52"/>
      <c r="BF818" s="52"/>
      <c r="BG818" s="52"/>
      <c r="BH818" s="52"/>
      <c r="BI818" s="52"/>
      <c r="BJ818" s="52"/>
      <c r="BK818" s="52"/>
      <c r="BL818" s="52"/>
      <c r="BM818" s="52"/>
      <c r="BN818" s="52"/>
      <c r="BO818" s="52"/>
      <c r="BP818" s="52"/>
      <c r="BQ818" s="52"/>
      <c r="BR818" s="52"/>
      <c r="BS818" s="52"/>
      <c r="BT818" s="52"/>
      <c r="BU818" s="52"/>
      <c r="BV818" s="52"/>
      <c r="BW818" s="52"/>
      <c r="BX818" s="52"/>
      <c r="BY818" s="52"/>
      <c r="BZ818" s="52"/>
      <c r="CA818" s="52"/>
      <c r="CB818" s="52"/>
      <c r="CC818" s="52"/>
      <c r="CD818" s="52"/>
      <c r="CE818" s="52"/>
      <c r="CF818" s="52"/>
      <c r="CG818" s="52"/>
      <c r="CH818" s="52"/>
      <c r="CI818" s="52"/>
      <c r="CJ818" s="52"/>
      <c r="CK818" s="52"/>
      <c r="CL818" s="52"/>
      <c r="CM818" s="52"/>
      <c r="CN818" s="52"/>
      <c r="CO818" s="52"/>
      <c r="CP818" s="52"/>
      <c r="CQ818" s="52"/>
      <c r="CR818" s="52"/>
      <c r="CS818" s="52"/>
      <c r="CT818" s="52"/>
      <c r="CU818" s="52"/>
      <c r="CV818" s="52"/>
      <c r="CW818" s="52"/>
      <c r="CX818" s="52"/>
      <c r="CY818" s="52"/>
      <c r="CZ818" s="52"/>
      <c r="DA818" s="52"/>
      <c r="DB818" s="52"/>
      <c r="DC818" s="52"/>
      <c r="DD818" s="52"/>
      <c r="DE818" s="52"/>
    </row>
    <row r="819" spans="1:109" ht="15.75" customHeight="1">
      <c r="A819" s="45"/>
      <c r="B819" s="45"/>
      <c r="C819" s="45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71"/>
      <c r="AW819" s="52"/>
      <c r="AX819" s="52"/>
      <c r="AY819" s="52"/>
      <c r="AZ819" s="52"/>
      <c r="BA819" s="52"/>
      <c r="BB819" s="52"/>
      <c r="BC819" s="52"/>
      <c r="BD819" s="52"/>
      <c r="BE819" s="52"/>
      <c r="BF819" s="52"/>
      <c r="BG819" s="52"/>
      <c r="BH819" s="52"/>
      <c r="BI819" s="52"/>
      <c r="BJ819" s="52"/>
      <c r="BK819" s="52"/>
      <c r="BL819" s="52"/>
      <c r="BM819" s="52"/>
      <c r="BN819" s="52"/>
      <c r="BO819" s="52"/>
      <c r="BP819" s="52"/>
      <c r="BQ819" s="52"/>
      <c r="BR819" s="52"/>
      <c r="BS819" s="52"/>
      <c r="BT819" s="52"/>
      <c r="BU819" s="52"/>
      <c r="BV819" s="52"/>
      <c r="BW819" s="52"/>
      <c r="BX819" s="52"/>
      <c r="BY819" s="52"/>
      <c r="BZ819" s="52"/>
      <c r="CA819" s="52"/>
      <c r="CB819" s="52"/>
      <c r="CC819" s="52"/>
      <c r="CD819" s="52"/>
      <c r="CE819" s="52"/>
      <c r="CF819" s="52"/>
      <c r="CG819" s="52"/>
      <c r="CH819" s="52"/>
      <c r="CI819" s="52"/>
      <c r="CJ819" s="52"/>
      <c r="CK819" s="52"/>
      <c r="CL819" s="52"/>
      <c r="CM819" s="52"/>
      <c r="CN819" s="52"/>
      <c r="CO819" s="52"/>
      <c r="CP819" s="52"/>
      <c r="CQ819" s="52"/>
      <c r="CR819" s="52"/>
      <c r="CS819" s="52"/>
      <c r="CT819" s="52"/>
      <c r="CU819" s="52"/>
      <c r="CV819" s="52"/>
      <c r="CW819" s="52"/>
      <c r="CX819" s="52"/>
      <c r="CY819" s="52"/>
      <c r="CZ819" s="52"/>
      <c r="DA819" s="52"/>
      <c r="DB819" s="52"/>
      <c r="DC819" s="52"/>
      <c r="DD819" s="52"/>
      <c r="DE819" s="52"/>
    </row>
    <row r="820" spans="1:109" ht="15.75" customHeight="1">
      <c r="A820" s="45"/>
      <c r="B820" s="45"/>
      <c r="C820" s="45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71"/>
      <c r="AW820" s="52"/>
      <c r="AX820" s="52"/>
      <c r="AY820" s="52"/>
      <c r="AZ820" s="52"/>
      <c r="BA820" s="52"/>
      <c r="BB820" s="52"/>
      <c r="BC820" s="52"/>
      <c r="BD820" s="52"/>
      <c r="BE820" s="52"/>
      <c r="BF820" s="52"/>
      <c r="BG820" s="52"/>
      <c r="BH820" s="52"/>
      <c r="BI820" s="52"/>
      <c r="BJ820" s="52"/>
      <c r="BK820" s="52"/>
      <c r="BL820" s="52"/>
      <c r="BM820" s="52"/>
      <c r="BN820" s="52"/>
      <c r="BO820" s="52"/>
      <c r="BP820" s="52"/>
      <c r="BQ820" s="52"/>
      <c r="BR820" s="52"/>
      <c r="BS820" s="52"/>
      <c r="BT820" s="52"/>
      <c r="BU820" s="52"/>
      <c r="BV820" s="52"/>
      <c r="BW820" s="52"/>
      <c r="BX820" s="52"/>
      <c r="BY820" s="52"/>
      <c r="BZ820" s="52"/>
      <c r="CA820" s="52"/>
      <c r="CB820" s="52"/>
      <c r="CC820" s="52"/>
      <c r="CD820" s="52"/>
      <c r="CE820" s="52"/>
      <c r="CF820" s="52"/>
      <c r="CG820" s="52"/>
      <c r="CH820" s="52"/>
      <c r="CI820" s="52"/>
      <c r="CJ820" s="52"/>
      <c r="CK820" s="52"/>
      <c r="CL820" s="52"/>
      <c r="CM820" s="52"/>
      <c r="CN820" s="52"/>
      <c r="CO820" s="52"/>
      <c r="CP820" s="52"/>
      <c r="CQ820" s="52"/>
      <c r="CR820" s="52"/>
      <c r="CS820" s="52"/>
      <c r="CT820" s="52"/>
      <c r="CU820" s="52"/>
      <c r="CV820" s="52"/>
      <c r="CW820" s="52"/>
      <c r="CX820" s="52"/>
      <c r="CY820" s="52"/>
      <c r="CZ820" s="52"/>
      <c r="DA820" s="52"/>
      <c r="DB820" s="52"/>
      <c r="DC820" s="52"/>
      <c r="DD820" s="52"/>
      <c r="DE820" s="52"/>
    </row>
    <row r="821" spans="1:109" ht="15.75" customHeight="1">
      <c r="A821" s="45"/>
      <c r="B821" s="45"/>
      <c r="C821" s="45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71"/>
      <c r="AW821" s="52"/>
      <c r="AX821" s="52"/>
      <c r="AY821" s="52"/>
      <c r="AZ821" s="52"/>
      <c r="BA821" s="52"/>
      <c r="BB821" s="52"/>
      <c r="BC821" s="52"/>
      <c r="BD821" s="52"/>
      <c r="BE821" s="52"/>
      <c r="BF821" s="52"/>
      <c r="BG821" s="52"/>
      <c r="BH821" s="52"/>
      <c r="BI821" s="52"/>
      <c r="BJ821" s="52"/>
      <c r="BK821" s="52"/>
      <c r="BL821" s="52"/>
      <c r="BM821" s="52"/>
      <c r="BN821" s="52"/>
      <c r="BO821" s="52"/>
      <c r="BP821" s="52"/>
      <c r="BQ821" s="52"/>
      <c r="BR821" s="52"/>
      <c r="BS821" s="52"/>
      <c r="BT821" s="52"/>
      <c r="BU821" s="52"/>
      <c r="BV821" s="52"/>
      <c r="BW821" s="52"/>
      <c r="BX821" s="52"/>
      <c r="BY821" s="52"/>
      <c r="BZ821" s="52"/>
      <c r="CA821" s="52"/>
      <c r="CB821" s="52"/>
      <c r="CC821" s="52"/>
      <c r="CD821" s="52"/>
      <c r="CE821" s="52"/>
      <c r="CF821" s="52"/>
      <c r="CG821" s="52"/>
      <c r="CH821" s="52"/>
      <c r="CI821" s="52"/>
      <c r="CJ821" s="52"/>
      <c r="CK821" s="52"/>
      <c r="CL821" s="52"/>
      <c r="CM821" s="52"/>
      <c r="CN821" s="52"/>
      <c r="CO821" s="52"/>
      <c r="CP821" s="52"/>
      <c r="CQ821" s="52"/>
      <c r="CR821" s="52"/>
      <c r="CS821" s="52"/>
      <c r="CT821" s="52"/>
      <c r="CU821" s="52"/>
      <c r="CV821" s="52"/>
      <c r="CW821" s="52"/>
      <c r="CX821" s="52"/>
      <c r="CY821" s="52"/>
      <c r="CZ821" s="52"/>
      <c r="DA821" s="52"/>
      <c r="DB821" s="52"/>
      <c r="DC821" s="52"/>
      <c r="DD821" s="52"/>
      <c r="DE821" s="52"/>
    </row>
    <row r="822" spans="1:109" ht="15.75" customHeight="1">
      <c r="A822" s="45"/>
      <c r="B822" s="45"/>
      <c r="C822" s="45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71"/>
      <c r="AW822" s="52"/>
      <c r="AX822" s="52"/>
      <c r="AY822" s="52"/>
      <c r="AZ822" s="52"/>
      <c r="BA822" s="52"/>
      <c r="BB822" s="52"/>
      <c r="BC822" s="52"/>
      <c r="BD822" s="52"/>
      <c r="BE822" s="52"/>
      <c r="BF822" s="52"/>
      <c r="BG822" s="52"/>
      <c r="BH822" s="52"/>
      <c r="BI822" s="52"/>
      <c r="BJ822" s="52"/>
      <c r="BK822" s="52"/>
      <c r="BL822" s="52"/>
      <c r="BM822" s="52"/>
      <c r="BN822" s="52"/>
      <c r="BO822" s="52"/>
      <c r="BP822" s="52"/>
      <c r="BQ822" s="52"/>
      <c r="BR822" s="52"/>
      <c r="BS822" s="52"/>
      <c r="BT822" s="52"/>
      <c r="BU822" s="52"/>
      <c r="BV822" s="52"/>
      <c r="BW822" s="52"/>
      <c r="BX822" s="52"/>
      <c r="BY822" s="52"/>
      <c r="BZ822" s="52"/>
      <c r="CA822" s="52"/>
      <c r="CB822" s="52"/>
      <c r="CC822" s="52"/>
      <c r="CD822" s="52"/>
      <c r="CE822" s="52"/>
      <c r="CF822" s="52"/>
      <c r="CG822" s="52"/>
      <c r="CH822" s="52"/>
      <c r="CI822" s="52"/>
      <c r="CJ822" s="52"/>
      <c r="CK822" s="52"/>
      <c r="CL822" s="52"/>
      <c r="CM822" s="52"/>
      <c r="CN822" s="52"/>
      <c r="CO822" s="52"/>
      <c r="CP822" s="52"/>
      <c r="CQ822" s="52"/>
      <c r="CR822" s="52"/>
      <c r="CS822" s="52"/>
      <c r="CT822" s="52"/>
      <c r="CU822" s="52"/>
      <c r="CV822" s="52"/>
      <c r="CW822" s="52"/>
      <c r="CX822" s="52"/>
      <c r="CY822" s="52"/>
      <c r="CZ822" s="52"/>
      <c r="DA822" s="52"/>
      <c r="DB822" s="52"/>
      <c r="DC822" s="52"/>
      <c r="DD822" s="52"/>
      <c r="DE822" s="52"/>
    </row>
    <row r="823" spans="1:109" ht="15.75" customHeight="1">
      <c r="A823" s="45"/>
      <c r="B823" s="45"/>
      <c r="C823" s="45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71"/>
      <c r="AW823" s="52"/>
      <c r="AX823" s="52"/>
      <c r="AY823" s="52"/>
      <c r="AZ823" s="52"/>
      <c r="BA823" s="52"/>
      <c r="BB823" s="52"/>
      <c r="BC823" s="52"/>
      <c r="BD823" s="52"/>
      <c r="BE823" s="52"/>
      <c r="BF823" s="52"/>
      <c r="BG823" s="52"/>
      <c r="BH823" s="52"/>
      <c r="BI823" s="52"/>
      <c r="BJ823" s="52"/>
      <c r="BK823" s="52"/>
      <c r="BL823" s="52"/>
      <c r="BM823" s="52"/>
      <c r="BN823" s="52"/>
      <c r="BO823" s="52"/>
      <c r="BP823" s="52"/>
      <c r="BQ823" s="52"/>
      <c r="BR823" s="52"/>
      <c r="BS823" s="52"/>
      <c r="BT823" s="52"/>
      <c r="BU823" s="52"/>
      <c r="BV823" s="52"/>
      <c r="BW823" s="52"/>
      <c r="BX823" s="52"/>
      <c r="BY823" s="52"/>
      <c r="BZ823" s="52"/>
      <c r="CA823" s="52"/>
      <c r="CB823" s="52"/>
      <c r="CC823" s="52"/>
      <c r="CD823" s="52"/>
      <c r="CE823" s="52"/>
      <c r="CF823" s="52"/>
      <c r="CG823" s="52"/>
      <c r="CH823" s="52"/>
      <c r="CI823" s="52"/>
      <c r="CJ823" s="52"/>
      <c r="CK823" s="52"/>
      <c r="CL823" s="52"/>
      <c r="CM823" s="52"/>
      <c r="CN823" s="52"/>
      <c r="CO823" s="52"/>
      <c r="CP823" s="52"/>
      <c r="CQ823" s="52"/>
      <c r="CR823" s="52"/>
      <c r="CS823" s="52"/>
      <c r="CT823" s="52"/>
      <c r="CU823" s="52"/>
      <c r="CV823" s="52"/>
      <c r="CW823" s="52"/>
      <c r="CX823" s="52"/>
      <c r="CY823" s="52"/>
      <c r="CZ823" s="52"/>
      <c r="DA823" s="52"/>
      <c r="DB823" s="52"/>
      <c r="DC823" s="52"/>
      <c r="DD823" s="52"/>
      <c r="DE823" s="52"/>
    </row>
    <row r="824" spans="1:109" ht="15.75" customHeight="1">
      <c r="A824" s="45"/>
      <c r="B824" s="45"/>
      <c r="C824" s="45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71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  <c r="BG824" s="52"/>
      <c r="BH824" s="52"/>
      <c r="BI824" s="52"/>
      <c r="BJ824" s="52"/>
      <c r="BK824" s="52"/>
      <c r="BL824" s="52"/>
      <c r="BM824" s="52"/>
      <c r="BN824" s="52"/>
      <c r="BO824" s="52"/>
      <c r="BP824" s="52"/>
      <c r="BQ824" s="52"/>
      <c r="BR824" s="52"/>
      <c r="BS824" s="52"/>
      <c r="BT824" s="52"/>
      <c r="BU824" s="52"/>
      <c r="BV824" s="52"/>
      <c r="BW824" s="52"/>
      <c r="BX824" s="52"/>
      <c r="BY824" s="52"/>
      <c r="BZ824" s="52"/>
      <c r="CA824" s="52"/>
      <c r="CB824" s="52"/>
      <c r="CC824" s="52"/>
      <c r="CD824" s="52"/>
      <c r="CE824" s="52"/>
      <c r="CF824" s="52"/>
      <c r="CG824" s="52"/>
      <c r="CH824" s="52"/>
      <c r="CI824" s="52"/>
      <c r="CJ824" s="52"/>
      <c r="CK824" s="52"/>
      <c r="CL824" s="52"/>
      <c r="CM824" s="52"/>
      <c r="CN824" s="52"/>
      <c r="CO824" s="52"/>
      <c r="CP824" s="52"/>
      <c r="CQ824" s="52"/>
      <c r="CR824" s="52"/>
      <c r="CS824" s="52"/>
      <c r="CT824" s="52"/>
      <c r="CU824" s="52"/>
      <c r="CV824" s="52"/>
      <c r="CW824" s="52"/>
      <c r="CX824" s="52"/>
      <c r="CY824" s="52"/>
      <c r="CZ824" s="52"/>
      <c r="DA824" s="52"/>
      <c r="DB824" s="52"/>
      <c r="DC824" s="52"/>
      <c r="DD824" s="52"/>
      <c r="DE824" s="52"/>
    </row>
    <row r="825" spans="1:109" ht="15.75" customHeight="1">
      <c r="A825" s="45"/>
      <c r="B825" s="45"/>
      <c r="C825" s="45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71"/>
      <c r="AW825" s="52"/>
      <c r="AX825" s="52"/>
      <c r="AY825" s="52"/>
      <c r="AZ825" s="52"/>
      <c r="BA825" s="52"/>
      <c r="BB825" s="52"/>
      <c r="BC825" s="52"/>
      <c r="BD825" s="52"/>
      <c r="BE825" s="52"/>
      <c r="BF825" s="52"/>
      <c r="BG825" s="52"/>
      <c r="BH825" s="52"/>
      <c r="BI825" s="52"/>
      <c r="BJ825" s="52"/>
      <c r="BK825" s="52"/>
      <c r="BL825" s="52"/>
      <c r="BM825" s="52"/>
      <c r="BN825" s="52"/>
      <c r="BO825" s="52"/>
      <c r="BP825" s="52"/>
      <c r="BQ825" s="52"/>
      <c r="BR825" s="52"/>
      <c r="BS825" s="52"/>
      <c r="BT825" s="52"/>
      <c r="BU825" s="52"/>
      <c r="BV825" s="52"/>
      <c r="BW825" s="52"/>
      <c r="BX825" s="52"/>
      <c r="BY825" s="52"/>
      <c r="BZ825" s="52"/>
      <c r="CA825" s="52"/>
      <c r="CB825" s="52"/>
      <c r="CC825" s="52"/>
      <c r="CD825" s="52"/>
      <c r="CE825" s="52"/>
      <c r="CF825" s="52"/>
      <c r="CG825" s="52"/>
      <c r="CH825" s="52"/>
      <c r="CI825" s="52"/>
      <c r="CJ825" s="52"/>
      <c r="CK825" s="52"/>
      <c r="CL825" s="52"/>
      <c r="CM825" s="52"/>
      <c r="CN825" s="52"/>
      <c r="CO825" s="52"/>
      <c r="CP825" s="52"/>
      <c r="CQ825" s="52"/>
      <c r="CR825" s="52"/>
      <c r="CS825" s="52"/>
      <c r="CT825" s="52"/>
      <c r="CU825" s="52"/>
      <c r="CV825" s="52"/>
      <c r="CW825" s="52"/>
      <c r="CX825" s="52"/>
      <c r="CY825" s="52"/>
      <c r="CZ825" s="52"/>
      <c r="DA825" s="52"/>
      <c r="DB825" s="52"/>
      <c r="DC825" s="52"/>
      <c r="DD825" s="52"/>
      <c r="DE825" s="52"/>
    </row>
    <row r="826" spans="1:109" ht="15.75" customHeight="1">
      <c r="A826" s="45"/>
      <c r="B826" s="45"/>
      <c r="C826" s="45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71"/>
      <c r="AW826" s="52"/>
      <c r="AX826" s="52"/>
      <c r="AY826" s="52"/>
      <c r="AZ826" s="52"/>
      <c r="BA826" s="52"/>
      <c r="BB826" s="52"/>
      <c r="BC826" s="52"/>
      <c r="BD826" s="52"/>
      <c r="BE826" s="52"/>
      <c r="BF826" s="52"/>
      <c r="BG826" s="52"/>
      <c r="BH826" s="52"/>
      <c r="BI826" s="52"/>
      <c r="BJ826" s="52"/>
      <c r="BK826" s="52"/>
      <c r="BL826" s="52"/>
      <c r="BM826" s="52"/>
      <c r="BN826" s="52"/>
      <c r="BO826" s="52"/>
      <c r="BP826" s="52"/>
      <c r="BQ826" s="52"/>
      <c r="BR826" s="52"/>
      <c r="BS826" s="52"/>
      <c r="BT826" s="52"/>
      <c r="BU826" s="52"/>
      <c r="BV826" s="52"/>
      <c r="BW826" s="52"/>
      <c r="BX826" s="52"/>
      <c r="BY826" s="52"/>
      <c r="BZ826" s="52"/>
      <c r="CA826" s="52"/>
      <c r="CB826" s="52"/>
      <c r="CC826" s="52"/>
      <c r="CD826" s="52"/>
      <c r="CE826" s="52"/>
      <c r="CF826" s="52"/>
      <c r="CG826" s="52"/>
      <c r="CH826" s="52"/>
      <c r="CI826" s="52"/>
      <c r="CJ826" s="52"/>
      <c r="CK826" s="52"/>
      <c r="CL826" s="52"/>
      <c r="CM826" s="52"/>
      <c r="CN826" s="52"/>
      <c r="CO826" s="52"/>
      <c r="CP826" s="52"/>
      <c r="CQ826" s="52"/>
      <c r="CR826" s="52"/>
      <c r="CS826" s="52"/>
      <c r="CT826" s="52"/>
      <c r="CU826" s="52"/>
      <c r="CV826" s="52"/>
      <c r="CW826" s="52"/>
      <c r="CX826" s="52"/>
      <c r="CY826" s="52"/>
      <c r="CZ826" s="52"/>
      <c r="DA826" s="52"/>
      <c r="DB826" s="52"/>
      <c r="DC826" s="52"/>
      <c r="DD826" s="52"/>
      <c r="DE826" s="52"/>
    </row>
    <row r="827" spans="1:109" ht="15.75" customHeight="1">
      <c r="A827" s="45"/>
      <c r="B827" s="45"/>
      <c r="C827" s="45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71"/>
      <c r="AW827" s="52"/>
      <c r="AX827" s="52"/>
      <c r="AY827" s="52"/>
      <c r="AZ827" s="52"/>
      <c r="BA827" s="52"/>
      <c r="BB827" s="52"/>
      <c r="BC827" s="52"/>
      <c r="BD827" s="52"/>
      <c r="BE827" s="52"/>
      <c r="BF827" s="52"/>
      <c r="BG827" s="52"/>
      <c r="BH827" s="52"/>
      <c r="BI827" s="52"/>
      <c r="BJ827" s="52"/>
      <c r="BK827" s="52"/>
      <c r="BL827" s="52"/>
      <c r="BM827" s="52"/>
      <c r="BN827" s="52"/>
      <c r="BO827" s="52"/>
      <c r="BP827" s="52"/>
      <c r="BQ827" s="52"/>
      <c r="BR827" s="52"/>
      <c r="BS827" s="52"/>
      <c r="BT827" s="52"/>
      <c r="BU827" s="52"/>
      <c r="BV827" s="52"/>
      <c r="BW827" s="52"/>
      <c r="BX827" s="52"/>
      <c r="BY827" s="52"/>
      <c r="BZ827" s="52"/>
      <c r="CA827" s="52"/>
      <c r="CB827" s="52"/>
      <c r="CC827" s="52"/>
      <c r="CD827" s="52"/>
      <c r="CE827" s="52"/>
      <c r="CF827" s="52"/>
      <c r="CG827" s="52"/>
      <c r="CH827" s="52"/>
      <c r="CI827" s="52"/>
      <c r="CJ827" s="52"/>
      <c r="CK827" s="52"/>
      <c r="CL827" s="52"/>
      <c r="CM827" s="52"/>
      <c r="CN827" s="52"/>
      <c r="CO827" s="52"/>
      <c r="CP827" s="52"/>
      <c r="CQ827" s="52"/>
      <c r="CR827" s="52"/>
      <c r="CS827" s="52"/>
      <c r="CT827" s="52"/>
      <c r="CU827" s="52"/>
      <c r="CV827" s="52"/>
      <c r="CW827" s="52"/>
      <c r="CX827" s="52"/>
      <c r="CY827" s="52"/>
      <c r="CZ827" s="52"/>
      <c r="DA827" s="52"/>
      <c r="DB827" s="52"/>
      <c r="DC827" s="52"/>
      <c r="DD827" s="52"/>
      <c r="DE827" s="52"/>
    </row>
    <row r="828" spans="1:109" ht="15.75" customHeight="1">
      <c r="A828" s="45"/>
      <c r="B828" s="45"/>
      <c r="C828" s="45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71"/>
      <c r="AW828" s="52"/>
      <c r="AX828" s="52"/>
      <c r="AY828" s="52"/>
      <c r="AZ828" s="52"/>
      <c r="BA828" s="52"/>
      <c r="BB828" s="52"/>
      <c r="BC828" s="52"/>
      <c r="BD828" s="52"/>
      <c r="BE828" s="52"/>
      <c r="BF828" s="52"/>
      <c r="BG828" s="52"/>
      <c r="BH828" s="52"/>
      <c r="BI828" s="52"/>
      <c r="BJ828" s="52"/>
      <c r="BK828" s="52"/>
      <c r="BL828" s="52"/>
      <c r="BM828" s="52"/>
      <c r="BN828" s="52"/>
      <c r="BO828" s="52"/>
      <c r="BP828" s="52"/>
      <c r="BQ828" s="52"/>
      <c r="BR828" s="52"/>
      <c r="BS828" s="52"/>
      <c r="BT828" s="52"/>
      <c r="BU828" s="52"/>
      <c r="BV828" s="52"/>
      <c r="BW828" s="52"/>
      <c r="BX828" s="52"/>
      <c r="BY828" s="52"/>
      <c r="BZ828" s="52"/>
      <c r="CA828" s="52"/>
      <c r="CB828" s="52"/>
      <c r="CC828" s="52"/>
      <c r="CD828" s="52"/>
      <c r="CE828" s="52"/>
      <c r="CF828" s="52"/>
      <c r="CG828" s="52"/>
      <c r="CH828" s="52"/>
      <c r="CI828" s="52"/>
      <c r="CJ828" s="52"/>
      <c r="CK828" s="52"/>
      <c r="CL828" s="52"/>
      <c r="CM828" s="52"/>
      <c r="CN828" s="52"/>
      <c r="CO828" s="52"/>
      <c r="CP828" s="52"/>
      <c r="CQ828" s="52"/>
      <c r="CR828" s="52"/>
      <c r="CS828" s="52"/>
      <c r="CT828" s="52"/>
      <c r="CU828" s="52"/>
      <c r="CV828" s="52"/>
      <c r="CW828" s="52"/>
      <c r="CX828" s="52"/>
      <c r="CY828" s="52"/>
      <c r="CZ828" s="52"/>
      <c r="DA828" s="52"/>
      <c r="DB828" s="52"/>
      <c r="DC828" s="52"/>
      <c r="DD828" s="52"/>
      <c r="DE828" s="52"/>
    </row>
    <row r="829" spans="1:109" ht="15.75" customHeight="1">
      <c r="A829" s="45"/>
      <c r="B829" s="45"/>
      <c r="C829" s="45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71"/>
      <c r="AW829" s="52"/>
      <c r="AX829" s="52"/>
      <c r="AY829" s="52"/>
      <c r="AZ829" s="52"/>
      <c r="BA829" s="52"/>
      <c r="BB829" s="52"/>
      <c r="BC829" s="52"/>
      <c r="BD829" s="52"/>
      <c r="BE829" s="52"/>
      <c r="BF829" s="52"/>
      <c r="BG829" s="52"/>
      <c r="BH829" s="52"/>
      <c r="BI829" s="52"/>
      <c r="BJ829" s="52"/>
      <c r="BK829" s="52"/>
      <c r="BL829" s="52"/>
      <c r="BM829" s="52"/>
      <c r="BN829" s="52"/>
      <c r="BO829" s="52"/>
      <c r="BP829" s="52"/>
      <c r="BQ829" s="52"/>
      <c r="BR829" s="52"/>
      <c r="BS829" s="52"/>
      <c r="BT829" s="52"/>
      <c r="BU829" s="52"/>
      <c r="BV829" s="52"/>
      <c r="BW829" s="52"/>
      <c r="BX829" s="52"/>
      <c r="BY829" s="52"/>
      <c r="BZ829" s="52"/>
      <c r="CA829" s="52"/>
      <c r="CB829" s="52"/>
      <c r="CC829" s="52"/>
      <c r="CD829" s="52"/>
      <c r="CE829" s="52"/>
      <c r="CF829" s="52"/>
      <c r="CG829" s="52"/>
      <c r="CH829" s="52"/>
      <c r="CI829" s="52"/>
      <c r="CJ829" s="52"/>
      <c r="CK829" s="52"/>
      <c r="CL829" s="52"/>
      <c r="CM829" s="52"/>
      <c r="CN829" s="52"/>
      <c r="CO829" s="52"/>
      <c r="CP829" s="52"/>
      <c r="CQ829" s="52"/>
      <c r="CR829" s="52"/>
      <c r="CS829" s="52"/>
      <c r="CT829" s="52"/>
      <c r="CU829" s="52"/>
      <c r="CV829" s="52"/>
      <c r="CW829" s="52"/>
      <c r="CX829" s="52"/>
      <c r="CY829" s="52"/>
      <c r="CZ829" s="52"/>
      <c r="DA829" s="52"/>
      <c r="DB829" s="52"/>
      <c r="DC829" s="52"/>
      <c r="DD829" s="52"/>
      <c r="DE829" s="52"/>
    </row>
    <row r="830" spans="1:109" ht="15.75" customHeight="1">
      <c r="A830" s="45"/>
      <c r="B830" s="45"/>
      <c r="C830" s="45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71"/>
      <c r="AW830" s="52"/>
      <c r="AX830" s="52"/>
      <c r="AY830" s="52"/>
      <c r="AZ830" s="52"/>
      <c r="BA830" s="52"/>
      <c r="BB830" s="52"/>
      <c r="BC830" s="52"/>
      <c r="BD830" s="52"/>
      <c r="BE830" s="52"/>
      <c r="BF830" s="52"/>
      <c r="BG830" s="52"/>
      <c r="BH830" s="52"/>
      <c r="BI830" s="52"/>
      <c r="BJ830" s="52"/>
      <c r="BK830" s="52"/>
      <c r="BL830" s="52"/>
      <c r="BM830" s="52"/>
      <c r="BN830" s="52"/>
      <c r="BO830" s="52"/>
      <c r="BP830" s="52"/>
      <c r="BQ830" s="52"/>
      <c r="BR830" s="52"/>
      <c r="BS830" s="52"/>
      <c r="BT830" s="52"/>
      <c r="BU830" s="52"/>
      <c r="BV830" s="52"/>
      <c r="BW830" s="52"/>
      <c r="BX830" s="52"/>
      <c r="BY830" s="52"/>
      <c r="BZ830" s="52"/>
      <c r="CA830" s="52"/>
      <c r="CB830" s="52"/>
      <c r="CC830" s="52"/>
      <c r="CD830" s="52"/>
      <c r="CE830" s="52"/>
      <c r="CF830" s="52"/>
      <c r="CG830" s="52"/>
      <c r="CH830" s="52"/>
      <c r="CI830" s="52"/>
      <c r="CJ830" s="52"/>
      <c r="CK830" s="52"/>
      <c r="CL830" s="52"/>
      <c r="CM830" s="52"/>
      <c r="CN830" s="52"/>
      <c r="CO830" s="52"/>
      <c r="CP830" s="52"/>
      <c r="CQ830" s="52"/>
      <c r="CR830" s="52"/>
      <c r="CS830" s="52"/>
      <c r="CT830" s="52"/>
      <c r="CU830" s="52"/>
      <c r="CV830" s="52"/>
      <c r="CW830" s="52"/>
      <c r="CX830" s="52"/>
      <c r="CY830" s="52"/>
      <c r="CZ830" s="52"/>
      <c r="DA830" s="52"/>
      <c r="DB830" s="52"/>
      <c r="DC830" s="52"/>
      <c r="DD830" s="52"/>
      <c r="DE830" s="52"/>
    </row>
    <row r="831" spans="1:109" ht="15.75" customHeight="1">
      <c r="A831" s="45"/>
      <c r="B831" s="45"/>
      <c r="C831" s="45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71"/>
      <c r="AW831" s="52"/>
      <c r="AX831" s="52"/>
      <c r="AY831" s="52"/>
      <c r="AZ831" s="52"/>
      <c r="BA831" s="52"/>
      <c r="BB831" s="52"/>
      <c r="BC831" s="52"/>
      <c r="BD831" s="52"/>
      <c r="BE831" s="52"/>
      <c r="BF831" s="52"/>
      <c r="BG831" s="52"/>
      <c r="BH831" s="52"/>
      <c r="BI831" s="52"/>
      <c r="BJ831" s="52"/>
      <c r="BK831" s="52"/>
      <c r="BL831" s="52"/>
      <c r="BM831" s="52"/>
      <c r="BN831" s="52"/>
      <c r="BO831" s="52"/>
      <c r="BP831" s="52"/>
      <c r="BQ831" s="52"/>
      <c r="BR831" s="52"/>
      <c r="BS831" s="52"/>
      <c r="BT831" s="52"/>
      <c r="BU831" s="52"/>
      <c r="BV831" s="52"/>
      <c r="BW831" s="52"/>
      <c r="BX831" s="52"/>
      <c r="BY831" s="52"/>
      <c r="BZ831" s="52"/>
      <c r="CA831" s="52"/>
      <c r="CB831" s="52"/>
      <c r="CC831" s="52"/>
      <c r="CD831" s="52"/>
      <c r="CE831" s="52"/>
      <c r="CF831" s="52"/>
      <c r="CG831" s="52"/>
      <c r="CH831" s="52"/>
      <c r="CI831" s="52"/>
      <c r="CJ831" s="52"/>
      <c r="CK831" s="52"/>
      <c r="CL831" s="52"/>
      <c r="CM831" s="52"/>
      <c r="CN831" s="52"/>
      <c r="CO831" s="52"/>
      <c r="CP831" s="52"/>
      <c r="CQ831" s="52"/>
      <c r="CR831" s="52"/>
      <c r="CS831" s="52"/>
      <c r="CT831" s="52"/>
      <c r="CU831" s="52"/>
      <c r="CV831" s="52"/>
      <c r="CW831" s="52"/>
      <c r="CX831" s="52"/>
      <c r="CY831" s="52"/>
      <c r="CZ831" s="52"/>
      <c r="DA831" s="52"/>
      <c r="DB831" s="52"/>
      <c r="DC831" s="52"/>
      <c r="DD831" s="52"/>
      <c r="DE831" s="52"/>
    </row>
    <row r="832" spans="1:109" ht="15.75" customHeight="1">
      <c r="A832" s="45"/>
      <c r="B832" s="45"/>
      <c r="C832" s="45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71"/>
      <c r="AW832" s="52"/>
      <c r="AX832" s="52"/>
      <c r="AY832" s="52"/>
      <c r="AZ832" s="52"/>
      <c r="BA832" s="52"/>
      <c r="BB832" s="52"/>
      <c r="BC832" s="52"/>
      <c r="BD832" s="52"/>
      <c r="BE832" s="52"/>
      <c r="BF832" s="52"/>
      <c r="BG832" s="52"/>
      <c r="BH832" s="52"/>
      <c r="BI832" s="52"/>
      <c r="BJ832" s="52"/>
      <c r="BK832" s="52"/>
      <c r="BL832" s="52"/>
      <c r="BM832" s="52"/>
      <c r="BN832" s="52"/>
      <c r="BO832" s="52"/>
      <c r="BP832" s="52"/>
      <c r="BQ832" s="52"/>
      <c r="BR832" s="52"/>
      <c r="BS832" s="52"/>
      <c r="BT832" s="52"/>
      <c r="BU832" s="52"/>
      <c r="BV832" s="52"/>
      <c r="BW832" s="52"/>
      <c r="BX832" s="52"/>
      <c r="BY832" s="52"/>
      <c r="BZ832" s="52"/>
      <c r="CA832" s="52"/>
      <c r="CB832" s="52"/>
      <c r="CC832" s="52"/>
      <c r="CD832" s="52"/>
      <c r="CE832" s="52"/>
      <c r="CF832" s="52"/>
      <c r="CG832" s="52"/>
      <c r="CH832" s="52"/>
      <c r="CI832" s="52"/>
      <c r="CJ832" s="52"/>
      <c r="CK832" s="52"/>
      <c r="CL832" s="52"/>
      <c r="CM832" s="52"/>
      <c r="CN832" s="52"/>
      <c r="CO832" s="52"/>
      <c r="CP832" s="52"/>
      <c r="CQ832" s="52"/>
      <c r="CR832" s="52"/>
      <c r="CS832" s="52"/>
      <c r="CT832" s="52"/>
      <c r="CU832" s="52"/>
      <c r="CV832" s="52"/>
      <c r="CW832" s="52"/>
      <c r="CX832" s="52"/>
      <c r="CY832" s="52"/>
      <c r="CZ832" s="52"/>
      <c r="DA832" s="52"/>
      <c r="DB832" s="52"/>
      <c r="DC832" s="52"/>
      <c r="DD832" s="52"/>
      <c r="DE832" s="52"/>
    </row>
    <row r="833" spans="1:109" ht="15.75" customHeight="1">
      <c r="A833" s="45"/>
      <c r="B833" s="45"/>
      <c r="C833" s="45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71"/>
      <c r="AW833" s="52"/>
      <c r="AX833" s="52"/>
      <c r="AY833" s="52"/>
      <c r="AZ833" s="52"/>
      <c r="BA833" s="52"/>
      <c r="BB833" s="52"/>
      <c r="BC833" s="52"/>
      <c r="BD833" s="52"/>
      <c r="BE833" s="52"/>
      <c r="BF833" s="52"/>
      <c r="BG833" s="52"/>
      <c r="BH833" s="52"/>
      <c r="BI833" s="52"/>
      <c r="BJ833" s="52"/>
      <c r="BK833" s="52"/>
      <c r="BL833" s="52"/>
      <c r="BM833" s="52"/>
      <c r="BN833" s="52"/>
      <c r="BO833" s="52"/>
      <c r="BP833" s="52"/>
      <c r="BQ833" s="52"/>
      <c r="BR833" s="52"/>
      <c r="BS833" s="52"/>
      <c r="BT833" s="52"/>
      <c r="BU833" s="52"/>
      <c r="BV833" s="52"/>
      <c r="BW833" s="52"/>
      <c r="BX833" s="52"/>
      <c r="BY833" s="52"/>
      <c r="BZ833" s="52"/>
      <c r="CA833" s="52"/>
      <c r="CB833" s="52"/>
      <c r="CC833" s="52"/>
      <c r="CD833" s="52"/>
      <c r="CE833" s="52"/>
      <c r="CF833" s="52"/>
      <c r="CG833" s="52"/>
      <c r="CH833" s="52"/>
      <c r="CI833" s="52"/>
      <c r="CJ833" s="52"/>
      <c r="CK833" s="52"/>
      <c r="CL833" s="52"/>
      <c r="CM833" s="52"/>
      <c r="CN833" s="52"/>
      <c r="CO833" s="52"/>
      <c r="CP833" s="52"/>
      <c r="CQ833" s="52"/>
      <c r="CR833" s="52"/>
      <c r="CS833" s="52"/>
      <c r="CT833" s="52"/>
      <c r="CU833" s="52"/>
      <c r="CV833" s="52"/>
      <c r="CW833" s="52"/>
      <c r="CX833" s="52"/>
      <c r="CY833" s="52"/>
      <c r="CZ833" s="52"/>
      <c r="DA833" s="52"/>
      <c r="DB833" s="52"/>
      <c r="DC833" s="52"/>
      <c r="DD833" s="52"/>
      <c r="DE833" s="52"/>
    </row>
    <row r="834" spans="1:109" ht="15.75" customHeight="1">
      <c r="A834" s="45"/>
      <c r="B834" s="45"/>
      <c r="C834" s="45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71"/>
      <c r="AW834" s="52"/>
      <c r="AX834" s="52"/>
      <c r="AY834" s="52"/>
      <c r="AZ834" s="52"/>
      <c r="BA834" s="52"/>
      <c r="BB834" s="52"/>
      <c r="BC834" s="52"/>
      <c r="BD834" s="52"/>
      <c r="BE834" s="52"/>
      <c r="BF834" s="52"/>
      <c r="BG834" s="52"/>
      <c r="BH834" s="52"/>
      <c r="BI834" s="52"/>
      <c r="BJ834" s="52"/>
      <c r="BK834" s="52"/>
      <c r="BL834" s="52"/>
      <c r="BM834" s="52"/>
      <c r="BN834" s="52"/>
      <c r="BO834" s="52"/>
      <c r="BP834" s="52"/>
      <c r="BQ834" s="52"/>
      <c r="BR834" s="52"/>
      <c r="BS834" s="52"/>
      <c r="BT834" s="52"/>
      <c r="BU834" s="52"/>
      <c r="BV834" s="52"/>
      <c r="BW834" s="52"/>
      <c r="BX834" s="52"/>
      <c r="BY834" s="52"/>
      <c r="BZ834" s="52"/>
      <c r="CA834" s="52"/>
      <c r="CB834" s="52"/>
      <c r="CC834" s="52"/>
      <c r="CD834" s="52"/>
      <c r="CE834" s="52"/>
      <c r="CF834" s="52"/>
      <c r="CG834" s="52"/>
      <c r="CH834" s="52"/>
      <c r="CI834" s="52"/>
      <c r="CJ834" s="52"/>
      <c r="CK834" s="52"/>
      <c r="CL834" s="52"/>
      <c r="CM834" s="52"/>
      <c r="CN834" s="52"/>
      <c r="CO834" s="52"/>
      <c r="CP834" s="52"/>
      <c r="CQ834" s="52"/>
      <c r="CR834" s="52"/>
      <c r="CS834" s="52"/>
      <c r="CT834" s="52"/>
      <c r="CU834" s="52"/>
      <c r="CV834" s="52"/>
      <c r="CW834" s="52"/>
      <c r="CX834" s="52"/>
      <c r="CY834" s="52"/>
      <c r="CZ834" s="52"/>
      <c r="DA834" s="52"/>
      <c r="DB834" s="52"/>
      <c r="DC834" s="52"/>
      <c r="DD834" s="52"/>
      <c r="DE834" s="52"/>
    </row>
    <row r="835" spans="1:109" ht="15.75" customHeight="1">
      <c r="A835" s="45"/>
      <c r="B835" s="45"/>
      <c r="C835" s="45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71"/>
      <c r="AW835" s="52"/>
      <c r="AX835" s="52"/>
      <c r="AY835" s="52"/>
      <c r="AZ835" s="52"/>
      <c r="BA835" s="52"/>
      <c r="BB835" s="52"/>
      <c r="BC835" s="52"/>
      <c r="BD835" s="52"/>
      <c r="BE835" s="52"/>
      <c r="BF835" s="52"/>
      <c r="BG835" s="52"/>
      <c r="BH835" s="52"/>
      <c r="BI835" s="52"/>
      <c r="BJ835" s="52"/>
      <c r="BK835" s="52"/>
      <c r="BL835" s="52"/>
      <c r="BM835" s="52"/>
      <c r="BN835" s="52"/>
      <c r="BO835" s="52"/>
      <c r="BP835" s="52"/>
      <c r="BQ835" s="52"/>
      <c r="BR835" s="52"/>
      <c r="BS835" s="52"/>
      <c r="BT835" s="52"/>
      <c r="BU835" s="52"/>
      <c r="BV835" s="52"/>
      <c r="BW835" s="52"/>
      <c r="BX835" s="52"/>
      <c r="BY835" s="52"/>
      <c r="BZ835" s="52"/>
      <c r="CA835" s="52"/>
      <c r="CB835" s="52"/>
      <c r="CC835" s="52"/>
      <c r="CD835" s="52"/>
      <c r="CE835" s="52"/>
      <c r="CF835" s="52"/>
      <c r="CG835" s="52"/>
      <c r="CH835" s="52"/>
      <c r="CI835" s="52"/>
      <c r="CJ835" s="52"/>
      <c r="CK835" s="52"/>
      <c r="CL835" s="52"/>
      <c r="CM835" s="52"/>
      <c r="CN835" s="52"/>
      <c r="CO835" s="52"/>
      <c r="CP835" s="52"/>
      <c r="CQ835" s="52"/>
      <c r="CR835" s="52"/>
      <c r="CS835" s="52"/>
      <c r="CT835" s="52"/>
      <c r="CU835" s="52"/>
      <c r="CV835" s="52"/>
      <c r="CW835" s="52"/>
      <c r="CX835" s="52"/>
      <c r="CY835" s="52"/>
      <c r="CZ835" s="52"/>
      <c r="DA835" s="52"/>
      <c r="DB835" s="52"/>
      <c r="DC835" s="52"/>
      <c r="DD835" s="52"/>
      <c r="DE835" s="52"/>
    </row>
    <row r="836" spans="1:109" ht="15.75" customHeight="1">
      <c r="A836" s="45"/>
      <c r="B836" s="45"/>
      <c r="C836" s="45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71"/>
      <c r="AW836" s="52"/>
      <c r="AX836" s="52"/>
      <c r="AY836" s="52"/>
      <c r="AZ836" s="52"/>
      <c r="BA836" s="52"/>
      <c r="BB836" s="52"/>
      <c r="BC836" s="52"/>
      <c r="BD836" s="52"/>
      <c r="BE836" s="52"/>
      <c r="BF836" s="52"/>
      <c r="BG836" s="52"/>
      <c r="BH836" s="52"/>
      <c r="BI836" s="52"/>
      <c r="BJ836" s="52"/>
      <c r="BK836" s="52"/>
      <c r="BL836" s="52"/>
      <c r="BM836" s="52"/>
      <c r="BN836" s="52"/>
      <c r="BO836" s="52"/>
      <c r="BP836" s="52"/>
      <c r="BQ836" s="52"/>
      <c r="BR836" s="52"/>
      <c r="BS836" s="52"/>
      <c r="BT836" s="52"/>
      <c r="BU836" s="52"/>
      <c r="BV836" s="52"/>
      <c r="BW836" s="52"/>
      <c r="BX836" s="52"/>
      <c r="BY836" s="52"/>
      <c r="BZ836" s="52"/>
      <c r="CA836" s="52"/>
      <c r="CB836" s="52"/>
      <c r="CC836" s="52"/>
      <c r="CD836" s="52"/>
      <c r="CE836" s="52"/>
      <c r="CF836" s="52"/>
      <c r="CG836" s="52"/>
      <c r="CH836" s="52"/>
      <c r="CI836" s="52"/>
      <c r="CJ836" s="52"/>
      <c r="CK836" s="52"/>
      <c r="CL836" s="52"/>
      <c r="CM836" s="52"/>
      <c r="CN836" s="52"/>
      <c r="CO836" s="52"/>
      <c r="CP836" s="52"/>
      <c r="CQ836" s="52"/>
      <c r="CR836" s="52"/>
      <c r="CS836" s="52"/>
      <c r="CT836" s="52"/>
      <c r="CU836" s="52"/>
      <c r="CV836" s="52"/>
      <c r="CW836" s="52"/>
      <c r="CX836" s="52"/>
      <c r="CY836" s="52"/>
      <c r="CZ836" s="52"/>
      <c r="DA836" s="52"/>
      <c r="DB836" s="52"/>
      <c r="DC836" s="52"/>
      <c r="DD836" s="52"/>
      <c r="DE836" s="52"/>
    </row>
    <row r="837" spans="1:109" ht="15.75" customHeight="1">
      <c r="A837" s="45"/>
      <c r="B837" s="45"/>
      <c r="C837" s="45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71"/>
      <c r="AW837" s="52"/>
      <c r="AX837" s="52"/>
      <c r="AY837" s="52"/>
      <c r="AZ837" s="52"/>
      <c r="BA837" s="52"/>
      <c r="BB837" s="52"/>
      <c r="BC837" s="52"/>
      <c r="BD837" s="52"/>
      <c r="BE837" s="52"/>
      <c r="BF837" s="52"/>
      <c r="BG837" s="52"/>
      <c r="BH837" s="52"/>
      <c r="BI837" s="52"/>
      <c r="BJ837" s="52"/>
      <c r="BK837" s="52"/>
      <c r="BL837" s="52"/>
      <c r="BM837" s="52"/>
      <c r="BN837" s="52"/>
      <c r="BO837" s="52"/>
      <c r="BP837" s="52"/>
      <c r="BQ837" s="52"/>
      <c r="BR837" s="52"/>
      <c r="BS837" s="52"/>
      <c r="BT837" s="52"/>
      <c r="BU837" s="52"/>
      <c r="BV837" s="52"/>
      <c r="BW837" s="52"/>
      <c r="BX837" s="52"/>
      <c r="BY837" s="52"/>
      <c r="BZ837" s="52"/>
      <c r="CA837" s="52"/>
      <c r="CB837" s="52"/>
      <c r="CC837" s="52"/>
      <c r="CD837" s="52"/>
      <c r="CE837" s="52"/>
      <c r="CF837" s="52"/>
      <c r="CG837" s="52"/>
      <c r="CH837" s="52"/>
      <c r="CI837" s="52"/>
      <c r="CJ837" s="52"/>
      <c r="CK837" s="52"/>
      <c r="CL837" s="52"/>
      <c r="CM837" s="52"/>
      <c r="CN837" s="52"/>
      <c r="CO837" s="52"/>
      <c r="CP837" s="52"/>
      <c r="CQ837" s="52"/>
      <c r="CR837" s="52"/>
      <c r="CS837" s="52"/>
      <c r="CT837" s="52"/>
      <c r="CU837" s="52"/>
      <c r="CV837" s="52"/>
      <c r="CW837" s="52"/>
      <c r="CX837" s="52"/>
      <c r="CY837" s="52"/>
      <c r="CZ837" s="52"/>
      <c r="DA837" s="52"/>
      <c r="DB837" s="52"/>
      <c r="DC837" s="52"/>
      <c r="DD837" s="52"/>
      <c r="DE837" s="52"/>
    </row>
    <row r="838" spans="1:109" ht="15.75" customHeight="1">
      <c r="A838" s="45"/>
      <c r="B838" s="45"/>
      <c r="C838" s="45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71"/>
      <c r="AW838" s="52"/>
      <c r="AX838" s="52"/>
      <c r="AY838" s="52"/>
      <c r="AZ838" s="52"/>
      <c r="BA838" s="52"/>
      <c r="BB838" s="52"/>
      <c r="BC838" s="52"/>
      <c r="BD838" s="52"/>
      <c r="BE838" s="52"/>
      <c r="BF838" s="52"/>
      <c r="BG838" s="52"/>
      <c r="BH838" s="52"/>
      <c r="BI838" s="52"/>
      <c r="BJ838" s="52"/>
      <c r="BK838" s="52"/>
      <c r="BL838" s="52"/>
      <c r="BM838" s="52"/>
      <c r="BN838" s="52"/>
      <c r="BO838" s="52"/>
      <c r="BP838" s="52"/>
      <c r="BQ838" s="52"/>
      <c r="BR838" s="52"/>
      <c r="BS838" s="52"/>
      <c r="BT838" s="52"/>
      <c r="BU838" s="52"/>
      <c r="BV838" s="52"/>
      <c r="BW838" s="52"/>
      <c r="BX838" s="52"/>
      <c r="BY838" s="52"/>
      <c r="BZ838" s="52"/>
      <c r="CA838" s="52"/>
      <c r="CB838" s="52"/>
      <c r="CC838" s="52"/>
      <c r="CD838" s="52"/>
      <c r="CE838" s="52"/>
      <c r="CF838" s="52"/>
      <c r="CG838" s="52"/>
      <c r="CH838" s="52"/>
      <c r="CI838" s="52"/>
      <c r="CJ838" s="52"/>
      <c r="CK838" s="52"/>
      <c r="CL838" s="52"/>
      <c r="CM838" s="52"/>
      <c r="CN838" s="52"/>
      <c r="CO838" s="52"/>
      <c r="CP838" s="52"/>
      <c r="CQ838" s="52"/>
      <c r="CR838" s="52"/>
      <c r="CS838" s="52"/>
      <c r="CT838" s="52"/>
      <c r="CU838" s="52"/>
      <c r="CV838" s="52"/>
      <c r="CW838" s="52"/>
      <c r="CX838" s="52"/>
      <c r="CY838" s="52"/>
      <c r="CZ838" s="52"/>
      <c r="DA838" s="52"/>
      <c r="DB838" s="52"/>
      <c r="DC838" s="52"/>
      <c r="DD838" s="52"/>
      <c r="DE838" s="52"/>
    </row>
    <row r="839" spans="1:109" ht="15.75" customHeight="1">
      <c r="A839" s="45"/>
      <c r="B839" s="45"/>
      <c r="C839" s="45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71"/>
      <c r="AW839" s="52"/>
      <c r="AX839" s="52"/>
      <c r="AY839" s="52"/>
      <c r="AZ839" s="52"/>
      <c r="BA839" s="52"/>
      <c r="BB839" s="52"/>
      <c r="BC839" s="52"/>
      <c r="BD839" s="52"/>
      <c r="BE839" s="52"/>
      <c r="BF839" s="52"/>
      <c r="BG839" s="52"/>
      <c r="BH839" s="52"/>
      <c r="BI839" s="52"/>
      <c r="BJ839" s="52"/>
      <c r="BK839" s="52"/>
      <c r="BL839" s="52"/>
      <c r="BM839" s="52"/>
      <c r="BN839" s="52"/>
      <c r="BO839" s="52"/>
      <c r="BP839" s="52"/>
      <c r="BQ839" s="52"/>
      <c r="BR839" s="52"/>
      <c r="BS839" s="52"/>
      <c r="BT839" s="52"/>
      <c r="BU839" s="52"/>
      <c r="BV839" s="52"/>
      <c r="BW839" s="52"/>
      <c r="BX839" s="52"/>
      <c r="BY839" s="52"/>
      <c r="BZ839" s="52"/>
      <c r="CA839" s="52"/>
      <c r="CB839" s="52"/>
      <c r="CC839" s="52"/>
      <c r="CD839" s="52"/>
      <c r="CE839" s="52"/>
      <c r="CF839" s="52"/>
      <c r="CG839" s="52"/>
      <c r="CH839" s="52"/>
      <c r="CI839" s="52"/>
      <c r="CJ839" s="52"/>
      <c r="CK839" s="52"/>
      <c r="CL839" s="52"/>
      <c r="CM839" s="52"/>
      <c r="CN839" s="52"/>
      <c r="CO839" s="52"/>
      <c r="CP839" s="52"/>
      <c r="CQ839" s="52"/>
      <c r="CR839" s="52"/>
      <c r="CS839" s="52"/>
      <c r="CT839" s="52"/>
      <c r="CU839" s="52"/>
      <c r="CV839" s="52"/>
      <c r="CW839" s="52"/>
      <c r="CX839" s="52"/>
      <c r="CY839" s="52"/>
      <c r="CZ839" s="52"/>
      <c r="DA839" s="52"/>
      <c r="DB839" s="52"/>
      <c r="DC839" s="52"/>
      <c r="DD839" s="52"/>
      <c r="DE839" s="52"/>
    </row>
    <row r="840" spans="1:109" ht="15.75" customHeight="1">
      <c r="A840" s="45"/>
      <c r="B840" s="45"/>
      <c r="C840" s="45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71"/>
      <c r="AW840" s="52"/>
      <c r="AX840" s="52"/>
      <c r="AY840" s="52"/>
      <c r="AZ840" s="52"/>
      <c r="BA840" s="52"/>
      <c r="BB840" s="52"/>
      <c r="BC840" s="52"/>
      <c r="BD840" s="52"/>
      <c r="BE840" s="52"/>
      <c r="BF840" s="52"/>
      <c r="BG840" s="52"/>
      <c r="BH840" s="52"/>
      <c r="BI840" s="52"/>
      <c r="BJ840" s="52"/>
      <c r="BK840" s="52"/>
      <c r="BL840" s="52"/>
      <c r="BM840" s="52"/>
      <c r="BN840" s="52"/>
      <c r="BO840" s="52"/>
      <c r="BP840" s="52"/>
      <c r="BQ840" s="52"/>
      <c r="BR840" s="52"/>
      <c r="BS840" s="52"/>
      <c r="BT840" s="52"/>
      <c r="BU840" s="52"/>
      <c r="BV840" s="52"/>
      <c r="BW840" s="52"/>
      <c r="BX840" s="52"/>
      <c r="BY840" s="52"/>
      <c r="BZ840" s="52"/>
      <c r="CA840" s="52"/>
      <c r="CB840" s="52"/>
      <c r="CC840" s="52"/>
      <c r="CD840" s="52"/>
      <c r="CE840" s="52"/>
      <c r="CF840" s="52"/>
      <c r="CG840" s="52"/>
      <c r="CH840" s="52"/>
      <c r="CI840" s="52"/>
      <c r="CJ840" s="52"/>
      <c r="CK840" s="52"/>
      <c r="CL840" s="52"/>
      <c r="CM840" s="52"/>
      <c r="CN840" s="52"/>
      <c r="CO840" s="52"/>
      <c r="CP840" s="52"/>
      <c r="CQ840" s="52"/>
      <c r="CR840" s="52"/>
      <c r="CS840" s="52"/>
      <c r="CT840" s="52"/>
      <c r="CU840" s="52"/>
      <c r="CV840" s="52"/>
      <c r="CW840" s="52"/>
      <c r="CX840" s="52"/>
      <c r="CY840" s="52"/>
      <c r="CZ840" s="52"/>
      <c r="DA840" s="52"/>
      <c r="DB840" s="52"/>
      <c r="DC840" s="52"/>
      <c r="DD840" s="52"/>
      <c r="DE840" s="52"/>
    </row>
    <row r="841" spans="1:109" ht="15.75" customHeight="1">
      <c r="A841" s="45"/>
      <c r="B841" s="45"/>
      <c r="C841" s="45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71"/>
      <c r="AW841" s="52"/>
      <c r="AX841" s="52"/>
      <c r="AY841" s="52"/>
      <c r="AZ841" s="52"/>
      <c r="BA841" s="52"/>
      <c r="BB841" s="52"/>
      <c r="BC841" s="52"/>
      <c r="BD841" s="52"/>
      <c r="BE841" s="52"/>
      <c r="BF841" s="52"/>
      <c r="BG841" s="52"/>
      <c r="BH841" s="52"/>
      <c r="BI841" s="52"/>
      <c r="BJ841" s="52"/>
      <c r="BK841" s="52"/>
      <c r="BL841" s="52"/>
      <c r="BM841" s="52"/>
      <c r="BN841" s="52"/>
      <c r="BO841" s="52"/>
      <c r="BP841" s="52"/>
      <c r="BQ841" s="52"/>
      <c r="BR841" s="52"/>
      <c r="BS841" s="52"/>
      <c r="BT841" s="52"/>
      <c r="BU841" s="52"/>
      <c r="BV841" s="52"/>
      <c r="BW841" s="52"/>
      <c r="BX841" s="52"/>
      <c r="BY841" s="52"/>
      <c r="BZ841" s="52"/>
      <c r="CA841" s="52"/>
      <c r="CB841" s="52"/>
      <c r="CC841" s="52"/>
      <c r="CD841" s="52"/>
      <c r="CE841" s="52"/>
      <c r="CF841" s="52"/>
      <c r="CG841" s="52"/>
      <c r="CH841" s="52"/>
      <c r="CI841" s="52"/>
      <c r="CJ841" s="52"/>
      <c r="CK841" s="52"/>
      <c r="CL841" s="52"/>
      <c r="CM841" s="52"/>
      <c r="CN841" s="52"/>
      <c r="CO841" s="52"/>
      <c r="CP841" s="52"/>
      <c r="CQ841" s="52"/>
      <c r="CR841" s="52"/>
      <c r="CS841" s="52"/>
      <c r="CT841" s="52"/>
      <c r="CU841" s="52"/>
      <c r="CV841" s="52"/>
      <c r="CW841" s="52"/>
      <c r="CX841" s="52"/>
      <c r="CY841" s="52"/>
      <c r="CZ841" s="52"/>
      <c r="DA841" s="52"/>
      <c r="DB841" s="52"/>
      <c r="DC841" s="52"/>
      <c r="DD841" s="52"/>
      <c r="DE841" s="52"/>
    </row>
    <row r="842" spans="1:109" ht="15.75" customHeight="1">
      <c r="A842" s="45"/>
      <c r="B842" s="45"/>
      <c r="C842" s="45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71"/>
      <c r="AW842" s="52"/>
      <c r="AX842" s="52"/>
      <c r="AY842" s="52"/>
      <c r="AZ842" s="52"/>
      <c r="BA842" s="52"/>
      <c r="BB842" s="52"/>
      <c r="BC842" s="52"/>
      <c r="BD842" s="52"/>
      <c r="BE842" s="52"/>
      <c r="BF842" s="52"/>
      <c r="BG842" s="52"/>
      <c r="BH842" s="52"/>
      <c r="BI842" s="52"/>
      <c r="BJ842" s="52"/>
      <c r="BK842" s="52"/>
      <c r="BL842" s="52"/>
      <c r="BM842" s="52"/>
      <c r="BN842" s="52"/>
      <c r="BO842" s="52"/>
      <c r="BP842" s="52"/>
      <c r="BQ842" s="52"/>
      <c r="BR842" s="52"/>
      <c r="BS842" s="52"/>
      <c r="BT842" s="52"/>
      <c r="BU842" s="52"/>
      <c r="BV842" s="52"/>
      <c r="BW842" s="52"/>
      <c r="BX842" s="52"/>
      <c r="BY842" s="52"/>
      <c r="BZ842" s="52"/>
      <c r="CA842" s="52"/>
      <c r="CB842" s="52"/>
      <c r="CC842" s="52"/>
      <c r="CD842" s="52"/>
      <c r="CE842" s="52"/>
      <c r="CF842" s="52"/>
      <c r="CG842" s="52"/>
      <c r="CH842" s="52"/>
      <c r="CI842" s="52"/>
      <c r="CJ842" s="52"/>
      <c r="CK842" s="52"/>
      <c r="CL842" s="52"/>
      <c r="CM842" s="52"/>
      <c r="CN842" s="52"/>
      <c r="CO842" s="52"/>
      <c r="CP842" s="52"/>
      <c r="CQ842" s="52"/>
      <c r="CR842" s="52"/>
      <c r="CS842" s="52"/>
      <c r="CT842" s="52"/>
      <c r="CU842" s="52"/>
      <c r="CV842" s="52"/>
      <c r="CW842" s="52"/>
      <c r="CX842" s="52"/>
      <c r="CY842" s="52"/>
      <c r="CZ842" s="52"/>
      <c r="DA842" s="52"/>
      <c r="DB842" s="52"/>
      <c r="DC842" s="52"/>
      <c r="DD842" s="52"/>
      <c r="DE842" s="52"/>
    </row>
    <row r="843" spans="1:109" ht="15.75" customHeight="1">
      <c r="A843" s="45"/>
      <c r="B843" s="45"/>
      <c r="C843" s="45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71"/>
      <c r="AW843" s="52"/>
      <c r="AX843" s="52"/>
      <c r="AY843" s="52"/>
      <c r="AZ843" s="52"/>
      <c r="BA843" s="52"/>
      <c r="BB843" s="52"/>
      <c r="BC843" s="52"/>
      <c r="BD843" s="52"/>
      <c r="BE843" s="52"/>
      <c r="BF843" s="52"/>
      <c r="BG843" s="52"/>
      <c r="BH843" s="52"/>
      <c r="BI843" s="52"/>
      <c r="BJ843" s="52"/>
      <c r="BK843" s="52"/>
      <c r="BL843" s="52"/>
      <c r="BM843" s="52"/>
      <c r="BN843" s="52"/>
      <c r="BO843" s="52"/>
      <c r="BP843" s="52"/>
      <c r="BQ843" s="52"/>
      <c r="BR843" s="52"/>
      <c r="BS843" s="52"/>
      <c r="BT843" s="52"/>
      <c r="BU843" s="52"/>
      <c r="BV843" s="52"/>
      <c r="BW843" s="52"/>
      <c r="BX843" s="52"/>
      <c r="BY843" s="52"/>
      <c r="BZ843" s="52"/>
      <c r="CA843" s="52"/>
      <c r="CB843" s="52"/>
      <c r="CC843" s="52"/>
      <c r="CD843" s="52"/>
      <c r="CE843" s="52"/>
      <c r="CF843" s="52"/>
      <c r="CG843" s="52"/>
      <c r="CH843" s="52"/>
      <c r="CI843" s="52"/>
      <c r="CJ843" s="52"/>
      <c r="CK843" s="52"/>
      <c r="CL843" s="52"/>
      <c r="CM843" s="52"/>
      <c r="CN843" s="52"/>
      <c r="CO843" s="52"/>
      <c r="CP843" s="52"/>
      <c r="CQ843" s="52"/>
      <c r="CR843" s="52"/>
      <c r="CS843" s="52"/>
      <c r="CT843" s="52"/>
      <c r="CU843" s="52"/>
      <c r="CV843" s="52"/>
      <c r="CW843" s="52"/>
      <c r="CX843" s="52"/>
      <c r="CY843" s="52"/>
      <c r="CZ843" s="52"/>
      <c r="DA843" s="52"/>
      <c r="DB843" s="52"/>
      <c r="DC843" s="52"/>
      <c r="DD843" s="52"/>
      <c r="DE843" s="52"/>
    </row>
    <row r="844" spans="1:109" ht="15.75" customHeight="1">
      <c r="A844" s="45"/>
      <c r="B844" s="45"/>
      <c r="C844" s="45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71"/>
      <c r="AW844" s="52"/>
      <c r="AX844" s="52"/>
      <c r="AY844" s="52"/>
      <c r="AZ844" s="52"/>
      <c r="BA844" s="52"/>
      <c r="BB844" s="52"/>
      <c r="BC844" s="52"/>
      <c r="BD844" s="52"/>
      <c r="BE844" s="52"/>
      <c r="BF844" s="52"/>
      <c r="BG844" s="52"/>
      <c r="BH844" s="52"/>
      <c r="BI844" s="52"/>
      <c r="BJ844" s="52"/>
      <c r="BK844" s="52"/>
      <c r="BL844" s="52"/>
      <c r="BM844" s="52"/>
      <c r="BN844" s="52"/>
      <c r="BO844" s="52"/>
      <c r="BP844" s="52"/>
      <c r="BQ844" s="52"/>
      <c r="BR844" s="52"/>
      <c r="BS844" s="52"/>
      <c r="BT844" s="52"/>
      <c r="BU844" s="52"/>
      <c r="BV844" s="52"/>
      <c r="BW844" s="52"/>
      <c r="BX844" s="52"/>
      <c r="BY844" s="52"/>
      <c r="BZ844" s="52"/>
      <c r="CA844" s="52"/>
      <c r="CB844" s="52"/>
      <c r="CC844" s="52"/>
      <c r="CD844" s="52"/>
      <c r="CE844" s="52"/>
      <c r="CF844" s="52"/>
      <c r="CG844" s="52"/>
      <c r="CH844" s="52"/>
      <c r="CI844" s="52"/>
      <c r="CJ844" s="52"/>
      <c r="CK844" s="52"/>
      <c r="CL844" s="52"/>
      <c r="CM844" s="52"/>
      <c r="CN844" s="52"/>
      <c r="CO844" s="52"/>
      <c r="CP844" s="52"/>
      <c r="CQ844" s="52"/>
      <c r="CR844" s="52"/>
      <c r="CS844" s="52"/>
      <c r="CT844" s="52"/>
      <c r="CU844" s="52"/>
      <c r="CV844" s="52"/>
      <c r="CW844" s="52"/>
      <c r="CX844" s="52"/>
      <c r="CY844" s="52"/>
      <c r="CZ844" s="52"/>
      <c r="DA844" s="52"/>
      <c r="DB844" s="52"/>
      <c r="DC844" s="52"/>
      <c r="DD844" s="52"/>
      <c r="DE844" s="52"/>
    </row>
    <row r="845" spans="1:109" ht="15.75" customHeight="1">
      <c r="A845" s="45"/>
      <c r="B845" s="45"/>
      <c r="C845" s="45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71"/>
      <c r="AW845" s="52"/>
      <c r="AX845" s="52"/>
      <c r="AY845" s="52"/>
      <c r="AZ845" s="52"/>
      <c r="BA845" s="52"/>
      <c r="BB845" s="52"/>
      <c r="BC845" s="52"/>
      <c r="BD845" s="52"/>
      <c r="BE845" s="52"/>
      <c r="BF845" s="52"/>
      <c r="BG845" s="52"/>
      <c r="BH845" s="52"/>
      <c r="BI845" s="52"/>
      <c r="BJ845" s="52"/>
      <c r="BK845" s="52"/>
      <c r="BL845" s="52"/>
      <c r="BM845" s="52"/>
      <c r="BN845" s="52"/>
      <c r="BO845" s="52"/>
      <c r="BP845" s="52"/>
      <c r="BQ845" s="52"/>
      <c r="BR845" s="52"/>
      <c r="BS845" s="52"/>
      <c r="BT845" s="52"/>
      <c r="BU845" s="52"/>
      <c r="BV845" s="52"/>
      <c r="BW845" s="52"/>
      <c r="BX845" s="52"/>
      <c r="BY845" s="52"/>
      <c r="BZ845" s="52"/>
      <c r="CA845" s="52"/>
      <c r="CB845" s="52"/>
      <c r="CC845" s="52"/>
      <c r="CD845" s="52"/>
      <c r="CE845" s="52"/>
      <c r="CF845" s="52"/>
      <c r="CG845" s="52"/>
      <c r="CH845" s="52"/>
      <c r="CI845" s="52"/>
      <c r="CJ845" s="52"/>
      <c r="CK845" s="52"/>
      <c r="CL845" s="52"/>
      <c r="CM845" s="52"/>
      <c r="CN845" s="52"/>
      <c r="CO845" s="52"/>
      <c r="CP845" s="52"/>
      <c r="CQ845" s="52"/>
      <c r="CR845" s="52"/>
      <c r="CS845" s="52"/>
      <c r="CT845" s="52"/>
      <c r="CU845" s="52"/>
      <c r="CV845" s="52"/>
      <c r="CW845" s="52"/>
      <c r="CX845" s="52"/>
      <c r="CY845" s="52"/>
      <c r="CZ845" s="52"/>
      <c r="DA845" s="52"/>
      <c r="DB845" s="52"/>
      <c r="DC845" s="52"/>
      <c r="DD845" s="52"/>
      <c r="DE845" s="52"/>
    </row>
    <row r="846" spans="1:109" ht="15.75" customHeight="1">
      <c r="A846" s="45"/>
      <c r="B846" s="45"/>
      <c r="C846" s="45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71"/>
      <c r="AW846" s="52"/>
      <c r="AX846" s="52"/>
      <c r="AY846" s="52"/>
      <c r="AZ846" s="52"/>
      <c r="BA846" s="52"/>
      <c r="BB846" s="52"/>
      <c r="BC846" s="52"/>
      <c r="BD846" s="52"/>
      <c r="BE846" s="52"/>
      <c r="BF846" s="52"/>
      <c r="BG846" s="52"/>
      <c r="BH846" s="52"/>
      <c r="BI846" s="52"/>
      <c r="BJ846" s="52"/>
      <c r="BK846" s="52"/>
      <c r="BL846" s="52"/>
      <c r="BM846" s="52"/>
      <c r="BN846" s="52"/>
      <c r="BO846" s="52"/>
      <c r="BP846" s="52"/>
      <c r="BQ846" s="52"/>
      <c r="BR846" s="52"/>
      <c r="BS846" s="52"/>
      <c r="BT846" s="52"/>
      <c r="BU846" s="52"/>
      <c r="BV846" s="52"/>
      <c r="BW846" s="52"/>
      <c r="BX846" s="52"/>
      <c r="BY846" s="52"/>
      <c r="BZ846" s="52"/>
      <c r="CA846" s="52"/>
      <c r="CB846" s="52"/>
      <c r="CC846" s="52"/>
      <c r="CD846" s="52"/>
      <c r="CE846" s="52"/>
      <c r="CF846" s="52"/>
      <c r="CG846" s="52"/>
      <c r="CH846" s="52"/>
      <c r="CI846" s="52"/>
      <c r="CJ846" s="52"/>
      <c r="CK846" s="52"/>
      <c r="CL846" s="52"/>
      <c r="CM846" s="52"/>
      <c r="CN846" s="52"/>
      <c r="CO846" s="52"/>
      <c r="CP846" s="52"/>
      <c r="CQ846" s="52"/>
      <c r="CR846" s="52"/>
      <c r="CS846" s="52"/>
      <c r="CT846" s="52"/>
      <c r="CU846" s="52"/>
      <c r="CV846" s="52"/>
      <c r="CW846" s="52"/>
      <c r="CX846" s="52"/>
      <c r="CY846" s="52"/>
      <c r="CZ846" s="52"/>
      <c r="DA846" s="52"/>
      <c r="DB846" s="52"/>
      <c r="DC846" s="52"/>
      <c r="DD846" s="52"/>
      <c r="DE846" s="52"/>
    </row>
    <row r="847" spans="1:109" ht="15.75" customHeight="1">
      <c r="A847" s="45"/>
      <c r="B847" s="45"/>
      <c r="C847" s="45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71"/>
      <c r="AW847" s="52"/>
      <c r="AX847" s="52"/>
      <c r="AY847" s="52"/>
      <c r="AZ847" s="52"/>
      <c r="BA847" s="52"/>
      <c r="BB847" s="52"/>
      <c r="BC847" s="52"/>
      <c r="BD847" s="52"/>
      <c r="BE847" s="52"/>
      <c r="BF847" s="52"/>
      <c r="BG847" s="52"/>
      <c r="BH847" s="52"/>
      <c r="BI847" s="52"/>
      <c r="BJ847" s="52"/>
      <c r="BK847" s="52"/>
      <c r="BL847" s="52"/>
      <c r="BM847" s="52"/>
      <c r="BN847" s="52"/>
      <c r="BO847" s="52"/>
      <c r="BP847" s="52"/>
      <c r="BQ847" s="52"/>
      <c r="BR847" s="52"/>
      <c r="BS847" s="52"/>
      <c r="BT847" s="52"/>
      <c r="BU847" s="52"/>
      <c r="BV847" s="52"/>
      <c r="BW847" s="52"/>
      <c r="BX847" s="52"/>
      <c r="BY847" s="52"/>
      <c r="BZ847" s="52"/>
      <c r="CA847" s="52"/>
      <c r="CB847" s="52"/>
      <c r="CC847" s="52"/>
      <c r="CD847" s="52"/>
      <c r="CE847" s="52"/>
      <c r="CF847" s="52"/>
      <c r="CG847" s="52"/>
      <c r="CH847" s="52"/>
      <c r="CI847" s="52"/>
      <c r="CJ847" s="52"/>
      <c r="CK847" s="52"/>
      <c r="CL847" s="52"/>
      <c r="CM847" s="52"/>
      <c r="CN847" s="52"/>
      <c r="CO847" s="52"/>
      <c r="CP847" s="52"/>
      <c r="CQ847" s="52"/>
      <c r="CR847" s="52"/>
      <c r="CS847" s="52"/>
      <c r="CT847" s="52"/>
      <c r="CU847" s="52"/>
      <c r="CV847" s="52"/>
      <c r="CW847" s="52"/>
      <c r="CX847" s="52"/>
      <c r="CY847" s="52"/>
      <c r="CZ847" s="52"/>
      <c r="DA847" s="52"/>
      <c r="DB847" s="52"/>
      <c r="DC847" s="52"/>
      <c r="DD847" s="52"/>
      <c r="DE847" s="52"/>
    </row>
    <row r="848" spans="1:109" ht="15.75" customHeight="1">
      <c r="A848" s="45"/>
      <c r="B848" s="45"/>
      <c r="C848" s="45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71"/>
      <c r="AW848" s="52"/>
      <c r="AX848" s="52"/>
      <c r="AY848" s="52"/>
      <c r="AZ848" s="52"/>
      <c r="BA848" s="52"/>
      <c r="BB848" s="52"/>
      <c r="BC848" s="52"/>
      <c r="BD848" s="52"/>
      <c r="BE848" s="52"/>
      <c r="BF848" s="52"/>
      <c r="BG848" s="52"/>
      <c r="BH848" s="52"/>
      <c r="BI848" s="52"/>
      <c r="BJ848" s="52"/>
      <c r="BK848" s="52"/>
      <c r="BL848" s="52"/>
      <c r="BM848" s="52"/>
      <c r="BN848" s="52"/>
      <c r="BO848" s="52"/>
      <c r="BP848" s="52"/>
      <c r="BQ848" s="52"/>
      <c r="BR848" s="52"/>
      <c r="BS848" s="52"/>
      <c r="BT848" s="52"/>
      <c r="BU848" s="52"/>
      <c r="BV848" s="52"/>
      <c r="BW848" s="52"/>
      <c r="BX848" s="52"/>
      <c r="BY848" s="52"/>
      <c r="BZ848" s="52"/>
      <c r="CA848" s="52"/>
      <c r="CB848" s="52"/>
      <c r="CC848" s="52"/>
      <c r="CD848" s="52"/>
      <c r="CE848" s="52"/>
      <c r="CF848" s="52"/>
      <c r="CG848" s="52"/>
      <c r="CH848" s="52"/>
      <c r="CI848" s="52"/>
      <c r="CJ848" s="52"/>
      <c r="CK848" s="52"/>
      <c r="CL848" s="52"/>
      <c r="CM848" s="52"/>
      <c r="CN848" s="52"/>
      <c r="CO848" s="52"/>
      <c r="CP848" s="52"/>
      <c r="CQ848" s="52"/>
      <c r="CR848" s="52"/>
      <c r="CS848" s="52"/>
      <c r="CT848" s="52"/>
      <c r="CU848" s="52"/>
      <c r="CV848" s="52"/>
      <c r="CW848" s="52"/>
      <c r="CX848" s="52"/>
      <c r="CY848" s="52"/>
      <c r="CZ848" s="52"/>
      <c r="DA848" s="52"/>
      <c r="DB848" s="52"/>
      <c r="DC848" s="52"/>
      <c r="DD848" s="52"/>
      <c r="DE848" s="52"/>
    </row>
    <row r="849" spans="1:109" ht="15.75" customHeight="1">
      <c r="A849" s="45"/>
      <c r="B849" s="45"/>
      <c r="C849" s="45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71"/>
      <c r="AW849" s="52"/>
      <c r="AX849" s="52"/>
      <c r="AY849" s="52"/>
      <c r="AZ849" s="52"/>
      <c r="BA849" s="52"/>
      <c r="BB849" s="52"/>
      <c r="BC849" s="52"/>
      <c r="BD849" s="52"/>
      <c r="BE849" s="52"/>
      <c r="BF849" s="52"/>
      <c r="BG849" s="52"/>
      <c r="BH849" s="52"/>
      <c r="BI849" s="52"/>
      <c r="BJ849" s="52"/>
      <c r="BK849" s="52"/>
      <c r="BL849" s="52"/>
      <c r="BM849" s="52"/>
      <c r="BN849" s="52"/>
      <c r="BO849" s="52"/>
      <c r="BP849" s="52"/>
      <c r="BQ849" s="52"/>
      <c r="BR849" s="52"/>
      <c r="BS849" s="52"/>
      <c r="BT849" s="52"/>
      <c r="BU849" s="52"/>
      <c r="BV849" s="52"/>
      <c r="BW849" s="52"/>
      <c r="BX849" s="52"/>
      <c r="BY849" s="52"/>
      <c r="BZ849" s="52"/>
      <c r="CA849" s="52"/>
      <c r="CB849" s="52"/>
      <c r="CC849" s="52"/>
      <c r="CD849" s="52"/>
      <c r="CE849" s="52"/>
      <c r="CF849" s="52"/>
      <c r="CG849" s="52"/>
      <c r="CH849" s="52"/>
      <c r="CI849" s="52"/>
      <c r="CJ849" s="52"/>
      <c r="CK849" s="52"/>
      <c r="CL849" s="52"/>
      <c r="CM849" s="52"/>
      <c r="CN849" s="52"/>
      <c r="CO849" s="52"/>
      <c r="CP849" s="52"/>
      <c r="CQ849" s="52"/>
      <c r="CR849" s="52"/>
      <c r="CS849" s="52"/>
      <c r="CT849" s="52"/>
      <c r="CU849" s="52"/>
      <c r="CV849" s="52"/>
      <c r="CW849" s="52"/>
      <c r="CX849" s="52"/>
      <c r="CY849" s="52"/>
      <c r="CZ849" s="52"/>
      <c r="DA849" s="52"/>
      <c r="DB849" s="52"/>
      <c r="DC849" s="52"/>
      <c r="DD849" s="52"/>
      <c r="DE849" s="52"/>
    </row>
    <row r="850" spans="1:109" ht="15.75" customHeight="1">
      <c r="A850" s="45"/>
      <c r="B850" s="45"/>
      <c r="C850" s="45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71"/>
      <c r="AW850" s="52"/>
      <c r="AX850" s="52"/>
      <c r="AY850" s="52"/>
      <c r="AZ850" s="52"/>
      <c r="BA850" s="52"/>
      <c r="BB850" s="52"/>
      <c r="BC850" s="52"/>
      <c r="BD850" s="52"/>
      <c r="BE850" s="52"/>
      <c r="BF850" s="52"/>
      <c r="BG850" s="52"/>
      <c r="BH850" s="52"/>
      <c r="BI850" s="52"/>
      <c r="BJ850" s="52"/>
      <c r="BK850" s="52"/>
      <c r="BL850" s="52"/>
      <c r="BM850" s="52"/>
      <c r="BN850" s="52"/>
      <c r="BO850" s="52"/>
      <c r="BP850" s="52"/>
      <c r="BQ850" s="52"/>
      <c r="BR850" s="52"/>
      <c r="BS850" s="52"/>
      <c r="BT850" s="52"/>
      <c r="BU850" s="52"/>
      <c r="BV850" s="52"/>
      <c r="BW850" s="52"/>
      <c r="BX850" s="52"/>
      <c r="BY850" s="52"/>
      <c r="BZ850" s="52"/>
      <c r="CA850" s="52"/>
      <c r="CB850" s="52"/>
      <c r="CC850" s="52"/>
      <c r="CD850" s="52"/>
      <c r="CE850" s="52"/>
      <c r="CF850" s="52"/>
      <c r="CG850" s="52"/>
      <c r="CH850" s="52"/>
      <c r="CI850" s="52"/>
      <c r="CJ850" s="52"/>
      <c r="CK850" s="52"/>
      <c r="CL850" s="52"/>
      <c r="CM850" s="52"/>
      <c r="CN850" s="52"/>
      <c r="CO850" s="52"/>
      <c r="CP850" s="52"/>
      <c r="CQ850" s="52"/>
      <c r="CR850" s="52"/>
      <c r="CS850" s="52"/>
      <c r="CT850" s="52"/>
      <c r="CU850" s="52"/>
      <c r="CV850" s="52"/>
      <c r="CW850" s="52"/>
      <c r="CX850" s="52"/>
      <c r="CY850" s="52"/>
      <c r="CZ850" s="52"/>
      <c r="DA850" s="52"/>
      <c r="DB850" s="52"/>
      <c r="DC850" s="52"/>
      <c r="DD850" s="52"/>
      <c r="DE850" s="52"/>
    </row>
    <row r="851" spans="1:109" ht="15.75" customHeight="1">
      <c r="A851" s="45"/>
      <c r="B851" s="45"/>
      <c r="C851" s="45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71"/>
      <c r="AW851" s="52"/>
      <c r="AX851" s="52"/>
      <c r="AY851" s="52"/>
      <c r="AZ851" s="52"/>
      <c r="BA851" s="52"/>
      <c r="BB851" s="52"/>
      <c r="BC851" s="52"/>
      <c r="BD851" s="52"/>
      <c r="BE851" s="52"/>
      <c r="BF851" s="52"/>
      <c r="BG851" s="52"/>
      <c r="BH851" s="52"/>
      <c r="BI851" s="52"/>
      <c r="BJ851" s="52"/>
      <c r="BK851" s="52"/>
      <c r="BL851" s="52"/>
      <c r="BM851" s="52"/>
      <c r="BN851" s="52"/>
      <c r="BO851" s="52"/>
      <c r="BP851" s="52"/>
      <c r="BQ851" s="52"/>
      <c r="BR851" s="52"/>
      <c r="BS851" s="52"/>
      <c r="BT851" s="52"/>
      <c r="BU851" s="52"/>
      <c r="BV851" s="52"/>
      <c r="BW851" s="52"/>
      <c r="BX851" s="52"/>
      <c r="BY851" s="52"/>
      <c r="BZ851" s="52"/>
      <c r="CA851" s="52"/>
      <c r="CB851" s="52"/>
      <c r="CC851" s="52"/>
      <c r="CD851" s="52"/>
      <c r="CE851" s="52"/>
      <c r="CF851" s="52"/>
      <c r="CG851" s="52"/>
      <c r="CH851" s="52"/>
      <c r="CI851" s="52"/>
      <c r="CJ851" s="52"/>
      <c r="CK851" s="52"/>
      <c r="CL851" s="52"/>
      <c r="CM851" s="52"/>
      <c r="CN851" s="52"/>
      <c r="CO851" s="52"/>
      <c r="CP851" s="52"/>
      <c r="CQ851" s="52"/>
      <c r="CR851" s="52"/>
      <c r="CS851" s="52"/>
      <c r="CT851" s="52"/>
      <c r="CU851" s="52"/>
      <c r="CV851" s="52"/>
      <c r="CW851" s="52"/>
      <c r="CX851" s="52"/>
      <c r="CY851" s="52"/>
      <c r="CZ851" s="52"/>
      <c r="DA851" s="52"/>
      <c r="DB851" s="52"/>
      <c r="DC851" s="52"/>
      <c r="DD851" s="52"/>
      <c r="DE851" s="52"/>
    </row>
    <row r="852" spans="1:109" ht="15.75" customHeight="1">
      <c r="A852" s="45"/>
      <c r="B852" s="45"/>
      <c r="C852" s="45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71"/>
      <c r="AW852" s="52"/>
      <c r="AX852" s="52"/>
      <c r="AY852" s="52"/>
      <c r="AZ852" s="52"/>
      <c r="BA852" s="52"/>
      <c r="BB852" s="52"/>
      <c r="BC852" s="52"/>
      <c r="BD852" s="52"/>
      <c r="BE852" s="52"/>
      <c r="BF852" s="52"/>
      <c r="BG852" s="52"/>
      <c r="BH852" s="52"/>
      <c r="BI852" s="52"/>
      <c r="BJ852" s="52"/>
      <c r="BK852" s="52"/>
      <c r="BL852" s="52"/>
      <c r="BM852" s="52"/>
      <c r="BN852" s="52"/>
      <c r="BO852" s="52"/>
      <c r="BP852" s="52"/>
      <c r="BQ852" s="52"/>
      <c r="BR852" s="52"/>
      <c r="BS852" s="52"/>
      <c r="BT852" s="52"/>
      <c r="BU852" s="52"/>
      <c r="BV852" s="52"/>
      <c r="BW852" s="52"/>
      <c r="BX852" s="52"/>
      <c r="BY852" s="52"/>
      <c r="BZ852" s="52"/>
      <c r="CA852" s="52"/>
      <c r="CB852" s="52"/>
      <c r="CC852" s="52"/>
      <c r="CD852" s="52"/>
      <c r="CE852" s="52"/>
      <c r="CF852" s="52"/>
      <c r="CG852" s="52"/>
      <c r="CH852" s="52"/>
      <c r="CI852" s="52"/>
      <c r="CJ852" s="52"/>
      <c r="CK852" s="52"/>
      <c r="CL852" s="52"/>
      <c r="CM852" s="52"/>
      <c r="CN852" s="52"/>
      <c r="CO852" s="52"/>
      <c r="CP852" s="52"/>
      <c r="CQ852" s="52"/>
      <c r="CR852" s="52"/>
      <c r="CS852" s="52"/>
      <c r="CT852" s="52"/>
      <c r="CU852" s="52"/>
      <c r="CV852" s="52"/>
      <c r="CW852" s="52"/>
      <c r="CX852" s="52"/>
      <c r="CY852" s="52"/>
      <c r="CZ852" s="52"/>
      <c r="DA852" s="52"/>
      <c r="DB852" s="52"/>
      <c r="DC852" s="52"/>
      <c r="DD852" s="52"/>
      <c r="DE852" s="52"/>
    </row>
    <row r="853" spans="1:109" ht="15.75" customHeight="1">
      <c r="A853" s="45"/>
      <c r="B853" s="45"/>
      <c r="C853" s="45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71"/>
      <c r="AW853" s="52"/>
      <c r="AX853" s="52"/>
      <c r="AY853" s="52"/>
      <c r="AZ853" s="52"/>
      <c r="BA853" s="52"/>
      <c r="BB853" s="52"/>
      <c r="BC853" s="52"/>
      <c r="BD853" s="52"/>
      <c r="BE853" s="52"/>
      <c r="BF853" s="52"/>
      <c r="BG853" s="52"/>
      <c r="BH853" s="52"/>
      <c r="BI853" s="52"/>
      <c r="BJ853" s="52"/>
      <c r="BK853" s="52"/>
      <c r="BL853" s="52"/>
      <c r="BM853" s="52"/>
      <c r="BN853" s="52"/>
      <c r="BO853" s="52"/>
      <c r="BP853" s="52"/>
      <c r="BQ853" s="52"/>
      <c r="BR853" s="52"/>
      <c r="BS853" s="52"/>
      <c r="BT853" s="52"/>
      <c r="BU853" s="52"/>
      <c r="BV853" s="52"/>
      <c r="BW853" s="52"/>
      <c r="BX853" s="52"/>
      <c r="BY853" s="52"/>
      <c r="BZ853" s="52"/>
      <c r="CA853" s="52"/>
      <c r="CB853" s="52"/>
      <c r="CC853" s="52"/>
      <c r="CD853" s="52"/>
      <c r="CE853" s="52"/>
      <c r="CF853" s="52"/>
      <c r="CG853" s="52"/>
      <c r="CH853" s="52"/>
      <c r="CI853" s="52"/>
      <c r="CJ853" s="52"/>
      <c r="CK853" s="52"/>
      <c r="CL853" s="52"/>
      <c r="CM853" s="52"/>
      <c r="CN853" s="52"/>
      <c r="CO853" s="52"/>
      <c r="CP853" s="52"/>
      <c r="CQ853" s="52"/>
      <c r="CR853" s="52"/>
      <c r="CS853" s="52"/>
      <c r="CT853" s="52"/>
      <c r="CU853" s="52"/>
      <c r="CV853" s="52"/>
      <c r="CW853" s="52"/>
      <c r="CX853" s="52"/>
      <c r="CY853" s="52"/>
      <c r="CZ853" s="52"/>
      <c r="DA853" s="52"/>
      <c r="DB853" s="52"/>
      <c r="DC853" s="52"/>
      <c r="DD853" s="52"/>
      <c r="DE853" s="52"/>
    </row>
    <row r="854" spans="1:109" ht="15.75" customHeight="1">
      <c r="A854" s="45"/>
      <c r="B854" s="45"/>
      <c r="C854" s="45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71"/>
      <c r="AW854" s="52"/>
      <c r="AX854" s="52"/>
      <c r="AY854" s="52"/>
      <c r="AZ854" s="52"/>
      <c r="BA854" s="52"/>
      <c r="BB854" s="52"/>
      <c r="BC854" s="52"/>
      <c r="BD854" s="52"/>
      <c r="BE854" s="52"/>
      <c r="BF854" s="52"/>
      <c r="BG854" s="52"/>
      <c r="BH854" s="52"/>
      <c r="BI854" s="52"/>
      <c r="BJ854" s="52"/>
      <c r="BK854" s="52"/>
      <c r="BL854" s="52"/>
      <c r="BM854" s="52"/>
      <c r="BN854" s="52"/>
      <c r="BO854" s="52"/>
      <c r="BP854" s="52"/>
      <c r="BQ854" s="52"/>
      <c r="BR854" s="52"/>
      <c r="BS854" s="52"/>
      <c r="BT854" s="52"/>
      <c r="BU854" s="52"/>
      <c r="BV854" s="52"/>
      <c r="BW854" s="52"/>
      <c r="BX854" s="52"/>
      <c r="BY854" s="52"/>
      <c r="BZ854" s="52"/>
      <c r="CA854" s="52"/>
      <c r="CB854" s="52"/>
      <c r="CC854" s="52"/>
      <c r="CD854" s="52"/>
      <c r="CE854" s="52"/>
      <c r="CF854" s="52"/>
      <c r="CG854" s="52"/>
      <c r="CH854" s="52"/>
      <c r="CI854" s="52"/>
      <c r="CJ854" s="52"/>
      <c r="CK854" s="52"/>
      <c r="CL854" s="52"/>
      <c r="CM854" s="52"/>
      <c r="CN854" s="52"/>
      <c r="CO854" s="52"/>
      <c r="CP854" s="52"/>
      <c r="CQ854" s="52"/>
      <c r="CR854" s="52"/>
      <c r="CS854" s="52"/>
      <c r="CT854" s="52"/>
      <c r="CU854" s="52"/>
      <c r="CV854" s="52"/>
      <c r="CW854" s="52"/>
      <c r="CX854" s="52"/>
      <c r="CY854" s="52"/>
      <c r="CZ854" s="52"/>
      <c r="DA854" s="52"/>
      <c r="DB854" s="52"/>
      <c r="DC854" s="52"/>
      <c r="DD854" s="52"/>
      <c r="DE854" s="52"/>
    </row>
    <row r="855" spans="1:109" ht="15.75" customHeight="1">
      <c r="A855" s="45"/>
      <c r="B855" s="45"/>
      <c r="C855" s="45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71"/>
      <c r="AW855" s="52"/>
      <c r="AX855" s="52"/>
      <c r="AY855" s="52"/>
      <c r="AZ855" s="52"/>
      <c r="BA855" s="52"/>
      <c r="BB855" s="52"/>
      <c r="BC855" s="52"/>
      <c r="BD855" s="52"/>
      <c r="BE855" s="52"/>
      <c r="BF855" s="52"/>
      <c r="BG855" s="52"/>
      <c r="BH855" s="52"/>
      <c r="BI855" s="52"/>
      <c r="BJ855" s="52"/>
      <c r="BK855" s="52"/>
      <c r="BL855" s="52"/>
      <c r="BM855" s="52"/>
      <c r="BN855" s="52"/>
      <c r="BO855" s="52"/>
      <c r="BP855" s="52"/>
      <c r="BQ855" s="52"/>
      <c r="BR855" s="52"/>
      <c r="BS855" s="52"/>
      <c r="BT855" s="52"/>
      <c r="BU855" s="52"/>
      <c r="BV855" s="52"/>
      <c r="BW855" s="52"/>
      <c r="BX855" s="52"/>
      <c r="BY855" s="52"/>
      <c r="BZ855" s="52"/>
      <c r="CA855" s="52"/>
      <c r="CB855" s="52"/>
      <c r="CC855" s="52"/>
      <c r="CD855" s="52"/>
      <c r="CE855" s="52"/>
      <c r="CF855" s="52"/>
      <c r="CG855" s="52"/>
      <c r="CH855" s="52"/>
      <c r="CI855" s="52"/>
      <c r="CJ855" s="52"/>
      <c r="CK855" s="52"/>
      <c r="CL855" s="52"/>
      <c r="CM855" s="52"/>
      <c r="CN855" s="52"/>
      <c r="CO855" s="52"/>
      <c r="CP855" s="52"/>
      <c r="CQ855" s="52"/>
      <c r="CR855" s="52"/>
      <c r="CS855" s="52"/>
      <c r="CT855" s="52"/>
      <c r="CU855" s="52"/>
      <c r="CV855" s="52"/>
      <c r="CW855" s="52"/>
      <c r="CX855" s="52"/>
      <c r="CY855" s="52"/>
      <c r="CZ855" s="52"/>
      <c r="DA855" s="52"/>
      <c r="DB855" s="52"/>
      <c r="DC855" s="52"/>
      <c r="DD855" s="52"/>
      <c r="DE855" s="52"/>
    </row>
    <row r="856" spans="1:109" ht="15.75" customHeight="1">
      <c r="A856" s="45"/>
      <c r="B856" s="45"/>
      <c r="C856" s="45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71"/>
      <c r="AW856" s="52"/>
      <c r="AX856" s="52"/>
      <c r="AY856" s="52"/>
      <c r="AZ856" s="52"/>
      <c r="BA856" s="52"/>
      <c r="BB856" s="52"/>
      <c r="BC856" s="52"/>
      <c r="BD856" s="52"/>
      <c r="BE856" s="52"/>
      <c r="BF856" s="52"/>
      <c r="BG856" s="52"/>
      <c r="BH856" s="52"/>
      <c r="BI856" s="52"/>
      <c r="BJ856" s="52"/>
      <c r="BK856" s="52"/>
      <c r="BL856" s="52"/>
      <c r="BM856" s="52"/>
      <c r="BN856" s="52"/>
      <c r="BO856" s="52"/>
      <c r="BP856" s="52"/>
      <c r="BQ856" s="52"/>
      <c r="BR856" s="52"/>
      <c r="BS856" s="52"/>
      <c r="BT856" s="52"/>
      <c r="BU856" s="52"/>
      <c r="BV856" s="52"/>
      <c r="BW856" s="52"/>
      <c r="BX856" s="52"/>
      <c r="BY856" s="52"/>
      <c r="BZ856" s="52"/>
      <c r="CA856" s="52"/>
      <c r="CB856" s="52"/>
      <c r="CC856" s="52"/>
      <c r="CD856" s="52"/>
      <c r="CE856" s="52"/>
      <c r="CF856" s="52"/>
      <c r="CG856" s="52"/>
      <c r="CH856" s="52"/>
      <c r="CI856" s="52"/>
      <c r="CJ856" s="52"/>
      <c r="CK856" s="52"/>
      <c r="CL856" s="52"/>
      <c r="CM856" s="52"/>
      <c r="CN856" s="52"/>
      <c r="CO856" s="52"/>
      <c r="CP856" s="52"/>
      <c r="CQ856" s="52"/>
      <c r="CR856" s="52"/>
      <c r="CS856" s="52"/>
      <c r="CT856" s="52"/>
      <c r="CU856" s="52"/>
      <c r="CV856" s="52"/>
      <c r="CW856" s="52"/>
      <c r="CX856" s="52"/>
      <c r="CY856" s="52"/>
      <c r="CZ856" s="52"/>
      <c r="DA856" s="52"/>
      <c r="DB856" s="52"/>
      <c r="DC856" s="52"/>
      <c r="DD856" s="52"/>
      <c r="DE856" s="52"/>
    </row>
    <row r="857" spans="1:109" ht="15.75" customHeight="1">
      <c r="A857" s="45"/>
      <c r="B857" s="45"/>
      <c r="C857" s="45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71"/>
      <c r="AW857" s="52"/>
      <c r="AX857" s="52"/>
      <c r="AY857" s="52"/>
      <c r="AZ857" s="52"/>
      <c r="BA857" s="52"/>
      <c r="BB857" s="52"/>
      <c r="BC857" s="52"/>
      <c r="BD857" s="52"/>
      <c r="BE857" s="52"/>
      <c r="BF857" s="52"/>
      <c r="BG857" s="52"/>
      <c r="BH857" s="52"/>
      <c r="BI857" s="52"/>
      <c r="BJ857" s="52"/>
      <c r="BK857" s="52"/>
      <c r="BL857" s="52"/>
      <c r="BM857" s="52"/>
      <c r="BN857" s="52"/>
      <c r="BO857" s="52"/>
      <c r="BP857" s="52"/>
      <c r="BQ857" s="52"/>
      <c r="BR857" s="52"/>
      <c r="BS857" s="52"/>
      <c r="BT857" s="52"/>
      <c r="BU857" s="52"/>
      <c r="BV857" s="52"/>
      <c r="BW857" s="52"/>
      <c r="BX857" s="52"/>
      <c r="BY857" s="52"/>
      <c r="BZ857" s="52"/>
      <c r="CA857" s="52"/>
      <c r="CB857" s="52"/>
      <c r="CC857" s="52"/>
      <c r="CD857" s="52"/>
      <c r="CE857" s="52"/>
      <c r="CF857" s="52"/>
      <c r="CG857" s="52"/>
      <c r="CH857" s="52"/>
      <c r="CI857" s="52"/>
      <c r="CJ857" s="52"/>
      <c r="CK857" s="52"/>
      <c r="CL857" s="52"/>
      <c r="CM857" s="52"/>
      <c r="CN857" s="52"/>
      <c r="CO857" s="52"/>
      <c r="CP857" s="52"/>
      <c r="CQ857" s="52"/>
      <c r="CR857" s="52"/>
      <c r="CS857" s="52"/>
      <c r="CT857" s="52"/>
      <c r="CU857" s="52"/>
      <c r="CV857" s="52"/>
      <c r="CW857" s="52"/>
      <c r="CX857" s="52"/>
      <c r="CY857" s="52"/>
      <c r="CZ857" s="52"/>
      <c r="DA857" s="52"/>
      <c r="DB857" s="52"/>
      <c r="DC857" s="52"/>
      <c r="DD857" s="52"/>
      <c r="DE857" s="52"/>
    </row>
    <row r="858" spans="1:109" ht="15.75" customHeight="1">
      <c r="A858" s="45"/>
      <c r="B858" s="45"/>
      <c r="C858" s="45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71"/>
      <c r="AW858" s="52"/>
      <c r="AX858" s="52"/>
      <c r="AY858" s="52"/>
      <c r="AZ858" s="52"/>
      <c r="BA858" s="52"/>
      <c r="BB858" s="52"/>
      <c r="BC858" s="52"/>
      <c r="BD858" s="52"/>
      <c r="BE858" s="52"/>
      <c r="BF858" s="52"/>
      <c r="BG858" s="52"/>
      <c r="BH858" s="52"/>
      <c r="BI858" s="52"/>
      <c r="BJ858" s="52"/>
      <c r="BK858" s="52"/>
      <c r="BL858" s="52"/>
      <c r="BM858" s="52"/>
      <c r="BN858" s="52"/>
      <c r="BO858" s="52"/>
      <c r="BP858" s="52"/>
      <c r="BQ858" s="52"/>
      <c r="BR858" s="52"/>
      <c r="BS858" s="52"/>
      <c r="BT858" s="52"/>
      <c r="BU858" s="52"/>
      <c r="BV858" s="52"/>
      <c r="BW858" s="52"/>
      <c r="BX858" s="52"/>
      <c r="BY858" s="52"/>
      <c r="BZ858" s="52"/>
      <c r="CA858" s="52"/>
      <c r="CB858" s="52"/>
      <c r="CC858" s="52"/>
      <c r="CD858" s="52"/>
      <c r="CE858" s="52"/>
      <c r="CF858" s="52"/>
      <c r="CG858" s="52"/>
      <c r="CH858" s="52"/>
      <c r="CI858" s="52"/>
      <c r="CJ858" s="52"/>
      <c r="CK858" s="52"/>
      <c r="CL858" s="52"/>
      <c r="CM858" s="52"/>
      <c r="CN858" s="52"/>
      <c r="CO858" s="52"/>
      <c r="CP858" s="52"/>
      <c r="CQ858" s="52"/>
      <c r="CR858" s="52"/>
      <c r="CS858" s="52"/>
      <c r="CT858" s="52"/>
      <c r="CU858" s="52"/>
      <c r="CV858" s="52"/>
      <c r="CW858" s="52"/>
      <c r="CX858" s="52"/>
      <c r="CY858" s="52"/>
      <c r="CZ858" s="52"/>
      <c r="DA858" s="52"/>
      <c r="DB858" s="52"/>
      <c r="DC858" s="52"/>
      <c r="DD858" s="52"/>
      <c r="DE858" s="52"/>
    </row>
    <row r="859" spans="1:109" ht="15.75" customHeight="1">
      <c r="A859" s="45"/>
      <c r="B859" s="45"/>
      <c r="C859" s="45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71"/>
      <c r="AW859" s="52"/>
      <c r="AX859" s="52"/>
      <c r="AY859" s="52"/>
      <c r="AZ859" s="52"/>
      <c r="BA859" s="52"/>
      <c r="BB859" s="52"/>
      <c r="BC859" s="52"/>
      <c r="BD859" s="52"/>
      <c r="BE859" s="52"/>
      <c r="BF859" s="52"/>
      <c r="BG859" s="52"/>
      <c r="BH859" s="52"/>
      <c r="BI859" s="52"/>
      <c r="BJ859" s="52"/>
      <c r="BK859" s="52"/>
      <c r="BL859" s="52"/>
      <c r="BM859" s="52"/>
      <c r="BN859" s="52"/>
      <c r="BO859" s="52"/>
      <c r="BP859" s="52"/>
      <c r="BQ859" s="52"/>
      <c r="BR859" s="52"/>
      <c r="BS859" s="52"/>
      <c r="BT859" s="52"/>
      <c r="BU859" s="52"/>
      <c r="BV859" s="52"/>
      <c r="BW859" s="52"/>
      <c r="BX859" s="52"/>
      <c r="BY859" s="52"/>
      <c r="BZ859" s="52"/>
      <c r="CA859" s="52"/>
      <c r="CB859" s="52"/>
      <c r="CC859" s="52"/>
      <c r="CD859" s="52"/>
      <c r="CE859" s="52"/>
      <c r="CF859" s="52"/>
      <c r="CG859" s="52"/>
      <c r="CH859" s="52"/>
      <c r="CI859" s="52"/>
      <c r="CJ859" s="52"/>
      <c r="CK859" s="52"/>
      <c r="CL859" s="52"/>
      <c r="CM859" s="52"/>
      <c r="CN859" s="52"/>
      <c r="CO859" s="52"/>
      <c r="CP859" s="52"/>
      <c r="CQ859" s="52"/>
      <c r="CR859" s="52"/>
      <c r="CS859" s="52"/>
      <c r="CT859" s="52"/>
      <c r="CU859" s="52"/>
      <c r="CV859" s="52"/>
      <c r="CW859" s="52"/>
      <c r="CX859" s="52"/>
      <c r="CY859" s="52"/>
      <c r="CZ859" s="52"/>
      <c r="DA859" s="52"/>
      <c r="DB859" s="52"/>
      <c r="DC859" s="52"/>
      <c r="DD859" s="52"/>
      <c r="DE859" s="52"/>
    </row>
    <row r="860" spans="1:109" ht="15.75" customHeight="1">
      <c r="A860" s="45"/>
      <c r="B860" s="45"/>
      <c r="C860" s="45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71"/>
      <c r="AW860" s="52"/>
      <c r="AX860" s="52"/>
      <c r="AY860" s="52"/>
      <c r="AZ860" s="52"/>
      <c r="BA860" s="52"/>
      <c r="BB860" s="52"/>
      <c r="BC860" s="52"/>
      <c r="BD860" s="52"/>
      <c r="BE860" s="52"/>
      <c r="BF860" s="52"/>
      <c r="BG860" s="52"/>
      <c r="BH860" s="52"/>
      <c r="BI860" s="52"/>
      <c r="BJ860" s="52"/>
      <c r="BK860" s="52"/>
      <c r="BL860" s="52"/>
      <c r="BM860" s="52"/>
      <c r="BN860" s="52"/>
      <c r="BO860" s="52"/>
      <c r="BP860" s="52"/>
      <c r="BQ860" s="52"/>
      <c r="BR860" s="52"/>
      <c r="BS860" s="52"/>
      <c r="BT860" s="52"/>
      <c r="BU860" s="52"/>
      <c r="BV860" s="52"/>
      <c r="BW860" s="52"/>
      <c r="BX860" s="52"/>
      <c r="BY860" s="52"/>
      <c r="BZ860" s="52"/>
      <c r="CA860" s="52"/>
      <c r="CB860" s="52"/>
      <c r="CC860" s="52"/>
      <c r="CD860" s="52"/>
      <c r="CE860" s="52"/>
      <c r="CF860" s="52"/>
      <c r="CG860" s="52"/>
      <c r="CH860" s="52"/>
      <c r="CI860" s="52"/>
      <c r="CJ860" s="52"/>
      <c r="CK860" s="52"/>
      <c r="CL860" s="52"/>
      <c r="CM860" s="52"/>
      <c r="CN860" s="52"/>
      <c r="CO860" s="52"/>
      <c r="CP860" s="52"/>
      <c r="CQ860" s="52"/>
      <c r="CR860" s="52"/>
      <c r="CS860" s="52"/>
      <c r="CT860" s="52"/>
      <c r="CU860" s="52"/>
      <c r="CV860" s="52"/>
      <c r="CW860" s="52"/>
      <c r="CX860" s="52"/>
      <c r="CY860" s="52"/>
      <c r="CZ860" s="52"/>
      <c r="DA860" s="52"/>
      <c r="DB860" s="52"/>
      <c r="DC860" s="52"/>
      <c r="DD860" s="52"/>
      <c r="DE860" s="52"/>
    </row>
    <row r="861" spans="1:109" ht="15.75" customHeight="1">
      <c r="A861" s="45"/>
      <c r="B861" s="45"/>
      <c r="C861" s="45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71"/>
      <c r="AW861" s="52"/>
      <c r="AX861" s="52"/>
      <c r="AY861" s="52"/>
      <c r="AZ861" s="52"/>
      <c r="BA861" s="52"/>
      <c r="BB861" s="52"/>
      <c r="BC861" s="52"/>
      <c r="BD861" s="52"/>
      <c r="BE861" s="52"/>
      <c r="BF861" s="52"/>
      <c r="BG861" s="52"/>
      <c r="BH861" s="52"/>
      <c r="BI861" s="52"/>
      <c r="BJ861" s="52"/>
      <c r="BK861" s="52"/>
      <c r="BL861" s="52"/>
      <c r="BM861" s="52"/>
      <c r="BN861" s="52"/>
      <c r="BO861" s="52"/>
      <c r="BP861" s="52"/>
      <c r="BQ861" s="52"/>
      <c r="BR861" s="52"/>
      <c r="BS861" s="52"/>
      <c r="BT861" s="52"/>
      <c r="BU861" s="52"/>
      <c r="BV861" s="52"/>
      <c r="BW861" s="52"/>
      <c r="BX861" s="52"/>
      <c r="BY861" s="52"/>
      <c r="BZ861" s="52"/>
      <c r="CA861" s="52"/>
      <c r="CB861" s="52"/>
      <c r="CC861" s="52"/>
      <c r="CD861" s="52"/>
      <c r="CE861" s="52"/>
      <c r="CF861" s="52"/>
      <c r="CG861" s="52"/>
      <c r="CH861" s="52"/>
      <c r="CI861" s="52"/>
      <c r="CJ861" s="52"/>
      <c r="CK861" s="52"/>
      <c r="CL861" s="52"/>
      <c r="CM861" s="52"/>
      <c r="CN861" s="52"/>
      <c r="CO861" s="52"/>
      <c r="CP861" s="52"/>
      <c r="CQ861" s="52"/>
      <c r="CR861" s="52"/>
      <c r="CS861" s="52"/>
      <c r="CT861" s="52"/>
      <c r="CU861" s="52"/>
      <c r="CV861" s="52"/>
      <c r="CW861" s="52"/>
      <c r="CX861" s="52"/>
      <c r="CY861" s="52"/>
      <c r="CZ861" s="52"/>
      <c r="DA861" s="52"/>
      <c r="DB861" s="52"/>
      <c r="DC861" s="52"/>
      <c r="DD861" s="52"/>
      <c r="DE861" s="52"/>
    </row>
    <row r="862" spans="1:109" ht="15.75" customHeight="1">
      <c r="A862" s="45"/>
      <c r="B862" s="45"/>
      <c r="C862" s="45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71"/>
      <c r="AW862" s="52"/>
      <c r="AX862" s="52"/>
      <c r="AY862" s="52"/>
      <c r="AZ862" s="52"/>
      <c r="BA862" s="52"/>
      <c r="BB862" s="52"/>
      <c r="BC862" s="52"/>
      <c r="BD862" s="52"/>
      <c r="BE862" s="52"/>
      <c r="BF862" s="52"/>
      <c r="BG862" s="52"/>
      <c r="BH862" s="52"/>
      <c r="BI862" s="52"/>
      <c r="BJ862" s="52"/>
      <c r="BK862" s="52"/>
      <c r="BL862" s="52"/>
      <c r="BM862" s="52"/>
      <c r="BN862" s="52"/>
      <c r="BO862" s="52"/>
      <c r="BP862" s="52"/>
      <c r="BQ862" s="52"/>
      <c r="BR862" s="52"/>
      <c r="BS862" s="52"/>
      <c r="BT862" s="52"/>
      <c r="BU862" s="52"/>
      <c r="BV862" s="52"/>
      <c r="BW862" s="52"/>
      <c r="BX862" s="52"/>
      <c r="BY862" s="52"/>
      <c r="BZ862" s="52"/>
      <c r="CA862" s="52"/>
      <c r="CB862" s="52"/>
      <c r="CC862" s="52"/>
      <c r="CD862" s="52"/>
      <c r="CE862" s="52"/>
      <c r="CF862" s="52"/>
      <c r="CG862" s="52"/>
      <c r="CH862" s="52"/>
      <c r="CI862" s="52"/>
      <c r="CJ862" s="52"/>
      <c r="CK862" s="52"/>
      <c r="CL862" s="52"/>
      <c r="CM862" s="52"/>
      <c r="CN862" s="52"/>
      <c r="CO862" s="52"/>
      <c r="CP862" s="52"/>
      <c r="CQ862" s="52"/>
      <c r="CR862" s="52"/>
      <c r="CS862" s="52"/>
      <c r="CT862" s="52"/>
      <c r="CU862" s="52"/>
      <c r="CV862" s="52"/>
      <c r="CW862" s="52"/>
      <c r="CX862" s="52"/>
      <c r="CY862" s="52"/>
      <c r="CZ862" s="52"/>
      <c r="DA862" s="52"/>
      <c r="DB862" s="52"/>
      <c r="DC862" s="52"/>
      <c r="DD862" s="52"/>
      <c r="DE862" s="52"/>
    </row>
    <row r="863" spans="1:109" ht="15.75" customHeight="1">
      <c r="A863" s="45"/>
      <c r="B863" s="45"/>
      <c r="C863" s="45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71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  <c r="BG863" s="52"/>
      <c r="BH863" s="52"/>
      <c r="BI863" s="52"/>
      <c r="BJ863" s="52"/>
      <c r="BK863" s="52"/>
      <c r="BL863" s="52"/>
      <c r="BM863" s="52"/>
      <c r="BN863" s="52"/>
      <c r="BO863" s="52"/>
      <c r="BP863" s="52"/>
      <c r="BQ863" s="52"/>
      <c r="BR863" s="52"/>
      <c r="BS863" s="52"/>
      <c r="BT863" s="52"/>
      <c r="BU863" s="52"/>
      <c r="BV863" s="52"/>
      <c r="BW863" s="52"/>
      <c r="BX863" s="52"/>
      <c r="BY863" s="52"/>
      <c r="BZ863" s="52"/>
      <c r="CA863" s="52"/>
      <c r="CB863" s="52"/>
      <c r="CC863" s="52"/>
      <c r="CD863" s="52"/>
      <c r="CE863" s="52"/>
      <c r="CF863" s="52"/>
      <c r="CG863" s="52"/>
      <c r="CH863" s="52"/>
      <c r="CI863" s="52"/>
      <c r="CJ863" s="52"/>
      <c r="CK863" s="52"/>
      <c r="CL863" s="52"/>
      <c r="CM863" s="52"/>
      <c r="CN863" s="52"/>
      <c r="CO863" s="52"/>
      <c r="CP863" s="52"/>
      <c r="CQ863" s="52"/>
      <c r="CR863" s="52"/>
      <c r="CS863" s="52"/>
      <c r="CT863" s="52"/>
      <c r="CU863" s="52"/>
      <c r="CV863" s="52"/>
      <c r="CW863" s="52"/>
      <c r="CX863" s="52"/>
      <c r="CY863" s="52"/>
      <c r="CZ863" s="52"/>
      <c r="DA863" s="52"/>
      <c r="DB863" s="52"/>
      <c r="DC863" s="52"/>
      <c r="DD863" s="52"/>
      <c r="DE863" s="52"/>
    </row>
    <row r="864" spans="1:109" ht="15.75" customHeight="1">
      <c r="A864" s="45"/>
      <c r="B864" s="45"/>
      <c r="C864" s="45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71"/>
      <c r="AW864" s="52"/>
      <c r="AX864" s="52"/>
      <c r="AY864" s="52"/>
      <c r="AZ864" s="52"/>
      <c r="BA864" s="52"/>
      <c r="BB864" s="52"/>
      <c r="BC864" s="52"/>
      <c r="BD864" s="52"/>
      <c r="BE864" s="52"/>
      <c r="BF864" s="52"/>
      <c r="BG864" s="52"/>
      <c r="BH864" s="52"/>
      <c r="BI864" s="52"/>
      <c r="BJ864" s="52"/>
      <c r="BK864" s="52"/>
      <c r="BL864" s="52"/>
      <c r="BM864" s="52"/>
      <c r="BN864" s="52"/>
      <c r="BO864" s="52"/>
      <c r="BP864" s="52"/>
      <c r="BQ864" s="52"/>
      <c r="BR864" s="52"/>
      <c r="BS864" s="52"/>
      <c r="BT864" s="52"/>
      <c r="BU864" s="52"/>
      <c r="BV864" s="52"/>
      <c r="BW864" s="52"/>
      <c r="BX864" s="52"/>
      <c r="BY864" s="52"/>
      <c r="BZ864" s="52"/>
      <c r="CA864" s="52"/>
      <c r="CB864" s="52"/>
      <c r="CC864" s="52"/>
      <c r="CD864" s="52"/>
      <c r="CE864" s="52"/>
      <c r="CF864" s="52"/>
      <c r="CG864" s="52"/>
      <c r="CH864" s="52"/>
      <c r="CI864" s="52"/>
      <c r="CJ864" s="52"/>
      <c r="CK864" s="52"/>
      <c r="CL864" s="52"/>
      <c r="CM864" s="52"/>
      <c r="CN864" s="52"/>
      <c r="CO864" s="52"/>
      <c r="CP864" s="52"/>
      <c r="CQ864" s="52"/>
      <c r="CR864" s="52"/>
      <c r="CS864" s="52"/>
      <c r="CT864" s="52"/>
      <c r="CU864" s="52"/>
      <c r="CV864" s="52"/>
      <c r="CW864" s="52"/>
      <c r="CX864" s="52"/>
      <c r="CY864" s="52"/>
      <c r="CZ864" s="52"/>
      <c r="DA864" s="52"/>
      <c r="DB864" s="52"/>
      <c r="DC864" s="52"/>
      <c r="DD864" s="52"/>
      <c r="DE864" s="52"/>
    </row>
    <row r="865" spans="1:109" ht="15.75" customHeight="1">
      <c r="A865" s="45"/>
      <c r="B865" s="45"/>
      <c r="C865" s="45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71"/>
      <c r="AW865" s="52"/>
      <c r="AX865" s="52"/>
      <c r="AY865" s="52"/>
      <c r="AZ865" s="52"/>
      <c r="BA865" s="52"/>
      <c r="BB865" s="52"/>
      <c r="BC865" s="52"/>
      <c r="BD865" s="52"/>
      <c r="BE865" s="52"/>
      <c r="BF865" s="52"/>
      <c r="BG865" s="52"/>
      <c r="BH865" s="52"/>
      <c r="BI865" s="52"/>
      <c r="BJ865" s="52"/>
      <c r="BK865" s="52"/>
      <c r="BL865" s="52"/>
      <c r="BM865" s="52"/>
      <c r="BN865" s="52"/>
      <c r="BO865" s="52"/>
      <c r="BP865" s="52"/>
      <c r="BQ865" s="52"/>
      <c r="BR865" s="52"/>
      <c r="BS865" s="52"/>
      <c r="BT865" s="52"/>
      <c r="BU865" s="52"/>
      <c r="BV865" s="52"/>
      <c r="BW865" s="52"/>
      <c r="BX865" s="52"/>
      <c r="BY865" s="52"/>
      <c r="BZ865" s="52"/>
      <c r="CA865" s="52"/>
      <c r="CB865" s="52"/>
      <c r="CC865" s="52"/>
      <c r="CD865" s="52"/>
      <c r="CE865" s="52"/>
      <c r="CF865" s="52"/>
      <c r="CG865" s="52"/>
      <c r="CH865" s="52"/>
      <c r="CI865" s="52"/>
      <c r="CJ865" s="52"/>
      <c r="CK865" s="52"/>
      <c r="CL865" s="52"/>
      <c r="CM865" s="52"/>
      <c r="CN865" s="52"/>
      <c r="CO865" s="52"/>
      <c r="CP865" s="52"/>
      <c r="CQ865" s="52"/>
      <c r="CR865" s="52"/>
      <c r="CS865" s="52"/>
      <c r="CT865" s="52"/>
      <c r="CU865" s="52"/>
      <c r="CV865" s="52"/>
      <c r="CW865" s="52"/>
      <c r="CX865" s="52"/>
      <c r="CY865" s="52"/>
      <c r="CZ865" s="52"/>
      <c r="DA865" s="52"/>
      <c r="DB865" s="52"/>
      <c r="DC865" s="52"/>
      <c r="DD865" s="52"/>
      <c r="DE865" s="52"/>
    </row>
    <row r="866" spans="1:109" ht="15.75" customHeight="1">
      <c r="A866" s="45"/>
      <c r="B866" s="45"/>
      <c r="C866" s="45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71"/>
      <c r="AW866" s="52"/>
      <c r="AX866" s="52"/>
      <c r="AY866" s="52"/>
      <c r="AZ866" s="52"/>
      <c r="BA866" s="52"/>
      <c r="BB866" s="52"/>
      <c r="BC866" s="52"/>
      <c r="BD866" s="52"/>
      <c r="BE866" s="52"/>
      <c r="BF866" s="52"/>
      <c r="BG866" s="52"/>
      <c r="BH866" s="52"/>
      <c r="BI866" s="52"/>
      <c r="BJ866" s="52"/>
      <c r="BK866" s="52"/>
      <c r="BL866" s="52"/>
      <c r="BM866" s="52"/>
      <c r="BN866" s="52"/>
      <c r="BO866" s="52"/>
      <c r="BP866" s="52"/>
      <c r="BQ866" s="52"/>
      <c r="BR866" s="52"/>
      <c r="BS866" s="52"/>
      <c r="BT866" s="52"/>
      <c r="BU866" s="52"/>
      <c r="BV866" s="52"/>
      <c r="BW866" s="52"/>
      <c r="BX866" s="52"/>
      <c r="BY866" s="52"/>
      <c r="BZ866" s="52"/>
      <c r="CA866" s="52"/>
      <c r="CB866" s="52"/>
      <c r="CC866" s="52"/>
      <c r="CD866" s="52"/>
      <c r="CE866" s="52"/>
      <c r="CF866" s="52"/>
      <c r="CG866" s="52"/>
      <c r="CH866" s="52"/>
      <c r="CI866" s="52"/>
      <c r="CJ866" s="52"/>
      <c r="CK866" s="52"/>
      <c r="CL866" s="52"/>
      <c r="CM866" s="52"/>
      <c r="CN866" s="52"/>
      <c r="CO866" s="52"/>
      <c r="CP866" s="52"/>
      <c r="CQ866" s="52"/>
      <c r="CR866" s="52"/>
      <c r="CS866" s="52"/>
      <c r="CT866" s="52"/>
      <c r="CU866" s="52"/>
      <c r="CV866" s="52"/>
      <c r="CW866" s="52"/>
      <c r="CX866" s="52"/>
      <c r="CY866" s="52"/>
      <c r="CZ866" s="52"/>
      <c r="DA866" s="52"/>
      <c r="DB866" s="52"/>
      <c r="DC866" s="52"/>
      <c r="DD866" s="52"/>
      <c r="DE866" s="52"/>
    </row>
    <row r="867" spans="1:109" ht="15.75" customHeight="1">
      <c r="A867" s="45"/>
      <c r="B867" s="45"/>
      <c r="C867" s="45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71"/>
      <c r="AW867" s="52"/>
      <c r="AX867" s="52"/>
      <c r="AY867" s="52"/>
      <c r="AZ867" s="52"/>
      <c r="BA867" s="52"/>
      <c r="BB867" s="52"/>
      <c r="BC867" s="52"/>
      <c r="BD867" s="52"/>
      <c r="BE867" s="52"/>
      <c r="BF867" s="52"/>
      <c r="BG867" s="52"/>
      <c r="BH867" s="52"/>
      <c r="BI867" s="52"/>
      <c r="BJ867" s="52"/>
      <c r="BK867" s="52"/>
      <c r="BL867" s="52"/>
      <c r="BM867" s="52"/>
      <c r="BN867" s="52"/>
      <c r="BO867" s="52"/>
      <c r="BP867" s="52"/>
      <c r="BQ867" s="52"/>
      <c r="BR867" s="52"/>
      <c r="BS867" s="52"/>
      <c r="BT867" s="52"/>
      <c r="BU867" s="52"/>
      <c r="BV867" s="52"/>
      <c r="BW867" s="52"/>
      <c r="BX867" s="52"/>
      <c r="BY867" s="52"/>
      <c r="BZ867" s="52"/>
      <c r="CA867" s="52"/>
      <c r="CB867" s="52"/>
      <c r="CC867" s="52"/>
      <c r="CD867" s="52"/>
      <c r="CE867" s="52"/>
      <c r="CF867" s="52"/>
      <c r="CG867" s="52"/>
      <c r="CH867" s="52"/>
      <c r="CI867" s="52"/>
      <c r="CJ867" s="52"/>
      <c r="CK867" s="52"/>
      <c r="CL867" s="52"/>
      <c r="CM867" s="52"/>
      <c r="CN867" s="52"/>
      <c r="CO867" s="52"/>
      <c r="CP867" s="52"/>
      <c r="CQ867" s="52"/>
      <c r="CR867" s="52"/>
      <c r="CS867" s="52"/>
      <c r="CT867" s="52"/>
      <c r="CU867" s="52"/>
      <c r="CV867" s="52"/>
      <c r="CW867" s="52"/>
      <c r="CX867" s="52"/>
      <c r="CY867" s="52"/>
      <c r="CZ867" s="52"/>
      <c r="DA867" s="52"/>
      <c r="DB867" s="52"/>
      <c r="DC867" s="52"/>
      <c r="DD867" s="52"/>
      <c r="DE867" s="52"/>
    </row>
    <row r="868" spans="1:109" ht="15.75" customHeight="1">
      <c r="A868" s="45"/>
      <c r="B868" s="45"/>
      <c r="C868" s="45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71"/>
      <c r="AW868" s="52"/>
      <c r="AX868" s="52"/>
      <c r="AY868" s="52"/>
      <c r="AZ868" s="52"/>
      <c r="BA868" s="52"/>
      <c r="BB868" s="52"/>
      <c r="BC868" s="52"/>
      <c r="BD868" s="52"/>
      <c r="BE868" s="52"/>
      <c r="BF868" s="52"/>
      <c r="BG868" s="52"/>
      <c r="BH868" s="52"/>
      <c r="BI868" s="52"/>
      <c r="BJ868" s="52"/>
      <c r="BK868" s="52"/>
      <c r="BL868" s="52"/>
      <c r="BM868" s="52"/>
      <c r="BN868" s="52"/>
      <c r="BO868" s="52"/>
      <c r="BP868" s="52"/>
      <c r="BQ868" s="52"/>
      <c r="BR868" s="52"/>
      <c r="BS868" s="52"/>
      <c r="BT868" s="52"/>
      <c r="BU868" s="52"/>
      <c r="BV868" s="52"/>
      <c r="BW868" s="52"/>
      <c r="BX868" s="52"/>
      <c r="BY868" s="52"/>
      <c r="BZ868" s="52"/>
      <c r="CA868" s="52"/>
      <c r="CB868" s="52"/>
      <c r="CC868" s="52"/>
      <c r="CD868" s="52"/>
      <c r="CE868" s="52"/>
      <c r="CF868" s="52"/>
      <c r="CG868" s="52"/>
      <c r="CH868" s="52"/>
      <c r="CI868" s="52"/>
      <c r="CJ868" s="52"/>
      <c r="CK868" s="52"/>
      <c r="CL868" s="52"/>
      <c r="CM868" s="52"/>
      <c r="CN868" s="52"/>
      <c r="CO868" s="52"/>
      <c r="CP868" s="52"/>
      <c r="CQ868" s="52"/>
      <c r="CR868" s="52"/>
      <c r="CS868" s="52"/>
      <c r="CT868" s="52"/>
      <c r="CU868" s="52"/>
      <c r="CV868" s="52"/>
      <c r="CW868" s="52"/>
      <c r="CX868" s="52"/>
      <c r="CY868" s="52"/>
      <c r="CZ868" s="52"/>
      <c r="DA868" s="52"/>
      <c r="DB868" s="52"/>
      <c r="DC868" s="52"/>
      <c r="DD868" s="52"/>
      <c r="DE868" s="52"/>
    </row>
    <row r="869" spans="1:109" ht="15.75" customHeight="1">
      <c r="A869" s="45"/>
      <c r="B869" s="45"/>
      <c r="C869" s="45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71"/>
      <c r="AW869" s="52"/>
      <c r="AX869" s="52"/>
      <c r="AY869" s="52"/>
      <c r="AZ869" s="52"/>
      <c r="BA869" s="52"/>
      <c r="BB869" s="52"/>
      <c r="BC869" s="52"/>
      <c r="BD869" s="52"/>
      <c r="BE869" s="52"/>
      <c r="BF869" s="52"/>
      <c r="BG869" s="52"/>
      <c r="BH869" s="52"/>
      <c r="BI869" s="52"/>
      <c r="BJ869" s="52"/>
      <c r="BK869" s="52"/>
      <c r="BL869" s="52"/>
      <c r="BM869" s="52"/>
      <c r="BN869" s="52"/>
      <c r="BO869" s="52"/>
      <c r="BP869" s="52"/>
      <c r="BQ869" s="52"/>
      <c r="BR869" s="52"/>
      <c r="BS869" s="52"/>
      <c r="BT869" s="52"/>
      <c r="BU869" s="52"/>
      <c r="BV869" s="52"/>
      <c r="BW869" s="52"/>
      <c r="BX869" s="52"/>
      <c r="BY869" s="52"/>
      <c r="BZ869" s="52"/>
      <c r="CA869" s="52"/>
      <c r="CB869" s="52"/>
      <c r="CC869" s="52"/>
      <c r="CD869" s="52"/>
      <c r="CE869" s="52"/>
      <c r="CF869" s="52"/>
      <c r="CG869" s="52"/>
      <c r="CH869" s="52"/>
      <c r="CI869" s="52"/>
      <c r="CJ869" s="52"/>
      <c r="CK869" s="52"/>
      <c r="CL869" s="52"/>
      <c r="CM869" s="52"/>
      <c r="CN869" s="52"/>
      <c r="CO869" s="52"/>
      <c r="CP869" s="52"/>
      <c r="CQ869" s="52"/>
      <c r="CR869" s="52"/>
      <c r="CS869" s="52"/>
      <c r="CT869" s="52"/>
      <c r="CU869" s="52"/>
      <c r="CV869" s="52"/>
      <c r="CW869" s="52"/>
      <c r="CX869" s="52"/>
      <c r="CY869" s="52"/>
      <c r="CZ869" s="52"/>
      <c r="DA869" s="52"/>
      <c r="DB869" s="52"/>
      <c r="DC869" s="52"/>
      <c r="DD869" s="52"/>
      <c r="DE869" s="52"/>
    </row>
    <row r="870" spans="1:109" ht="15.75" customHeight="1">
      <c r="A870" s="45"/>
      <c r="B870" s="45"/>
      <c r="C870" s="45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71"/>
      <c r="AW870" s="52"/>
      <c r="AX870" s="52"/>
      <c r="AY870" s="52"/>
      <c r="AZ870" s="52"/>
      <c r="BA870" s="52"/>
      <c r="BB870" s="52"/>
      <c r="BC870" s="52"/>
      <c r="BD870" s="52"/>
      <c r="BE870" s="52"/>
      <c r="BF870" s="52"/>
      <c r="BG870" s="52"/>
      <c r="BH870" s="52"/>
      <c r="BI870" s="52"/>
      <c r="BJ870" s="52"/>
      <c r="BK870" s="52"/>
      <c r="BL870" s="52"/>
      <c r="BM870" s="52"/>
      <c r="BN870" s="52"/>
      <c r="BO870" s="52"/>
      <c r="BP870" s="52"/>
      <c r="BQ870" s="52"/>
      <c r="BR870" s="52"/>
      <c r="BS870" s="52"/>
      <c r="BT870" s="52"/>
      <c r="BU870" s="52"/>
      <c r="BV870" s="52"/>
      <c r="BW870" s="52"/>
      <c r="BX870" s="52"/>
      <c r="BY870" s="52"/>
      <c r="BZ870" s="52"/>
      <c r="CA870" s="52"/>
      <c r="CB870" s="52"/>
      <c r="CC870" s="52"/>
      <c r="CD870" s="52"/>
      <c r="CE870" s="52"/>
      <c r="CF870" s="52"/>
      <c r="CG870" s="52"/>
      <c r="CH870" s="52"/>
      <c r="CI870" s="52"/>
      <c r="CJ870" s="52"/>
      <c r="CK870" s="52"/>
      <c r="CL870" s="52"/>
      <c r="CM870" s="52"/>
      <c r="CN870" s="52"/>
      <c r="CO870" s="52"/>
      <c r="CP870" s="52"/>
      <c r="CQ870" s="52"/>
      <c r="CR870" s="52"/>
      <c r="CS870" s="52"/>
      <c r="CT870" s="52"/>
      <c r="CU870" s="52"/>
      <c r="CV870" s="52"/>
      <c r="CW870" s="52"/>
      <c r="CX870" s="52"/>
      <c r="CY870" s="52"/>
      <c r="CZ870" s="52"/>
      <c r="DA870" s="52"/>
      <c r="DB870" s="52"/>
      <c r="DC870" s="52"/>
      <c r="DD870" s="52"/>
      <c r="DE870" s="52"/>
    </row>
    <row r="871" spans="1:109" ht="15.75" customHeight="1">
      <c r="A871" s="45"/>
      <c r="B871" s="45"/>
      <c r="C871" s="45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71"/>
      <c r="AW871" s="52"/>
      <c r="AX871" s="52"/>
      <c r="AY871" s="52"/>
      <c r="AZ871" s="52"/>
      <c r="BA871" s="52"/>
      <c r="BB871" s="52"/>
      <c r="BC871" s="52"/>
      <c r="BD871" s="52"/>
      <c r="BE871" s="52"/>
      <c r="BF871" s="52"/>
      <c r="BG871" s="52"/>
      <c r="BH871" s="52"/>
      <c r="BI871" s="52"/>
      <c r="BJ871" s="52"/>
      <c r="BK871" s="52"/>
      <c r="BL871" s="52"/>
      <c r="BM871" s="52"/>
      <c r="BN871" s="52"/>
      <c r="BO871" s="52"/>
      <c r="BP871" s="52"/>
      <c r="BQ871" s="52"/>
      <c r="BR871" s="52"/>
      <c r="BS871" s="52"/>
      <c r="BT871" s="52"/>
      <c r="BU871" s="52"/>
      <c r="BV871" s="52"/>
      <c r="BW871" s="52"/>
      <c r="BX871" s="52"/>
      <c r="BY871" s="52"/>
      <c r="BZ871" s="52"/>
      <c r="CA871" s="52"/>
      <c r="CB871" s="52"/>
      <c r="CC871" s="52"/>
      <c r="CD871" s="52"/>
      <c r="CE871" s="52"/>
      <c r="CF871" s="52"/>
      <c r="CG871" s="52"/>
      <c r="CH871" s="52"/>
      <c r="CI871" s="52"/>
      <c r="CJ871" s="52"/>
      <c r="CK871" s="52"/>
      <c r="CL871" s="52"/>
      <c r="CM871" s="52"/>
      <c r="CN871" s="52"/>
      <c r="CO871" s="52"/>
      <c r="CP871" s="52"/>
      <c r="CQ871" s="52"/>
      <c r="CR871" s="52"/>
      <c r="CS871" s="52"/>
      <c r="CT871" s="52"/>
      <c r="CU871" s="52"/>
      <c r="CV871" s="52"/>
      <c r="CW871" s="52"/>
      <c r="CX871" s="52"/>
      <c r="CY871" s="52"/>
      <c r="CZ871" s="52"/>
      <c r="DA871" s="52"/>
      <c r="DB871" s="52"/>
      <c r="DC871" s="52"/>
      <c r="DD871" s="52"/>
      <c r="DE871" s="52"/>
    </row>
    <row r="872" spans="1:109" ht="15.75" customHeight="1">
      <c r="A872" s="45"/>
      <c r="B872" s="45"/>
      <c r="C872" s="45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71"/>
      <c r="AW872" s="52"/>
      <c r="AX872" s="52"/>
      <c r="AY872" s="52"/>
      <c r="AZ872" s="52"/>
      <c r="BA872" s="52"/>
      <c r="BB872" s="52"/>
      <c r="BC872" s="52"/>
      <c r="BD872" s="52"/>
      <c r="BE872" s="52"/>
      <c r="BF872" s="52"/>
      <c r="BG872" s="52"/>
      <c r="BH872" s="52"/>
      <c r="BI872" s="52"/>
      <c r="BJ872" s="52"/>
      <c r="BK872" s="52"/>
      <c r="BL872" s="52"/>
      <c r="BM872" s="52"/>
      <c r="BN872" s="52"/>
      <c r="BO872" s="52"/>
      <c r="BP872" s="52"/>
      <c r="BQ872" s="52"/>
      <c r="BR872" s="52"/>
      <c r="BS872" s="52"/>
      <c r="BT872" s="52"/>
      <c r="BU872" s="52"/>
      <c r="BV872" s="52"/>
      <c r="BW872" s="52"/>
      <c r="BX872" s="52"/>
      <c r="BY872" s="52"/>
      <c r="BZ872" s="52"/>
      <c r="CA872" s="52"/>
      <c r="CB872" s="52"/>
      <c r="CC872" s="52"/>
      <c r="CD872" s="52"/>
      <c r="CE872" s="52"/>
      <c r="CF872" s="52"/>
      <c r="CG872" s="52"/>
      <c r="CH872" s="52"/>
      <c r="CI872" s="52"/>
      <c r="CJ872" s="52"/>
      <c r="CK872" s="52"/>
      <c r="CL872" s="52"/>
      <c r="CM872" s="52"/>
      <c r="CN872" s="52"/>
      <c r="CO872" s="52"/>
      <c r="CP872" s="52"/>
      <c r="CQ872" s="52"/>
      <c r="CR872" s="52"/>
      <c r="CS872" s="52"/>
      <c r="CT872" s="52"/>
      <c r="CU872" s="52"/>
      <c r="CV872" s="52"/>
      <c r="CW872" s="52"/>
      <c r="CX872" s="52"/>
      <c r="CY872" s="52"/>
      <c r="CZ872" s="52"/>
      <c r="DA872" s="52"/>
      <c r="DB872" s="52"/>
      <c r="DC872" s="52"/>
      <c r="DD872" s="52"/>
      <c r="DE872" s="52"/>
    </row>
    <row r="873" spans="1:109" ht="15.75" customHeight="1">
      <c r="A873" s="45"/>
      <c r="B873" s="45"/>
      <c r="C873" s="45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71"/>
      <c r="AW873" s="52"/>
      <c r="AX873" s="52"/>
      <c r="AY873" s="52"/>
      <c r="AZ873" s="52"/>
      <c r="BA873" s="52"/>
      <c r="BB873" s="52"/>
      <c r="BC873" s="52"/>
      <c r="BD873" s="52"/>
      <c r="BE873" s="52"/>
      <c r="BF873" s="52"/>
      <c r="BG873" s="52"/>
      <c r="BH873" s="52"/>
      <c r="BI873" s="52"/>
      <c r="BJ873" s="52"/>
      <c r="BK873" s="52"/>
      <c r="BL873" s="52"/>
      <c r="BM873" s="52"/>
      <c r="BN873" s="52"/>
      <c r="BO873" s="52"/>
      <c r="BP873" s="52"/>
      <c r="BQ873" s="52"/>
      <c r="BR873" s="52"/>
      <c r="BS873" s="52"/>
      <c r="BT873" s="52"/>
      <c r="BU873" s="52"/>
      <c r="BV873" s="52"/>
      <c r="BW873" s="52"/>
      <c r="BX873" s="52"/>
      <c r="BY873" s="52"/>
      <c r="BZ873" s="52"/>
      <c r="CA873" s="52"/>
      <c r="CB873" s="52"/>
      <c r="CC873" s="52"/>
      <c r="CD873" s="52"/>
      <c r="CE873" s="52"/>
      <c r="CF873" s="52"/>
      <c r="CG873" s="52"/>
      <c r="CH873" s="52"/>
      <c r="CI873" s="52"/>
      <c r="CJ873" s="52"/>
      <c r="CK873" s="52"/>
      <c r="CL873" s="52"/>
      <c r="CM873" s="52"/>
      <c r="CN873" s="52"/>
      <c r="CO873" s="52"/>
      <c r="CP873" s="52"/>
      <c r="CQ873" s="52"/>
      <c r="CR873" s="52"/>
      <c r="CS873" s="52"/>
      <c r="CT873" s="52"/>
      <c r="CU873" s="52"/>
      <c r="CV873" s="52"/>
      <c r="CW873" s="52"/>
      <c r="CX873" s="52"/>
      <c r="CY873" s="52"/>
      <c r="CZ873" s="52"/>
      <c r="DA873" s="52"/>
      <c r="DB873" s="52"/>
      <c r="DC873" s="52"/>
      <c r="DD873" s="52"/>
      <c r="DE873" s="52"/>
    </row>
    <row r="874" spans="1:109" ht="15.75" customHeight="1">
      <c r="A874" s="45"/>
      <c r="B874" s="45"/>
      <c r="C874" s="45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71"/>
      <c r="AW874" s="52"/>
      <c r="AX874" s="52"/>
      <c r="AY874" s="52"/>
      <c r="AZ874" s="52"/>
      <c r="BA874" s="52"/>
      <c r="BB874" s="52"/>
      <c r="BC874" s="52"/>
      <c r="BD874" s="52"/>
      <c r="BE874" s="52"/>
      <c r="BF874" s="52"/>
      <c r="BG874" s="52"/>
      <c r="BH874" s="52"/>
      <c r="BI874" s="52"/>
      <c r="BJ874" s="52"/>
      <c r="BK874" s="52"/>
      <c r="BL874" s="52"/>
      <c r="BM874" s="52"/>
      <c r="BN874" s="52"/>
      <c r="BO874" s="52"/>
      <c r="BP874" s="52"/>
      <c r="BQ874" s="52"/>
      <c r="BR874" s="52"/>
      <c r="BS874" s="52"/>
      <c r="BT874" s="52"/>
      <c r="BU874" s="52"/>
      <c r="BV874" s="52"/>
      <c r="BW874" s="52"/>
      <c r="BX874" s="52"/>
      <c r="BY874" s="52"/>
      <c r="BZ874" s="52"/>
      <c r="CA874" s="52"/>
      <c r="CB874" s="52"/>
      <c r="CC874" s="52"/>
      <c r="CD874" s="52"/>
      <c r="CE874" s="52"/>
      <c r="CF874" s="52"/>
      <c r="CG874" s="52"/>
      <c r="CH874" s="52"/>
      <c r="CI874" s="52"/>
      <c r="CJ874" s="52"/>
      <c r="CK874" s="52"/>
      <c r="CL874" s="52"/>
      <c r="CM874" s="52"/>
      <c r="CN874" s="52"/>
      <c r="CO874" s="52"/>
      <c r="CP874" s="52"/>
      <c r="CQ874" s="52"/>
      <c r="CR874" s="52"/>
      <c r="CS874" s="52"/>
      <c r="CT874" s="52"/>
      <c r="CU874" s="52"/>
      <c r="CV874" s="52"/>
      <c r="CW874" s="52"/>
      <c r="CX874" s="52"/>
      <c r="CY874" s="52"/>
      <c r="CZ874" s="52"/>
      <c r="DA874" s="52"/>
      <c r="DB874" s="52"/>
      <c r="DC874" s="52"/>
      <c r="DD874" s="52"/>
      <c r="DE874" s="52"/>
    </row>
    <row r="875" spans="1:109" ht="15.75" customHeight="1">
      <c r="A875" s="45"/>
      <c r="B875" s="45"/>
      <c r="C875" s="45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71"/>
      <c r="AW875" s="52"/>
      <c r="AX875" s="52"/>
      <c r="AY875" s="52"/>
      <c r="AZ875" s="52"/>
      <c r="BA875" s="52"/>
      <c r="BB875" s="52"/>
      <c r="BC875" s="52"/>
      <c r="BD875" s="52"/>
      <c r="BE875" s="52"/>
      <c r="BF875" s="52"/>
      <c r="BG875" s="52"/>
      <c r="BH875" s="52"/>
      <c r="BI875" s="52"/>
      <c r="BJ875" s="52"/>
      <c r="BK875" s="52"/>
      <c r="BL875" s="52"/>
      <c r="BM875" s="52"/>
      <c r="BN875" s="52"/>
      <c r="BO875" s="52"/>
      <c r="BP875" s="52"/>
      <c r="BQ875" s="52"/>
      <c r="BR875" s="52"/>
      <c r="BS875" s="52"/>
      <c r="BT875" s="52"/>
      <c r="BU875" s="52"/>
      <c r="BV875" s="52"/>
      <c r="BW875" s="52"/>
      <c r="BX875" s="52"/>
      <c r="BY875" s="52"/>
      <c r="BZ875" s="52"/>
      <c r="CA875" s="52"/>
      <c r="CB875" s="52"/>
      <c r="CC875" s="52"/>
      <c r="CD875" s="52"/>
      <c r="CE875" s="52"/>
      <c r="CF875" s="52"/>
      <c r="CG875" s="52"/>
      <c r="CH875" s="52"/>
      <c r="CI875" s="52"/>
      <c r="CJ875" s="52"/>
      <c r="CK875" s="52"/>
      <c r="CL875" s="52"/>
      <c r="CM875" s="52"/>
      <c r="CN875" s="52"/>
      <c r="CO875" s="52"/>
      <c r="CP875" s="52"/>
      <c r="CQ875" s="52"/>
      <c r="CR875" s="52"/>
      <c r="CS875" s="52"/>
      <c r="CT875" s="52"/>
      <c r="CU875" s="52"/>
      <c r="CV875" s="52"/>
      <c r="CW875" s="52"/>
      <c r="CX875" s="52"/>
      <c r="CY875" s="52"/>
      <c r="CZ875" s="52"/>
      <c r="DA875" s="52"/>
      <c r="DB875" s="52"/>
      <c r="DC875" s="52"/>
      <c r="DD875" s="52"/>
      <c r="DE875" s="52"/>
    </row>
    <row r="876" spans="1:109" ht="15.75" customHeight="1">
      <c r="A876" s="45"/>
      <c r="B876" s="45"/>
      <c r="C876" s="45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71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  <c r="BG876" s="52"/>
      <c r="BH876" s="52"/>
      <c r="BI876" s="52"/>
      <c r="BJ876" s="52"/>
      <c r="BK876" s="52"/>
      <c r="BL876" s="52"/>
      <c r="BM876" s="52"/>
      <c r="BN876" s="52"/>
      <c r="BO876" s="52"/>
      <c r="BP876" s="52"/>
      <c r="BQ876" s="52"/>
      <c r="BR876" s="52"/>
      <c r="BS876" s="52"/>
      <c r="BT876" s="52"/>
      <c r="BU876" s="52"/>
      <c r="BV876" s="52"/>
      <c r="BW876" s="52"/>
      <c r="BX876" s="52"/>
      <c r="BY876" s="52"/>
      <c r="BZ876" s="52"/>
      <c r="CA876" s="52"/>
      <c r="CB876" s="52"/>
      <c r="CC876" s="52"/>
      <c r="CD876" s="52"/>
      <c r="CE876" s="52"/>
      <c r="CF876" s="52"/>
      <c r="CG876" s="52"/>
      <c r="CH876" s="52"/>
      <c r="CI876" s="52"/>
      <c r="CJ876" s="52"/>
      <c r="CK876" s="52"/>
      <c r="CL876" s="52"/>
      <c r="CM876" s="52"/>
      <c r="CN876" s="52"/>
      <c r="CO876" s="52"/>
      <c r="CP876" s="52"/>
      <c r="CQ876" s="52"/>
      <c r="CR876" s="52"/>
      <c r="CS876" s="52"/>
      <c r="CT876" s="52"/>
      <c r="CU876" s="52"/>
      <c r="CV876" s="52"/>
      <c r="CW876" s="52"/>
      <c r="CX876" s="52"/>
      <c r="CY876" s="52"/>
      <c r="CZ876" s="52"/>
      <c r="DA876" s="52"/>
      <c r="DB876" s="52"/>
      <c r="DC876" s="52"/>
      <c r="DD876" s="52"/>
      <c r="DE876" s="52"/>
    </row>
    <row r="877" spans="1:109" ht="15.75" customHeight="1">
      <c r="A877" s="45"/>
      <c r="B877" s="45"/>
      <c r="C877" s="45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71"/>
      <c r="AW877" s="52"/>
      <c r="AX877" s="52"/>
      <c r="AY877" s="52"/>
      <c r="AZ877" s="52"/>
      <c r="BA877" s="52"/>
      <c r="BB877" s="52"/>
      <c r="BC877" s="52"/>
      <c r="BD877" s="52"/>
      <c r="BE877" s="52"/>
      <c r="BF877" s="52"/>
      <c r="BG877" s="52"/>
      <c r="BH877" s="52"/>
      <c r="BI877" s="52"/>
      <c r="BJ877" s="52"/>
      <c r="BK877" s="52"/>
      <c r="BL877" s="52"/>
      <c r="BM877" s="52"/>
      <c r="BN877" s="52"/>
      <c r="BO877" s="52"/>
      <c r="BP877" s="52"/>
      <c r="BQ877" s="52"/>
      <c r="BR877" s="52"/>
      <c r="BS877" s="52"/>
      <c r="BT877" s="52"/>
      <c r="BU877" s="52"/>
      <c r="BV877" s="52"/>
      <c r="BW877" s="52"/>
      <c r="BX877" s="52"/>
      <c r="BY877" s="52"/>
      <c r="BZ877" s="52"/>
      <c r="CA877" s="52"/>
      <c r="CB877" s="52"/>
      <c r="CC877" s="52"/>
      <c r="CD877" s="52"/>
      <c r="CE877" s="52"/>
      <c r="CF877" s="52"/>
      <c r="CG877" s="52"/>
      <c r="CH877" s="52"/>
      <c r="CI877" s="52"/>
      <c r="CJ877" s="52"/>
      <c r="CK877" s="52"/>
      <c r="CL877" s="52"/>
      <c r="CM877" s="52"/>
      <c r="CN877" s="52"/>
      <c r="CO877" s="52"/>
      <c r="CP877" s="52"/>
      <c r="CQ877" s="52"/>
      <c r="CR877" s="52"/>
      <c r="CS877" s="52"/>
      <c r="CT877" s="52"/>
      <c r="CU877" s="52"/>
      <c r="CV877" s="52"/>
      <c r="CW877" s="52"/>
      <c r="CX877" s="52"/>
      <c r="CY877" s="52"/>
      <c r="CZ877" s="52"/>
      <c r="DA877" s="52"/>
      <c r="DB877" s="52"/>
      <c r="DC877" s="52"/>
      <c r="DD877" s="52"/>
      <c r="DE877" s="52"/>
    </row>
    <row r="878" spans="1:109" ht="15.75" customHeight="1">
      <c r="A878" s="45"/>
      <c r="B878" s="45"/>
      <c r="C878" s="45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71"/>
      <c r="AW878" s="52"/>
      <c r="AX878" s="52"/>
      <c r="AY878" s="52"/>
      <c r="AZ878" s="52"/>
      <c r="BA878" s="52"/>
      <c r="BB878" s="52"/>
      <c r="BC878" s="52"/>
      <c r="BD878" s="52"/>
      <c r="BE878" s="52"/>
      <c r="BF878" s="52"/>
      <c r="BG878" s="52"/>
      <c r="BH878" s="52"/>
      <c r="BI878" s="52"/>
      <c r="BJ878" s="52"/>
      <c r="BK878" s="52"/>
      <c r="BL878" s="52"/>
      <c r="BM878" s="52"/>
      <c r="BN878" s="52"/>
      <c r="BO878" s="52"/>
      <c r="BP878" s="52"/>
      <c r="BQ878" s="52"/>
      <c r="BR878" s="52"/>
      <c r="BS878" s="52"/>
      <c r="BT878" s="52"/>
      <c r="BU878" s="52"/>
      <c r="BV878" s="52"/>
      <c r="BW878" s="52"/>
      <c r="BX878" s="52"/>
      <c r="BY878" s="52"/>
      <c r="BZ878" s="52"/>
      <c r="CA878" s="52"/>
      <c r="CB878" s="52"/>
      <c r="CC878" s="52"/>
      <c r="CD878" s="52"/>
      <c r="CE878" s="52"/>
      <c r="CF878" s="52"/>
      <c r="CG878" s="52"/>
      <c r="CH878" s="52"/>
      <c r="CI878" s="52"/>
      <c r="CJ878" s="52"/>
      <c r="CK878" s="52"/>
      <c r="CL878" s="52"/>
      <c r="CM878" s="52"/>
      <c r="CN878" s="52"/>
      <c r="CO878" s="52"/>
      <c r="CP878" s="52"/>
      <c r="CQ878" s="52"/>
      <c r="CR878" s="52"/>
      <c r="CS878" s="52"/>
      <c r="CT878" s="52"/>
      <c r="CU878" s="52"/>
      <c r="CV878" s="52"/>
      <c r="CW878" s="52"/>
      <c r="CX878" s="52"/>
      <c r="CY878" s="52"/>
      <c r="CZ878" s="52"/>
      <c r="DA878" s="52"/>
      <c r="DB878" s="52"/>
      <c r="DC878" s="52"/>
      <c r="DD878" s="52"/>
      <c r="DE878" s="52"/>
    </row>
    <row r="879" spans="1:109" ht="15.75" customHeight="1">
      <c r="A879" s="45"/>
      <c r="B879" s="45"/>
      <c r="C879" s="45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71"/>
      <c r="AW879" s="52"/>
      <c r="AX879" s="52"/>
      <c r="AY879" s="52"/>
      <c r="AZ879" s="52"/>
      <c r="BA879" s="52"/>
      <c r="BB879" s="52"/>
      <c r="BC879" s="52"/>
      <c r="BD879" s="52"/>
      <c r="BE879" s="52"/>
      <c r="BF879" s="52"/>
      <c r="BG879" s="52"/>
      <c r="BH879" s="52"/>
      <c r="BI879" s="52"/>
      <c r="BJ879" s="52"/>
      <c r="BK879" s="52"/>
      <c r="BL879" s="52"/>
      <c r="BM879" s="52"/>
      <c r="BN879" s="52"/>
      <c r="BO879" s="52"/>
      <c r="BP879" s="52"/>
      <c r="BQ879" s="52"/>
      <c r="BR879" s="52"/>
      <c r="BS879" s="52"/>
      <c r="BT879" s="52"/>
      <c r="BU879" s="52"/>
      <c r="BV879" s="52"/>
      <c r="BW879" s="52"/>
      <c r="BX879" s="52"/>
      <c r="BY879" s="52"/>
      <c r="BZ879" s="52"/>
      <c r="CA879" s="52"/>
      <c r="CB879" s="52"/>
      <c r="CC879" s="52"/>
      <c r="CD879" s="52"/>
      <c r="CE879" s="52"/>
      <c r="CF879" s="52"/>
      <c r="CG879" s="52"/>
      <c r="CH879" s="52"/>
      <c r="CI879" s="52"/>
      <c r="CJ879" s="52"/>
      <c r="CK879" s="52"/>
      <c r="CL879" s="52"/>
      <c r="CM879" s="52"/>
      <c r="CN879" s="52"/>
      <c r="CO879" s="52"/>
      <c r="CP879" s="52"/>
      <c r="CQ879" s="52"/>
      <c r="CR879" s="52"/>
      <c r="CS879" s="52"/>
      <c r="CT879" s="52"/>
      <c r="CU879" s="52"/>
      <c r="CV879" s="52"/>
      <c r="CW879" s="52"/>
      <c r="CX879" s="52"/>
      <c r="CY879" s="52"/>
      <c r="CZ879" s="52"/>
      <c r="DA879" s="52"/>
      <c r="DB879" s="52"/>
      <c r="DC879" s="52"/>
      <c r="DD879" s="52"/>
      <c r="DE879" s="52"/>
    </row>
    <row r="880" spans="1:109" ht="15.75" customHeight="1">
      <c r="A880" s="45"/>
      <c r="B880" s="45"/>
      <c r="C880" s="45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71"/>
      <c r="AW880" s="52"/>
      <c r="AX880" s="52"/>
      <c r="AY880" s="52"/>
      <c r="AZ880" s="52"/>
      <c r="BA880" s="52"/>
      <c r="BB880" s="52"/>
      <c r="BC880" s="52"/>
      <c r="BD880" s="52"/>
      <c r="BE880" s="52"/>
      <c r="BF880" s="52"/>
      <c r="BG880" s="52"/>
      <c r="BH880" s="52"/>
      <c r="BI880" s="52"/>
      <c r="BJ880" s="52"/>
      <c r="BK880" s="52"/>
      <c r="BL880" s="52"/>
      <c r="BM880" s="52"/>
      <c r="BN880" s="52"/>
      <c r="BO880" s="52"/>
      <c r="BP880" s="52"/>
      <c r="BQ880" s="52"/>
      <c r="BR880" s="52"/>
      <c r="BS880" s="52"/>
      <c r="BT880" s="52"/>
      <c r="BU880" s="52"/>
      <c r="BV880" s="52"/>
      <c r="BW880" s="52"/>
      <c r="BX880" s="52"/>
      <c r="BY880" s="52"/>
      <c r="BZ880" s="52"/>
      <c r="CA880" s="52"/>
      <c r="CB880" s="52"/>
      <c r="CC880" s="52"/>
      <c r="CD880" s="52"/>
      <c r="CE880" s="52"/>
      <c r="CF880" s="52"/>
      <c r="CG880" s="52"/>
      <c r="CH880" s="52"/>
      <c r="CI880" s="52"/>
      <c r="CJ880" s="52"/>
      <c r="CK880" s="52"/>
      <c r="CL880" s="52"/>
      <c r="CM880" s="52"/>
      <c r="CN880" s="52"/>
      <c r="CO880" s="52"/>
      <c r="CP880" s="52"/>
      <c r="CQ880" s="52"/>
      <c r="CR880" s="52"/>
      <c r="CS880" s="52"/>
      <c r="CT880" s="52"/>
      <c r="CU880" s="52"/>
      <c r="CV880" s="52"/>
      <c r="CW880" s="52"/>
      <c r="CX880" s="52"/>
      <c r="CY880" s="52"/>
      <c r="CZ880" s="52"/>
      <c r="DA880" s="52"/>
      <c r="DB880" s="52"/>
      <c r="DC880" s="52"/>
      <c r="DD880" s="52"/>
      <c r="DE880" s="52"/>
    </row>
    <row r="881" spans="1:109" ht="15.75" customHeight="1">
      <c r="A881" s="45"/>
      <c r="B881" s="45"/>
      <c r="C881" s="45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71"/>
      <c r="AW881" s="52"/>
      <c r="AX881" s="52"/>
      <c r="AY881" s="52"/>
      <c r="AZ881" s="52"/>
      <c r="BA881" s="52"/>
      <c r="BB881" s="52"/>
      <c r="BC881" s="52"/>
      <c r="BD881" s="52"/>
      <c r="BE881" s="52"/>
      <c r="BF881" s="52"/>
      <c r="BG881" s="52"/>
      <c r="BH881" s="52"/>
      <c r="BI881" s="52"/>
      <c r="BJ881" s="52"/>
      <c r="BK881" s="52"/>
      <c r="BL881" s="52"/>
      <c r="BM881" s="52"/>
      <c r="BN881" s="52"/>
      <c r="BO881" s="52"/>
      <c r="BP881" s="52"/>
      <c r="BQ881" s="52"/>
      <c r="BR881" s="52"/>
      <c r="BS881" s="52"/>
      <c r="BT881" s="52"/>
      <c r="BU881" s="52"/>
      <c r="BV881" s="52"/>
      <c r="BW881" s="52"/>
      <c r="BX881" s="52"/>
      <c r="BY881" s="52"/>
      <c r="BZ881" s="52"/>
      <c r="CA881" s="52"/>
      <c r="CB881" s="52"/>
      <c r="CC881" s="52"/>
      <c r="CD881" s="52"/>
      <c r="CE881" s="52"/>
      <c r="CF881" s="52"/>
      <c r="CG881" s="52"/>
      <c r="CH881" s="52"/>
      <c r="CI881" s="52"/>
      <c r="CJ881" s="52"/>
      <c r="CK881" s="52"/>
      <c r="CL881" s="52"/>
      <c r="CM881" s="52"/>
      <c r="CN881" s="52"/>
      <c r="CO881" s="52"/>
      <c r="CP881" s="52"/>
      <c r="CQ881" s="52"/>
      <c r="CR881" s="52"/>
      <c r="CS881" s="52"/>
      <c r="CT881" s="52"/>
      <c r="CU881" s="52"/>
      <c r="CV881" s="52"/>
      <c r="CW881" s="52"/>
      <c r="CX881" s="52"/>
      <c r="CY881" s="52"/>
      <c r="CZ881" s="52"/>
      <c r="DA881" s="52"/>
      <c r="DB881" s="52"/>
      <c r="DC881" s="52"/>
      <c r="DD881" s="52"/>
      <c r="DE881" s="52"/>
    </row>
    <row r="882" spans="1:109" ht="15.75" customHeight="1">
      <c r="A882" s="45"/>
      <c r="B882" s="45"/>
      <c r="C882" s="45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71"/>
      <c r="AW882" s="52"/>
      <c r="AX882" s="52"/>
      <c r="AY882" s="52"/>
      <c r="AZ882" s="52"/>
      <c r="BA882" s="52"/>
      <c r="BB882" s="52"/>
      <c r="BC882" s="52"/>
      <c r="BD882" s="52"/>
      <c r="BE882" s="52"/>
      <c r="BF882" s="52"/>
      <c r="BG882" s="52"/>
      <c r="BH882" s="52"/>
      <c r="BI882" s="52"/>
      <c r="BJ882" s="52"/>
      <c r="BK882" s="52"/>
      <c r="BL882" s="52"/>
      <c r="BM882" s="52"/>
      <c r="BN882" s="52"/>
      <c r="BO882" s="52"/>
      <c r="BP882" s="52"/>
      <c r="BQ882" s="52"/>
      <c r="BR882" s="52"/>
      <c r="BS882" s="52"/>
      <c r="BT882" s="52"/>
      <c r="BU882" s="52"/>
      <c r="BV882" s="52"/>
      <c r="BW882" s="52"/>
      <c r="BX882" s="52"/>
      <c r="BY882" s="52"/>
      <c r="BZ882" s="52"/>
      <c r="CA882" s="52"/>
      <c r="CB882" s="52"/>
      <c r="CC882" s="52"/>
      <c r="CD882" s="52"/>
      <c r="CE882" s="52"/>
      <c r="CF882" s="52"/>
      <c r="CG882" s="52"/>
      <c r="CH882" s="52"/>
      <c r="CI882" s="52"/>
      <c r="CJ882" s="52"/>
      <c r="CK882" s="52"/>
      <c r="CL882" s="52"/>
      <c r="CM882" s="52"/>
      <c r="CN882" s="52"/>
      <c r="CO882" s="52"/>
      <c r="CP882" s="52"/>
      <c r="CQ882" s="52"/>
      <c r="CR882" s="52"/>
      <c r="CS882" s="52"/>
      <c r="CT882" s="52"/>
      <c r="CU882" s="52"/>
      <c r="CV882" s="52"/>
      <c r="CW882" s="52"/>
      <c r="CX882" s="52"/>
      <c r="CY882" s="52"/>
      <c r="CZ882" s="52"/>
      <c r="DA882" s="52"/>
      <c r="DB882" s="52"/>
      <c r="DC882" s="52"/>
      <c r="DD882" s="52"/>
      <c r="DE882" s="52"/>
    </row>
    <row r="883" spans="1:109" ht="15.75" customHeight="1">
      <c r="A883" s="45"/>
      <c r="B883" s="45"/>
      <c r="C883" s="45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71"/>
      <c r="AW883" s="52"/>
      <c r="AX883" s="52"/>
      <c r="AY883" s="52"/>
      <c r="AZ883" s="52"/>
      <c r="BA883" s="52"/>
      <c r="BB883" s="52"/>
      <c r="BC883" s="52"/>
      <c r="BD883" s="52"/>
      <c r="BE883" s="52"/>
      <c r="BF883" s="52"/>
      <c r="BG883" s="52"/>
      <c r="BH883" s="52"/>
      <c r="BI883" s="52"/>
      <c r="BJ883" s="52"/>
      <c r="BK883" s="52"/>
      <c r="BL883" s="52"/>
      <c r="BM883" s="52"/>
      <c r="BN883" s="52"/>
      <c r="BO883" s="52"/>
      <c r="BP883" s="52"/>
      <c r="BQ883" s="52"/>
      <c r="BR883" s="52"/>
      <c r="BS883" s="52"/>
      <c r="BT883" s="52"/>
      <c r="BU883" s="52"/>
      <c r="BV883" s="52"/>
      <c r="BW883" s="52"/>
      <c r="BX883" s="52"/>
      <c r="BY883" s="52"/>
      <c r="BZ883" s="52"/>
      <c r="CA883" s="52"/>
      <c r="CB883" s="52"/>
      <c r="CC883" s="52"/>
      <c r="CD883" s="52"/>
      <c r="CE883" s="52"/>
      <c r="CF883" s="52"/>
      <c r="CG883" s="52"/>
      <c r="CH883" s="52"/>
      <c r="CI883" s="52"/>
      <c r="CJ883" s="52"/>
      <c r="CK883" s="52"/>
      <c r="CL883" s="52"/>
      <c r="CM883" s="52"/>
      <c r="CN883" s="52"/>
      <c r="CO883" s="52"/>
      <c r="CP883" s="52"/>
      <c r="CQ883" s="52"/>
      <c r="CR883" s="52"/>
      <c r="CS883" s="52"/>
      <c r="CT883" s="52"/>
      <c r="CU883" s="52"/>
      <c r="CV883" s="52"/>
      <c r="CW883" s="52"/>
      <c r="CX883" s="52"/>
      <c r="CY883" s="52"/>
      <c r="CZ883" s="52"/>
      <c r="DA883" s="52"/>
      <c r="DB883" s="52"/>
      <c r="DC883" s="52"/>
      <c r="DD883" s="52"/>
      <c r="DE883" s="52"/>
    </row>
    <row r="884" spans="1:109" ht="15.75" customHeight="1">
      <c r="A884" s="45"/>
      <c r="B884" s="45"/>
      <c r="C884" s="45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71"/>
      <c r="AW884" s="52"/>
      <c r="AX884" s="52"/>
      <c r="AY884" s="52"/>
      <c r="AZ884" s="52"/>
      <c r="BA884" s="52"/>
      <c r="BB884" s="52"/>
      <c r="BC884" s="52"/>
      <c r="BD884" s="52"/>
      <c r="BE884" s="52"/>
      <c r="BF884" s="52"/>
      <c r="BG884" s="52"/>
      <c r="BH884" s="52"/>
      <c r="BI884" s="52"/>
      <c r="BJ884" s="52"/>
      <c r="BK884" s="52"/>
      <c r="BL884" s="52"/>
      <c r="BM884" s="52"/>
      <c r="BN884" s="52"/>
      <c r="BO884" s="52"/>
      <c r="BP884" s="52"/>
      <c r="BQ884" s="52"/>
      <c r="BR884" s="52"/>
      <c r="BS884" s="52"/>
      <c r="BT884" s="52"/>
      <c r="BU884" s="52"/>
      <c r="BV884" s="52"/>
      <c r="BW884" s="52"/>
      <c r="BX884" s="52"/>
      <c r="BY884" s="52"/>
      <c r="BZ884" s="52"/>
      <c r="CA884" s="52"/>
      <c r="CB884" s="52"/>
      <c r="CC884" s="52"/>
      <c r="CD884" s="52"/>
      <c r="CE884" s="52"/>
      <c r="CF884" s="52"/>
      <c r="CG884" s="52"/>
      <c r="CH884" s="52"/>
      <c r="CI884" s="52"/>
      <c r="CJ884" s="52"/>
      <c r="CK884" s="52"/>
      <c r="CL884" s="52"/>
      <c r="CM884" s="52"/>
      <c r="CN884" s="52"/>
      <c r="CO884" s="52"/>
      <c r="CP884" s="52"/>
      <c r="CQ884" s="52"/>
      <c r="CR884" s="52"/>
      <c r="CS884" s="52"/>
      <c r="CT884" s="52"/>
      <c r="CU884" s="52"/>
      <c r="CV884" s="52"/>
      <c r="CW884" s="52"/>
      <c r="CX884" s="52"/>
      <c r="CY884" s="52"/>
      <c r="CZ884" s="52"/>
      <c r="DA884" s="52"/>
      <c r="DB884" s="52"/>
      <c r="DC884" s="52"/>
      <c r="DD884" s="52"/>
      <c r="DE884" s="52"/>
    </row>
    <row r="885" spans="1:109" ht="15.75" customHeight="1">
      <c r="A885" s="45"/>
      <c r="B885" s="45"/>
      <c r="C885" s="45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71"/>
      <c r="AW885" s="52"/>
      <c r="AX885" s="52"/>
      <c r="AY885" s="52"/>
      <c r="AZ885" s="52"/>
      <c r="BA885" s="52"/>
      <c r="BB885" s="52"/>
      <c r="BC885" s="52"/>
      <c r="BD885" s="52"/>
      <c r="BE885" s="52"/>
      <c r="BF885" s="52"/>
      <c r="BG885" s="52"/>
      <c r="BH885" s="52"/>
      <c r="BI885" s="52"/>
      <c r="BJ885" s="52"/>
      <c r="BK885" s="52"/>
      <c r="BL885" s="52"/>
      <c r="BM885" s="52"/>
      <c r="BN885" s="52"/>
      <c r="BO885" s="52"/>
      <c r="BP885" s="52"/>
      <c r="BQ885" s="52"/>
      <c r="BR885" s="52"/>
      <c r="BS885" s="52"/>
      <c r="BT885" s="52"/>
      <c r="BU885" s="52"/>
      <c r="BV885" s="52"/>
      <c r="BW885" s="52"/>
      <c r="BX885" s="52"/>
      <c r="BY885" s="52"/>
      <c r="BZ885" s="52"/>
      <c r="CA885" s="52"/>
      <c r="CB885" s="52"/>
      <c r="CC885" s="52"/>
      <c r="CD885" s="52"/>
      <c r="CE885" s="52"/>
      <c r="CF885" s="52"/>
      <c r="CG885" s="52"/>
      <c r="CH885" s="52"/>
      <c r="CI885" s="52"/>
      <c r="CJ885" s="52"/>
      <c r="CK885" s="52"/>
      <c r="CL885" s="52"/>
      <c r="CM885" s="52"/>
      <c r="CN885" s="52"/>
      <c r="CO885" s="52"/>
      <c r="CP885" s="52"/>
      <c r="CQ885" s="52"/>
      <c r="CR885" s="52"/>
      <c r="CS885" s="52"/>
      <c r="CT885" s="52"/>
      <c r="CU885" s="52"/>
      <c r="CV885" s="52"/>
      <c r="CW885" s="52"/>
      <c r="CX885" s="52"/>
      <c r="CY885" s="52"/>
      <c r="CZ885" s="52"/>
      <c r="DA885" s="52"/>
      <c r="DB885" s="52"/>
      <c r="DC885" s="52"/>
      <c r="DD885" s="52"/>
      <c r="DE885" s="52"/>
    </row>
    <row r="886" spans="1:109" ht="15.75" customHeight="1">
      <c r="A886" s="45"/>
      <c r="B886" s="45"/>
      <c r="C886" s="45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71"/>
      <c r="AW886" s="52"/>
      <c r="AX886" s="52"/>
      <c r="AY886" s="52"/>
      <c r="AZ886" s="52"/>
      <c r="BA886" s="52"/>
      <c r="BB886" s="52"/>
      <c r="BC886" s="52"/>
      <c r="BD886" s="52"/>
      <c r="BE886" s="52"/>
      <c r="BF886" s="52"/>
      <c r="BG886" s="52"/>
      <c r="BH886" s="52"/>
      <c r="BI886" s="52"/>
      <c r="BJ886" s="52"/>
      <c r="BK886" s="52"/>
      <c r="BL886" s="52"/>
      <c r="BM886" s="52"/>
      <c r="BN886" s="52"/>
      <c r="BO886" s="52"/>
      <c r="BP886" s="52"/>
      <c r="BQ886" s="52"/>
      <c r="BR886" s="52"/>
      <c r="BS886" s="52"/>
      <c r="BT886" s="52"/>
      <c r="BU886" s="52"/>
      <c r="BV886" s="52"/>
      <c r="BW886" s="52"/>
      <c r="BX886" s="52"/>
      <c r="BY886" s="52"/>
      <c r="BZ886" s="52"/>
      <c r="CA886" s="52"/>
      <c r="CB886" s="52"/>
      <c r="CC886" s="52"/>
      <c r="CD886" s="52"/>
      <c r="CE886" s="52"/>
      <c r="CF886" s="52"/>
      <c r="CG886" s="52"/>
      <c r="CH886" s="52"/>
      <c r="CI886" s="52"/>
      <c r="CJ886" s="52"/>
      <c r="CK886" s="52"/>
      <c r="CL886" s="52"/>
      <c r="CM886" s="52"/>
      <c r="CN886" s="52"/>
      <c r="CO886" s="52"/>
      <c r="CP886" s="52"/>
      <c r="CQ886" s="52"/>
      <c r="CR886" s="52"/>
      <c r="CS886" s="52"/>
      <c r="CT886" s="52"/>
      <c r="CU886" s="52"/>
      <c r="CV886" s="52"/>
      <c r="CW886" s="52"/>
      <c r="CX886" s="52"/>
      <c r="CY886" s="52"/>
      <c r="CZ886" s="52"/>
      <c r="DA886" s="52"/>
      <c r="DB886" s="52"/>
      <c r="DC886" s="52"/>
      <c r="DD886" s="52"/>
      <c r="DE886" s="52"/>
    </row>
    <row r="887" spans="1:109" ht="15.75" customHeight="1">
      <c r="A887" s="45"/>
      <c r="B887" s="45"/>
      <c r="C887" s="45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71"/>
      <c r="AW887" s="52"/>
      <c r="AX887" s="52"/>
      <c r="AY887" s="52"/>
      <c r="AZ887" s="52"/>
      <c r="BA887" s="52"/>
      <c r="BB887" s="52"/>
      <c r="BC887" s="52"/>
      <c r="BD887" s="52"/>
      <c r="BE887" s="52"/>
      <c r="BF887" s="52"/>
      <c r="BG887" s="52"/>
      <c r="BH887" s="52"/>
      <c r="BI887" s="52"/>
      <c r="BJ887" s="52"/>
      <c r="BK887" s="52"/>
      <c r="BL887" s="52"/>
      <c r="BM887" s="52"/>
      <c r="BN887" s="52"/>
      <c r="BO887" s="52"/>
      <c r="BP887" s="52"/>
      <c r="BQ887" s="52"/>
      <c r="BR887" s="52"/>
      <c r="BS887" s="52"/>
      <c r="BT887" s="52"/>
      <c r="BU887" s="52"/>
      <c r="BV887" s="52"/>
      <c r="BW887" s="52"/>
      <c r="BX887" s="52"/>
      <c r="BY887" s="52"/>
      <c r="BZ887" s="52"/>
      <c r="CA887" s="52"/>
      <c r="CB887" s="52"/>
      <c r="CC887" s="52"/>
      <c r="CD887" s="52"/>
      <c r="CE887" s="52"/>
      <c r="CF887" s="52"/>
      <c r="CG887" s="52"/>
      <c r="CH887" s="52"/>
      <c r="CI887" s="52"/>
      <c r="CJ887" s="52"/>
      <c r="CK887" s="52"/>
      <c r="CL887" s="52"/>
      <c r="CM887" s="52"/>
      <c r="CN887" s="52"/>
      <c r="CO887" s="52"/>
      <c r="CP887" s="52"/>
      <c r="CQ887" s="52"/>
      <c r="CR887" s="52"/>
      <c r="CS887" s="52"/>
      <c r="CT887" s="52"/>
      <c r="CU887" s="52"/>
      <c r="CV887" s="52"/>
      <c r="CW887" s="52"/>
      <c r="CX887" s="52"/>
      <c r="CY887" s="52"/>
      <c r="CZ887" s="52"/>
      <c r="DA887" s="52"/>
      <c r="DB887" s="52"/>
      <c r="DC887" s="52"/>
      <c r="DD887" s="52"/>
      <c r="DE887" s="52"/>
    </row>
    <row r="888" spans="1:109" ht="15.75" customHeight="1">
      <c r="A888" s="45"/>
      <c r="B888" s="45"/>
      <c r="C888" s="45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71"/>
      <c r="AW888" s="52"/>
      <c r="AX888" s="52"/>
      <c r="AY888" s="52"/>
      <c r="AZ888" s="52"/>
      <c r="BA888" s="52"/>
      <c r="BB888" s="52"/>
      <c r="BC888" s="52"/>
      <c r="BD888" s="52"/>
      <c r="BE888" s="52"/>
      <c r="BF888" s="52"/>
      <c r="BG888" s="52"/>
      <c r="BH888" s="52"/>
      <c r="BI888" s="52"/>
      <c r="BJ888" s="52"/>
      <c r="BK888" s="52"/>
      <c r="BL888" s="52"/>
      <c r="BM888" s="52"/>
      <c r="BN888" s="52"/>
      <c r="BO888" s="52"/>
      <c r="BP888" s="52"/>
      <c r="BQ888" s="52"/>
      <c r="BR888" s="52"/>
      <c r="BS888" s="52"/>
      <c r="BT888" s="52"/>
      <c r="BU888" s="52"/>
      <c r="BV888" s="52"/>
      <c r="BW888" s="52"/>
      <c r="BX888" s="52"/>
      <c r="BY888" s="52"/>
      <c r="BZ888" s="52"/>
      <c r="CA888" s="52"/>
      <c r="CB888" s="52"/>
      <c r="CC888" s="52"/>
      <c r="CD888" s="52"/>
      <c r="CE888" s="52"/>
      <c r="CF888" s="52"/>
      <c r="CG888" s="52"/>
      <c r="CH888" s="52"/>
      <c r="CI888" s="52"/>
      <c r="CJ888" s="52"/>
      <c r="CK888" s="52"/>
      <c r="CL888" s="52"/>
      <c r="CM888" s="52"/>
      <c r="CN888" s="52"/>
      <c r="CO888" s="52"/>
      <c r="CP888" s="52"/>
      <c r="CQ888" s="52"/>
      <c r="CR888" s="52"/>
      <c r="CS888" s="52"/>
      <c r="CT888" s="52"/>
      <c r="CU888" s="52"/>
      <c r="CV888" s="52"/>
      <c r="CW888" s="52"/>
      <c r="CX888" s="52"/>
      <c r="CY888" s="52"/>
      <c r="CZ888" s="52"/>
      <c r="DA888" s="52"/>
      <c r="DB888" s="52"/>
      <c r="DC888" s="52"/>
      <c r="DD888" s="52"/>
      <c r="DE888" s="52"/>
    </row>
    <row r="889" spans="1:109" ht="15.75" customHeight="1">
      <c r="A889" s="45"/>
      <c r="B889" s="45"/>
      <c r="C889" s="45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71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  <c r="BG889" s="52"/>
      <c r="BH889" s="52"/>
      <c r="BI889" s="52"/>
      <c r="BJ889" s="52"/>
      <c r="BK889" s="52"/>
      <c r="BL889" s="52"/>
      <c r="BM889" s="52"/>
      <c r="BN889" s="52"/>
      <c r="BO889" s="52"/>
      <c r="BP889" s="52"/>
      <c r="BQ889" s="52"/>
      <c r="BR889" s="52"/>
      <c r="BS889" s="52"/>
      <c r="BT889" s="52"/>
      <c r="BU889" s="52"/>
      <c r="BV889" s="52"/>
      <c r="BW889" s="52"/>
      <c r="BX889" s="52"/>
      <c r="BY889" s="52"/>
      <c r="BZ889" s="52"/>
      <c r="CA889" s="52"/>
      <c r="CB889" s="52"/>
      <c r="CC889" s="52"/>
      <c r="CD889" s="52"/>
      <c r="CE889" s="52"/>
      <c r="CF889" s="52"/>
      <c r="CG889" s="52"/>
      <c r="CH889" s="52"/>
      <c r="CI889" s="52"/>
      <c r="CJ889" s="52"/>
      <c r="CK889" s="52"/>
      <c r="CL889" s="52"/>
      <c r="CM889" s="52"/>
      <c r="CN889" s="52"/>
      <c r="CO889" s="52"/>
      <c r="CP889" s="52"/>
      <c r="CQ889" s="52"/>
      <c r="CR889" s="52"/>
      <c r="CS889" s="52"/>
      <c r="CT889" s="52"/>
      <c r="CU889" s="52"/>
      <c r="CV889" s="52"/>
      <c r="CW889" s="52"/>
      <c r="CX889" s="52"/>
      <c r="CY889" s="52"/>
      <c r="CZ889" s="52"/>
      <c r="DA889" s="52"/>
      <c r="DB889" s="52"/>
      <c r="DC889" s="52"/>
      <c r="DD889" s="52"/>
      <c r="DE889" s="52"/>
    </row>
    <row r="890" spans="1:109" ht="15.75" customHeight="1">
      <c r="A890" s="45"/>
      <c r="B890" s="45"/>
      <c r="C890" s="45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71"/>
      <c r="AW890" s="52"/>
      <c r="AX890" s="52"/>
      <c r="AY890" s="52"/>
      <c r="AZ890" s="52"/>
      <c r="BA890" s="52"/>
      <c r="BB890" s="52"/>
      <c r="BC890" s="52"/>
      <c r="BD890" s="52"/>
      <c r="BE890" s="52"/>
      <c r="BF890" s="52"/>
      <c r="BG890" s="52"/>
      <c r="BH890" s="52"/>
      <c r="BI890" s="52"/>
      <c r="BJ890" s="52"/>
      <c r="BK890" s="52"/>
      <c r="BL890" s="52"/>
      <c r="BM890" s="52"/>
      <c r="BN890" s="52"/>
      <c r="BO890" s="52"/>
      <c r="BP890" s="52"/>
      <c r="BQ890" s="52"/>
      <c r="BR890" s="52"/>
      <c r="BS890" s="52"/>
      <c r="BT890" s="52"/>
      <c r="BU890" s="52"/>
      <c r="BV890" s="52"/>
      <c r="BW890" s="52"/>
      <c r="BX890" s="52"/>
      <c r="BY890" s="52"/>
      <c r="BZ890" s="52"/>
      <c r="CA890" s="52"/>
      <c r="CB890" s="52"/>
      <c r="CC890" s="52"/>
      <c r="CD890" s="52"/>
      <c r="CE890" s="52"/>
      <c r="CF890" s="52"/>
      <c r="CG890" s="52"/>
      <c r="CH890" s="52"/>
      <c r="CI890" s="52"/>
      <c r="CJ890" s="52"/>
      <c r="CK890" s="52"/>
      <c r="CL890" s="52"/>
      <c r="CM890" s="52"/>
      <c r="CN890" s="52"/>
      <c r="CO890" s="52"/>
      <c r="CP890" s="52"/>
      <c r="CQ890" s="52"/>
      <c r="CR890" s="52"/>
      <c r="CS890" s="52"/>
      <c r="CT890" s="52"/>
      <c r="CU890" s="52"/>
      <c r="CV890" s="52"/>
      <c r="CW890" s="52"/>
      <c r="CX890" s="52"/>
      <c r="CY890" s="52"/>
      <c r="CZ890" s="52"/>
      <c r="DA890" s="52"/>
      <c r="DB890" s="52"/>
      <c r="DC890" s="52"/>
      <c r="DD890" s="52"/>
      <c r="DE890" s="52"/>
    </row>
    <row r="891" spans="1:109" ht="15.75" customHeight="1">
      <c r="A891" s="45"/>
      <c r="B891" s="45"/>
      <c r="C891" s="45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71"/>
      <c r="AW891" s="52"/>
      <c r="AX891" s="52"/>
      <c r="AY891" s="52"/>
      <c r="AZ891" s="52"/>
      <c r="BA891" s="52"/>
      <c r="BB891" s="52"/>
      <c r="BC891" s="52"/>
      <c r="BD891" s="52"/>
      <c r="BE891" s="52"/>
      <c r="BF891" s="52"/>
      <c r="BG891" s="52"/>
      <c r="BH891" s="52"/>
      <c r="BI891" s="52"/>
      <c r="BJ891" s="52"/>
      <c r="BK891" s="52"/>
      <c r="BL891" s="52"/>
      <c r="BM891" s="52"/>
      <c r="BN891" s="52"/>
      <c r="BO891" s="52"/>
      <c r="BP891" s="52"/>
      <c r="BQ891" s="52"/>
      <c r="BR891" s="52"/>
      <c r="BS891" s="52"/>
      <c r="BT891" s="52"/>
      <c r="BU891" s="52"/>
      <c r="BV891" s="52"/>
      <c r="BW891" s="52"/>
      <c r="BX891" s="52"/>
      <c r="BY891" s="52"/>
      <c r="BZ891" s="52"/>
      <c r="CA891" s="52"/>
      <c r="CB891" s="52"/>
      <c r="CC891" s="52"/>
      <c r="CD891" s="52"/>
      <c r="CE891" s="52"/>
      <c r="CF891" s="52"/>
      <c r="CG891" s="52"/>
      <c r="CH891" s="52"/>
      <c r="CI891" s="52"/>
      <c r="CJ891" s="52"/>
      <c r="CK891" s="52"/>
      <c r="CL891" s="52"/>
      <c r="CM891" s="52"/>
      <c r="CN891" s="52"/>
      <c r="CO891" s="52"/>
      <c r="CP891" s="52"/>
      <c r="CQ891" s="52"/>
      <c r="CR891" s="52"/>
      <c r="CS891" s="52"/>
      <c r="CT891" s="52"/>
      <c r="CU891" s="52"/>
      <c r="CV891" s="52"/>
      <c r="CW891" s="52"/>
      <c r="CX891" s="52"/>
      <c r="CY891" s="52"/>
      <c r="CZ891" s="52"/>
      <c r="DA891" s="52"/>
      <c r="DB891" s="52"/>
      <c r="DC891" s="52"/>
      <c r="DD891" s="52"/>
      <c r="DE891" s="52"/>
    </row>
    <row r="892" spans="1:109" ht="15.75" customHeight="1">
      <c r="A892" s="45"/>
      <c r="B892" s="45"/>
      <c r="C892" s="45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71"/>
      <c r="AW892" s="52"/>
      <c r="AX892" s="52"/>
      <c r="AY892" s="52"/>
      <c r="AZ892" s="52"/>
      <c r="BA892" s="52"/>
      <c r="BB892" s="52"/>
      <c r="BC892" s="52"/>
      <c r="BD892" s="52"/>
      <c r="BE892" s="52"/>
      <c r="BF892" s="52"/>
      <c r="BG892" s="52"/>
      <c r="BH892" s="52"/>
      <c r="BI892" s="52"/>
      <c r="BJ892" s="52"/>
      <c r="BK892" s="52"/>
      <c r="BL892" s="52"/>
      <c r="BM892" s="52"/>
      <c r="BN892" s="52"/>
      <c r="BO892" s="52"/>
      <c r="BP892" s="52"/>
      <c r="BQ892" s="52"/>
      <c r="BR892" s="52"/>
      <c r="BS892" s="52"/>
      <c r="BT892" s="52"/>
      <c r="BU892" s="52"/>
      <c r="BV892" s="52"/>
      <c r="BW892" s="52"/>
      <c r="BX892" s="52"/>
      <c r="BY892" s="52"/>
      <c r="BZ892" s="52"/>
      <c r="CA892" s="52"/>
      <c r="CB892" s="52"/>
      <c r="CC892" s="52"/>
      <c r="CD892" s="52"/>
      <c r="CE892" s="52"/>
      <c r="CF892" s="52"/>
      <c r="CG892" s="52"/>
      <c r="CH892" s="52"/>
      <c r="CI892" s="52"/>
      <c r="CJ892" s="52"/>
      <c r="CK892" s="52"/>
      <c r="CL892" s="52"/>
      <c r="CM892" s="52"/>
      <c r="CN892" s="52"/>
      <c r="CO892" s="52"/>
      <c r="CP892" s="52"/>
      <c r="CQ892" s="52"/>
      <c r="CR892" s="52"/>
      <c r="CS892" s="52"/>
      <c r="CT892" s="52"/>
      <c r="CU892" s="52"/>
      <c r="CV892" s="52"/>
      <c r="CW892" s="52"/>
      <c r="CX892" s="52"/>
      <c r="CY892" s="52"/>
      <c r="CZ892" s="52"/>
      <c r="DA892" s="52"/>
      <c r="DB892" s="52"/>
      <c r="DC892" s="52"/>
      <c r="DD892" s="52"/>
      <c r="DE892" s="52"/>
    </row>
    <row r="893" spans="1:109" ht="15.75" customHeight="1">
      <c r="A893" s="45"/>
      <c r="B893" s="45"/>
      <c r="C893" s="45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71"/>
      <c r="AW893" s="52"/>
      <c r="AX893" s="52"/>
      <c r="AY893" s="52"/>
      <c r="AZ893" s="52"/>
      <c r="BA893" s="52"/>
      <c r="BB893" s="52"/>
      <c r="BC893" s="52"/>
      <c r="BD893" s="52"/>
      <c r="BE893" s="52"/>
      <c r="BF893" s="52"/>
      <c r="BG893" s="52"/>
      <c r="BH893" s="52"/>
      <c r="BI893" s="52"/>
      <c r="BJ893" s="52"/>
      <c r="BK893" s="52"/>
      <c r="BL893" s="52"/>
      <c r="BM893" s="52"/>
      <c r="BN893" s="52"/>
      <c r="BO893" s="52"/>
      <c r="BP893" s="52"/>
      <c r="BQ893" s="52"/>
      <c r="BR893" s="52"/>
      <c r="BS893" s="52"/>
      <c r="BT893" s="52"/>
      <c r="BU893" s="52"/>
      <c r="BV893" s="52"/>
      <c r="BW893" s="52"/>
      <c r="BX893" s="52"/>
      <c r="BY893" s="52"/>
      <c r="BZ893" s="52"/>
      <c r="CA893" s="52"/>
      <c r="CB893" s="52"/>
      <c r="CC893" s="52"/>
      <c r="CD893" s="52"/>
      <c r="CE893" s="52"/>
      <c r="CF893" s="52"/>
      <c r="CG893" s="52"/>
      <c r="CH893" s="52"/>
      <c r="CI893" s="52"/>
      <c r="CJ893" s="52"/>
      <c r="CK893" s="52"/>
      <c r="CL893" s="52"/>
      <c r="CM893" s="52"/>
      <c r="CN893" s="52"/>
      <c r="CO893" s="52"/>
      <c r="CP893" s="52"/>
      <c r="CQ893" s="52"/>
      <c r="CR893" s="52"/>
      <c r="CS893" s="52"/>
      <c r="CT893" s="52"/>
      <c r="CU893" s="52"/>
      <c r="CV893" s="52"/>
      <c r="CW893" s="52"/>
      <c r="CX893" s="52"/>
      <c r="CY893" s="52"/>
      <c r="CZ893" s="52"/>
      <c r="DA893" s="52"/>
      <c r="DB893" s="52"/>
      <c r="DC893" s="52"/>
      <c r="DD893" s="52"/>
      <c r="DE893" s="52"/>
    </row>
    <row r="894" spans="1:109" ht="15.75" customHeight="1">
      <c r="A894" s="45"/>
      <c r="B894" s="45"/>
      <c r="C894" s="45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71"/>
      <c r="AW894" s="52"/>
      <c r="AX894" s="52"/>
      <c r="AY894" s="52"/>
      <c r="AZ894" s="52"/>
      <c r="BA894" s="52"/>
      <c r="BB894" s="52"/>
      <c r="BC894" s="52"/>
      <c r="BD894" s="52"/>
      <c r="BE894" s="52"/>
      <c r="BF894" s="52"/>
      <c r="BG894" s="52"/>
      <c r="BH894" s="52"/>
      <c r="BI894" s="52"/>
      <c r="BJ894" s="52"/>
      <c r="BK894" s="52"/>
      <c r="BL894" s="52"/>
      <c r="BM894" s="52"/>
      <c r="BN894" s="52"/>
      <c r="BO894" s="52"/>
      <c r="BP894" s="52"/>
      <c r="BQ894" s="52"/>
      <c r="BR894" s="52"/>
      <c r="BS894" s="52"/>
      <c r="BT894" s="52"/>
      <c r="BU894" s="52"/>
      <c r="BV894" s="52"/>
      <c r="BW894" s="52"/>
      <c r="BX894" s="52"/>
      <c r="BY894" s="52"/>
      <c r="BZ894" s="52"/>
      <c r="CA894" s="52"/>
      <c r="CB894" s="52"/>
      <c r="CC894" s="52"/>
      <c r="CD894" s="52"/>
      <c r="CE894" s="52"/>
      <c r="CF894" s="52"/>
      <c r="CG894" s="52"/>
      <c r="CH894" s="52"/>
      <c r="CI894" s="52"/>
      <c r="CJ894" s="52"/>
      <c r="CK894" s="52"/>
      <c r="CL894" s="52"/>
      <c r="CM894" s="52"/>
      <c r="CN894" s="52"/>
      <c r="CO894" s="52"/>
      <c r="CP894" s="52"/>
      <c r="CQ894" s="52"/>
      <c r="CR894" s="52"/>
      <c r="CS894" s="52"/>
      <c r="CT894" s="52"/>
      <c r="CU894" s="52"/>
      <c r="CV894" s="52"/>
      <c r="CW894" s="52"/>
      <c r="CX894" s="52"/>
      <c r="CY894" s="52"/>
      <c r="CZ894" s="52"/>
      <c r="DA894" s="52"/>
      <c r="DB894" s="52"/>
      <c r="DC894" s="52"/>
      <c r="DD894" s="52"/>
      <c r="DE894" s="52"/>
    </row>
    <row r="895" spans="1:109" ht="15.75" customHeight="1">
      <c r="A895" s="45"/>
      <c r="B895" s="45"/>
      <c r="C895" s="45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71"/>
      <c r="AW895" s="52"/>
      <c r="AX895" s="52"/>
      <c r="AY895" s="52"/>
      <c r="AZ895" s="52"/>
      <c r="BA895" s="52"/>
      <c r="BB895" s="52"/>
      <c r="BC895" s="52"/>
      <c r="BD895" s="52"/>
      <c r="BE895" s="52"/>
      <c r="BF895" s="52"/>
      <c r="BG895" s="52"/>
      <c r="BH895" s="52"/>
      <c r="BI895" s="52"/>
      <c r="BJ895" s="52"/>
      <c r="BK895" s="52"/>
      <c r="BL895" s="52"/>
      <c r="BM895" s="52"/>
      <c r="BN895" s="52"/>
      <c r="BO895" s="52"/>
      <c r="BP895" s="52"/>
      <c r="BQ895" s="52"/>
      <c r="BR895" s="52"/>
      <c r="BS895" s="52"/>
      <c r="BT895" s="52"/>
      <c r="BU895" s="52"/>
      <c r="BV895" s="52"/>
      <c r="BW895" s="52"/>
      <c r="BX895" s="52"/>
      <c r="BY895" s="52"/>
      <c r="BZ895" s="52"/>
      <c r="CA895" s="52"/>
      <c r="CB895" s="52"/>
      <c r="CC895" s="52"/>
      <c r="CD895" s="52"/>
      <c r="CE895" s="52"/>
      <c r="CF895" s="52"/>
      <c r="CG895" s="52"/>
      <c r="CH895" s="52"/>
      <c r="CI895" s="52"/>
      <c r="CJ895" s="52"/>
      <c r="CK895" s="52"/>
      <c r="CL895" s="52"/>
      <c r="CM895" s="52"/>
      <c r="CN895" s="52"/>
      <c r="CO895" s="52"/>
      <c r="CP895" s="52"/>
      <c r="CQ895" s="52"/>
      <c r="CR895" s="52"/>
      <c r="CS895" s="52"/>
      <c r="CT895" s="52"/>
      <c r="CU895" s="52"/>
      <c r="CV895" s="52"/>
      <c r="CW895" s="52"/>
      <c r="CX895" s="52"/>
      <c r="CY895" s="52"/>
      <c r="CZ895" s="52"/>
      <c r="DA895" s="52"/>
      <c r="DB895" s="52"/>
      <c r="DC895" s="52"/>
      <c r="DD895" s="52"/>
      <c r="DE895" s="52"/>
    </row>
    <row r="896" spans="1:109" ht="15.75" customHeight="1">
      <c r="A896" s="45"/>
      <c r="B896" s="45"/>
      <c r="C896" s="45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71"/>
      <c r="AW896" s="52"/>
      <c r="AX896" s="52"/>
      <c r="AY896" s="52"/>
      <c r="AZ896" s="52"/>
      <c r="BA896" s="52"/>
      <c r="BB896" s="52"/>
      <c r="BC896" s="52"/>
      <c r="BD896" s="52"/>
      <c r="BE896" s="52"/>
      <c r="BF896" s="52"/>
      <c r="BG896" s="52"/>
      <c r="BH896" s="52"/>
      <c r="BI896" s="52"/>
      <c r="BJ896" s="52"/>
      <c r="BK896" s="52"/>
      <c r="BL896" s="52"/>
      <c r="BM896" s="52"/>
      <c r="BN896" s="52"/>
      <c r="BO896" s="52"/>
      <c r="BP896" s="52"/>
      <c r="BQ896" s="52"/>
      <c r="BR896" s="52"/>
      <c r="BS896" s="52"/>
      <c r="BT896" s="52"/>
      <c r="BU896" s="52"/>
      <c r="BV896" s="52"/>
      <c r="BW896" s="52"/>
      <c r="BX896" s="52"/>
      <c r="BY896" s="52"/>
      <c r="BZ896" s="52"/>
      <c r="CA896" s="52"/>
      <c r="CB896" s="52"/>
      <c r="CC896" s="52"/>
      <c r="CD896" s="52"/>
      <c r="CE896" s="52"/>
      <c r="CF896" s="52"/>
      <c r="CG896" s="52"/>
      <c r="CH896" s="52"/>
      <c r="CI896" s="52"/>
      <c r="CJ896" s="52"/>
      <c r="CK896" s="52"/>
      <c r="CL896" s="52"/>
      <c r="CM896" s="52"/>
      <c r="CN896" s="52"/>
      <c r="CO896" s="52"/>
      <c r="CP896" s="52"/>
      <c r="CQ896" s="52"/>
      <c r="CR896" s="52"/>
      <c r="CS896" s="52"/>
      <c r="CT896" s="52"/>
      <c r="CU896" s="52"/>
      <c r="CV896" s="52"/>
      <c r="CW896" s="52"/>
      <c r="CX896" s="52"/>
      <c r="CY896" s="52"/>
      <c r="CZ896" s="52"/>
      <c r="DA896" s="52"/>
      <c r="DB896" s="52"/>
      <c r="DC896" s="52"/>
      <c r="DD896" s="52"/>
      <c r="DE896" s="52"/>
    </row>
    <row r="897" spans="1:109" ht="15.75" customHeight="1">
      <c r="A897" s="45"/>
      <c r="B897" s="45"/>
      <c r="C897" s="45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71"/>
      <c r="AW897" s="52"/>
      <c r="AX897" s="52"/>
      <c r="AY897" s="52"/>
      <c r="AZ897" s="52"/>
      <c r="BA897" s="52"/>
      <c r="BB897" s="52"/>
      <c r="BC897" s="52"/>
      <c r="BD897" s="52"/>
      <c r="BE897" s="52"/>
      <c r="BF897" s="52"/>
      <c r="BG897" s="52"/>
      <c r="BH897" s="52"/>
      <c r="BI897" s="52"/>
      <c r="BJ897" s="52"/>
      <c r="BK897" s="52"/>
      <c r="BL897" s="52"/>
      <c r="BM897" s="52"/>
      <c r="BN897" s="52"/>
      <c r="BO897" s="52"/>
      <c r="BP897" s="52"/>
      <c r="BQ897" s="52"/>
      <c r="BR897" s="52"/>
      <c r="BS897" s="52"/>
      <c r="BT897" s="52"/>
      <c r="BU897" s="52"/>
      <c r="BV897" s="52"/>
      <c r="BW897" s="52"/>
      <c r="BX897" s="52"/>
      <c r="BY897" s="52"/>
      <c r="BZ897" s="52"/>
      <c r="CA897" s="52"/>
      <c r="CB897" s="52"/>
      <c r="CC897" s="52"/>
      <c r="CD897" s="52"/>
      <c r="CE897" s="52"/>
      <c r="CF897" s="52"/>
      <c r="CG897" s="52"/>
      <c r="CH897" s="52"/>
      <c r="CI897" s="52"/>
      <c r="CJ897" s="52"/>
      <c r="CK897" s="52"/>
      <c r="CL897" s="52"/>
      <c r="CM897" s="52"/>
      <c r="CN897" s="52"/>
      <c r="CO897" s="52"/>
      <c r="CP897" s="52"/>
      <c r="CQ897" s="52"/>
      <c r="CR897" s="52"/>
      <c r="CS897" s="52"/>
      <c r="CT897" s="52"/>
      <c r="CU897" s="52"/>
      <c r="CV897" s="52"/>
      <c r="CW897" s="52"/>
      <c r="CX897" s="52"/>
      <c r="CY897" s="52"/>
      <c r="CZ897" s="52"/>
      <c r="DA897" s="52"/>
      <c r="DB897" s="52"/>
      <c r="DC897" s="52"/>
      <c r="DD897" s="52"/>
      <c r="DE897" s="52"/>
    </row>
    <row r="898" spans="1:109" ht="15.75" customHeight="1">
      <c r="A898" s="45"/>
      <c r="B898" s="45"/>
      <c r="C898" s="45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71"/>
      <c r="AW898" s="52"/>
      <c r="AX898" s="52"/>
      <c r="AY898" s="52"/>
      <c r="AZ898" s="52"/>
      <c r="BA898" s="52"/>
      <c r="BB898" s="52"/>
      <c r="BC898" s="52"/>
      <c r="BD898" s="52"/>
      <c r="BE898" s="52"/>
      <c r="BF898" s="52"/>
      <c r="BG898" s="52"/>
      <c r="BH898" s="52"/>
      <c r="BI898" s="52"/>
      <c r="BJ898" s="52"/>
      <c r="BK898" s="52"/>
      <c r="BL898" s="52"/>
      <c r="BM898" s="52"/>
      <c r="BN898" s="52"/>
      <c r="BO898" s="52"/>
      <c r="BP898" s="52"/>
      <c r="BQ898" s="52"/>
      <c r="BR898" s="52"/>
      <c r="BS898" s="52"/>
      <c r="BT898" s="52"/>
      <c r="BU898" s="52"/>
      <c r="BV898" s="52"/>
      <c r="BW898" s="52"/>
      <c r="BX898" s="52"/>
      <c r="BY898" s="52"/>
      <c r="BZ898" s="52"/>
      <c r="CA898" s="52"/>
      <c r="CB898" s="52"/>
      <c r="CC898" s="52"/>
      <c r="CD898" s="52"/>
      <c r="CE898" s="52"/>
      <c r="CF898" s="52"/>
      <c r="CG898" s="52"/>
      <c r="CH898" s="52"/>
      <c r="CI898" s="52"/>
      <c r="CJ898" s="52"/>
      <c r="CK898" s="52"/>
      <c r="CL898" s="52"/>
      <c r="CM898" s="52"/>
      <c r="CN898" s="52"/>
      <c r="CO898" s="52"/>
      <c r="CP898" s="52"/>
      <c r="CQ898" s="52"/>
      <c r="CR898" s="52"/>
      <c r="CS898" s="52"/>
      <c r="CT898" s="52"/>
      <c r="CU898" s="52"/>
      <c r="CV898" s="52"/>
      <c r="CW898" s="52"/>
      <c r="CX898" s="52"/>
      <c r="CY898" s="52"/>
      <c r="CZ898" s="52"/>
      <c r="DA898" s="52"/>
      <c r="DB898" s="52"/>
      <c r="DC898" s="52"/>
      <c r="DD898" s="52"/>
      <c r="DE898" s="52"/>
    </row>
    <row r="899" spans="1:109" ht="15.75" customHeight="1">
      <c r="A899" s="45"/>
      <c r="B899" s="45"/>
      <c r="C899" s="45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71"/>
      <c r="AW899" s="52"/>
      <c r="AX899" s="52"/>
      <c r="AY899" s="52"/>
      <c r="AZ899" s="52"/>
      <c r="BA899" s="52"/>
      <c r="BB899" s="52"/>
      <c r="BC899" s="52"/>
      <c r="BD899" s="52"/>
      <c r="BE899" s="52"/>
      <c r="BF899" s="52"/>
      <c r="BG899" s="52"/>
      <c r="BH899" s="52"/>
      <c r="BI899" s="52"/>
      <c r="BJ899" s="52"/>
      <c r="BK899" s="52"/>
      <c r="BL899" s="52"/>
      <c r="BM899" s="52"/>
      <c r="BN899" s="52"/>
      <c r="BO899" s="52"/>
      <c r="BP899" s="52"/>
      <c r="BQ899" s="52"/>
      <c r="BR899" s="52"/>
      <c r="BS899" s="52"/>
      <c r="BT899" s="52"/>
      <c r="BU899" s="52"/>
      <c r="BV899" s="52"/>
      <c r="BW899" s="52"/>
      <c r="BX899" s="52"/>
      <c r="BY899" s="52"/>
      <c r="BZ899" s="52"/>
      <c r="CA899" s="52"/>
      <c r="CB899" s="52"/>
      <c r="CC899" s="52"/>
      <c r="CD899" s="52"/>
      <c r="CE899" s="52"/>
      <c r="CF899" s="52"/>
      <c r="CG899" s="52"/>
      <c r="CH899" s="52"/>
      <c r="CI899" s="52"/>
      <c r="CJ899" s="52"/>
      <c r="CK899" s="52"/>
      <c r="CL899" s="52"/>
      <c r="CM899" s="52"/>
      <c r="CN899" s="52"/>
      <c r="CO899" s="52"/>
      <c r="CP899" s="52"/>
      <c r="CQ899" s="52"/>
      <c r="CR899" s="52"/>
      <c r="CS899" s="52"/>
      <c r="CT899" s="52"/>
      <c r="CU899" s="52"/>
      <c r="CV899" s="52"/>
      <c r="CW899" s="52"/>
      <c r="CX899" s="52"/>
      <c r="CY899" s="52"/>
      <c r="CZ899" s="52"/>
      <c r="DA899" s="52"/>
      <c r="DB899" s="52"/>
      <c r="DC899" s="52"/>
      <c r="DD899" s="52"/>
      <c r="DE899" s="52"/>
    </row>
    <row r="900" spans="1:109" ht="15.75" customHeight="1">
      <c r="A900" s="45"/>
      <c r="B900" s="45"/>
      <c r="C900" s="45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71"/>
      <c r="AW900" s="52"/>
      <c r="AX900" s="52"/>
      <c r="AY900" s="52"/>
      <c r="AZ900" s="52"/>
      <c r="BA900" s="52"/>
      <c r="BB900" s="52"/>
      <c r="BC900" s="52"/>
      <c r="BD900" s="52"/>
      <c r="BE900" s="52"/>
      <c r="BF900" s="52"/>
      <c r="BG900" s="52"/>
      <c r="BH900" s="52"/>
      <c r="BI900" s="52"/>
      <c r="BJ900" s="52"/>
      <c r="BK900" s="52"/>
      <c r="BL900" s="52"/>
      <c r="BM900" s="52"/>
      <c r="BN900" s="52"/>
      <c r="BO900" s="52"/>
      <c r="BP900" s="52"/>
      <c r="BQ900" s="52"/>
      <c r="BR900" s="52"/>
      <c r="BS900" s="52"/>
      <c r="BT900" s="52"/>
      <c r="BU900" s="52"/>
      <c r="BV900" s="52"/>
      <c r="BW900" s="52"/>
      <c r="BX900" s="52"/>
      <c r="BY900" s="52"/>
      <c r="BZ900" s="52"/>
      <c r="CA900" s="52"/>
      <c r="CB900" s="52"/>
      <c r="CC900" s="52"/>
      <c r="CD900" s="52"/>
      <c r="CE900" s="52"/>
      <c r="CF900" s="52"/>
      <c r="CG900" s="52"/>
      <c r="CH900" s="52"/>
      <c r="CI900" s="52"/>
      <c r="CJ900" s="52"/>
      <c r="CK900" s="52"/>
      <c r="CL900" s="52"/>
      <c r="CM900" s="52"/>
      <c r="CN900" s="52"/>
      <c r="CO900" s="52"/>
      <c r="CP900" s="52"/>
      <c r="CQ900" s="52"/>
      <c r="CR900" s="52"/>
      <c r="CS900" s="52"/>
      <c r="CT900" s="52"/>
      <c r="CU900" s="52"/>
      <c r="CV900" s="52"/>
      <c r="CW900" s="52"/>
      <c r="CX900" s="52"/>
      <c r="CY900" s="52"/>
      <c r="CZ900" s="52"/>
      <c r="DA900" s="52"/>
      <c r="DB900" s="52"/>
      <c r="DC900" s="52"/>
      <c r="DD900" s="52"/>
      <c r="DE900" s="52"/>
    </row>
    <row r="901" spans="1:109" ht="15.75" customHeight="1">
      <c r="A901" s="45"/>
      <c r="B901" s="45"/>
      <c r="C901" s="45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71"/>
      <c r="AW901" s="52"/>
      <c r="AX901" s="52"/>
      <c r="AY901" s="52"/>
      <c r="AZ901" s="52"/>
      <c r="BA901" s="52"/>
      <c r="BB901" s="52"/>
      <c r="BC901" s="52"/>
      <c r="BD901" s="52"/>
      <c r="BE901" s="52"/>
      <c r="BF901" s="52"/>
      <c r="BG901" s="52"/>
      <c r="BH901" s="52"/>
      <c r="BI901" s="52"/>
      <c r="BJ901" s="52"/>
      <c r="BK901" s="52"/>
      <c r="BL901" s="52"/>
      <c r="BM901" s="52"/>
      <c r="BN901" s="52"/>
      <c r="BO901" s="52"/>
      <c r="BP901" s="52"/>
      <c r="BQ901" s="52"/>
      <c r="BR901" s="52"/>
      <c r="BS901" s="52"/>
      <c r="BT901" s="52"/>
      <c r="BU901" s="52"/>
      <c r="BV901" s="52"/>
      <c r="BW901" s="52"/>
      <c r="BX901" s="52"/>
      <c r="BY901" s="52"/>
      <c r="BZ901" s="52"/>
      <c r="CA901" s="52"/>
      <c r="CB901" s="52"/>
      <c r="CC901" s="52"/>
      <c r="CD901" s="52"/>
      <c r="CE901" s="52"/>
      <c r="CF901" s="52"/>
      <c r="CG901" s="52"/>
      <c r="CH901" s="52"/>
      <c r="CI901" s="52"/>
      <c r="CJ901" s="52"/>
      <c r="CK901" s="52"/>
      <c r="CL901" s="52"/>
      <c r="CM901" s="52"/>
      <c r="CN901" s="52"/>
      <c r="CO901" s="52"/>
      <c r="CP901" s="52"/>
      <c r="CQ901" s="52"/>
      <c r="CR901" s="52"/>
      <c r="CS901" s="52"/>
      <c r="CT901" s="52"/>
      <c r="CU901" s="52"/>
      <c r="CV901" s="52"/>
      <c r="CW901" s="52"/>
      <c r="CX901" s="52"/>
      <c r="CY901" s="52"/>
      <c r="CZ901" s="52"/>
      <c r="DA901" s="52"/>
      <c r="DB901" s="52"/>
      <c r="DC901" s="52"/>
      <c r="DD901" s="52"/>
      <c r="DE901" s="52"/>
    </row>
    <row r="902" spans="1:109" ht="15.75" customHeight="1">
      <c r="A902" s="45"/>
      <c r="B902" s="45"/>
      <c r="C902" s="45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71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  <c r="BG902" s="52"/>
      <c r="BH902" s="52"/>
      <c r="BI902" s="52"/>
      <c r="BJ902" s="52"/>
      <c r="BK902" s="52"/>
      <c r="BL902" s="52"/>
      <c r="BM902" s="52"/>
      <c r="BN902" s="52"/>
      <c r="BO902" s="52"/>
      <c r="BP902" s="52"/>
      <c r="BQ902" s="52"/>
      <c r="BR902" s="52"/>
      <c r="BS902" s="52"/>
      <c r="BT902" s="52"/>
      <c r="BU902" s="52"/>
      <c r="BV902" s="52"/>
      <c r="BW902" s="52"/>
      <c r="BX902" s="52"/>
      <c r="BY902" s="52"/>
      <c r="BZ902" s="52"/>
      <c r="CA902" s="52"/>
      <c r="CB902" s="52"/>
      <c r="CC902" s="52"/>
      <c r="CD902" s="52"/>
      <c r="CE902" s="52"/>
      <c r="CF902" s="52"/>
      <c r="CG902" s="52"/>
      <c r="CH902" s="52"/>
      <c r="CI902" s="52"/>
      <c r="CJ902" s="52"/>
      <c r="CK902" s="52"/>
      <c r="CL902" s="52"/>
      <c r="CM902" s="52"/>
      <c r="CN902" s="52"/>
      <c r="CO902" s="52"/>
      <c r="CP902" s="52"/>
      <c r="CQ902" s="52"/>
      <c r="CR902" s="52"/>
      <c r="CS902" s="52"/>
      <c r="CT902" s="52"/>
      <c r="CU902" s="52"/>
      <c r="CV902" s="52"/>
      <c r="CW902" s="52"/>
      <c r="CX902" s="52"/>
      <c r="CY902" s="52"/>
      <c r="CZ902" s="52"/>
      <c r="DA902" s="52"/>
      <c r="DB902" s="52"/>
      <c r="DC902" s="52"/>
      <c r="DD902" s="52"/>
      <c r="DE902" s="52"/>
    </row>
    <row r="903" spans="1:109" ht="15.75" customHeight="1">
      <c r="A903" s="45"/>
      <c r="B903" s="45"/>
      <c r="C903" s="45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71"/>
      <c r="AW903" s="52"/>
      <c r="AX903" s="52"/>
      <c r="AY903" s="52"/>
      <c r="AZ903" s="52"/>
      <c r="BA903" s="52"/>
      <c r="BB903" s="52"/>
      <c r="BC903" s="52"/>
      <c r="BD903" s="52"/>
      <c r="BE903" s="52"/>
      <c r="BF903" s="52"/>
      <c r="BG903" s="52"/>
      <c r="BH903" s="52"/>
      <c r="BI903" s="52"/>
      <c r="BJ903" s="52"/>
      <c r="BK903" s="52"/>
      <c r="BL903" s="52"/>
      <c r="BM903" s="52"/>
      <c r="BN903" s="52"/>
      <c r="BO903" s="52"/>
      <c r="BP903" s="52"/>
      <c r="BQ903" s="52"/>
      <c r="BR903" s="52"/>
      <c r="BS903" s="52"/>
      <c r="BT903" s="52"/>
      <c r="BU903" s="52"/>
      <c r="BV903" s="52"/>
      <c r="BW903" s="52"/>
      <c r="BX903" s="52"/>
      <c r="BY903" s="52"/>
      <c r="BZ903" s="52"/>
      <c r="CA903" s="52"/>
      <c r="CB903" s="52"/>
      <c r="CC903" s="52"/>
      <c r="CD903" s="52"/>
      <c r="CE903" s="52"/>
      <c r="CF903" s="52"/>
      <c r="CG903" s="52"/>
      <c r="CH903" s="52"/>
      <c r="CI903" s="52"/>
      <c r="CJ903" s="52"/>
      <c r="CK903" s="52"/>
      <c r="CL903" s="52"/>
      <c r="CM903" s="52"/>
      <c r="CN903" s="52"/>
      <c r="CO903" s="52"/>
      <c r="CP903" s="52"/>
      <c r="CQ903" s="52"/>
      <c r="CR903" s="52"/>
      <c r="CS903" s="52"/>
      <c r="CT903" s="52"/>
      <c r="CU903" s="52"/>
      <c r="CV903" s="52"/>
      <c r="CW903" s="52"/>
      <c r="CX903" s="52"/>
      <c r="CY903" s="52"/>
      <c r="CZ903" s="52"/>
      <c r="DA903" s="52"/>
      <c r="DB903" s="52"/>
      <c r="DC903" s="52"/>
      <c r="DD903" s="52"/>
      <c r="DE903" s="52"/>
    </row>
    <row r="904" spans="1:109" ht="15.75" customHeight="1">
      <c r="A904" s="45"/>
      <c r="B904" s="45"/>
      <c r="C904" s="45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71"/>
      <c r="AW904" s="52"/>
      <c r="AX904" s="52"/>
      <c r="AY904" s="52"/>
      <c r="AZ904" s="52"/>
      <c r="BA904" s="52"/>
      <c r="BB904" s="52"/>
      <c r="BC904" s="52"/>
      <c r="BD904" s="52"/>
      <c r="BE904" s="52"/>
      <c r="BF904" s="52"/>
      <c r="BG904" s="52"/>
      <c r="BH904" s="52"/>
      <c r="BI904" s="52"/>
      <c r="BJ904" s="52"/>
      <c r="BK904" s="52"/>
      <c r="BL904" s="52"/>
      <c r="BM904" s="52"/>
      <c r="BN904" s="52"/>
      <c r="BO904" s="52"/>
      <c r="BP904" s="52"/>
      <c r="BQ904" s="52"/>
      <c r="BR904" s="52"/>
      <c r="BS904" s="52"/>
      <c r="BT904" s="52"/>
      <c r="BU904" s="52"/>
      <c r="BV904" s="52"/>
      <c r="BW904" s="52"/>
      <c r="BX904" s="52"/>
      <c r="BY904" s="52"/>
      <c r="BZ904" s="52"/>
      <c r="CA904" s="52"/>
      <c r="CB904" s="52"/>
      <c r="CC904" s="52"/>
      <c r="CD904" s="52"/>
      <c r="CE904" s="52"/>
      <c r="CF904" s="52"/>
      <c r="CG904" s="52"/>
      <c r="CH904" s="52"/>
      <c r="CI904" s="52"/>
      <c r="CJ904" s="52"/>
      <c r="CK904" s="52"/>
      <c r="CL904" s="52"/>
      <c r="CM904" s="52"/>
      <c r="CN904" s="52"/>
      <c r="CO904" s="52"/>
      <c r="CP904" s="52"/>
      <c r="CQ904" s="52"/>
      <c r="CR904" s="52"/>
      <c r="CS904" s="52"/>
      <c r="CT904" s="52"/>
      <c r="CU904" s="52"/>
      <c r="CV904" s="52"/>
      <c r="CW904" s="52"/>
      <c r="CX904" s="52"/>
      <c r="CY904" s="52"/>
      <c r="CZ904" s="52"/>
      <c r="DA904" s="52"/>
      <c r="DB904" s="52"/>
      <c r="DC904" s="52"/>
      <c r="DD904" s="52"/>
      <c r="DE904" s="52"/>
    </row>
    <row r="905" spans="1:109" ht="15.75" customHeight="1">
      <c r="A905" s="45"/>
      <c r="B905" s="45"/>
      <c r="C905" s="45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71"/>
      <c r="AW905" s="52"/>
      <c r="AX905" s="52"/>
      <c r="AY905" s="52"/>
      <c r="AZ905" s="52"/>
      <c r="BA905" s="52"/>
      <c r="BB905" s="52"/>
      <c r="BC905" s="52"/>
      <c r="BD905" s="52"/>
      <c r="BE905" s="52"/>
      <c r="BF905" s="52"/>
      <c r="BG905" s="52"/>
      <c r="BH905" s="52"/>
      <c r="BI905" s="52"/>
      <c r="BJ905" s="52"/>
      <c r="BK905" s="52"/>
      <c r="BL905" s="52"/>
      <c r="BM905" s="52"/>
      <c r="BN905" s="52"/>
      <c r="BO905" s="52"/>
      <c r="BP905" s="52"/>
      <c r="BQ905" s="52"/>
      <c r="BR905" s="52"/>
      <c r="BS905" s="52"/>
      <c r="BT905" s="52"/>
      <c r="BU905" s="52"/>
      <c r="BV905" s="52"/>
      <c r="BW905" s="52"/>
      <c r="BX905" s="52"/>
      <c r="BY905" s="52"/>
      <c r="BZ905" s="52"/>
      <c r="CA905" s="52"/>
      <c r="CB905" s="52"/>
      <c r="CC905" s="52"/>
      <c r="CD905" s="52"/>
      <c r="CE905" s="52"/>
      <c r="CF905" s="52"/>
      <c r="CG905" s="52"/>
      <c r="CH905" s="52"/>
      <c r="CI905" s="52"/>
      <c r="CJ905" s="52"/>
      <c r="CK905" s="52"/>
      <c r="CL905" s="52"/>
      <c r="CM905" s="52"/>
      <c r="CN905" s="52"/>
      <c r="CO905" s="52"/>
      <c r="CP905" s="52"/>
      <c r="CQ905" s="52"/>
      <c r="CR905" s="52"/>
      <c r="CS905" s="52"/>
      <c r="CT905" s="52"/>
      <c r="CU905" s="52"/>
      <c r="CV905" s="52"/>
      <c r="CW905" s="52"/>
      <c r="CX905" s="52"/>
      <c r="CY905" s="52"/>
      <c r="CZ905" s="52"/>
      <c r="DA905" s="52"/>
      <c r="DB905" s="52"/>
      <c r="DC905" s="52"/>
      <c r="DD905" s="52"/>
      <c r="DE905" s="52"/>
    </row>
    <row r="906" spans="1:109" ht="15.75" customHeight="1">
      <c r="A906" s="45"/>
      <c r="B906" s="45"/>
      <c r="C906" s="45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71"/>
      <c r="AW906" s="52"/>
      <c r="AX906" s="52"/>
      <c r="AY906" s="52"/>
      <c r="AZ906" s="52"/>
      <c r="BA906" s="52"/>
      <c r="BB906" s="52"/>
      <c r="BC906" s="52"/>
      <c r="BD906" s="52"/>
      <c r="BE906" s="52"/>
      <c r="BF906" s="52"/>
      <c r="BG906" s="52"/>
      <c r="BH906" s="52"/>
      <c r="BI906" s="52"/>
      <c r="BJ906" s="52"/>
      <c r="BK906" s="52"/>
      <c r="BL906" s="52"/>
      <c r="BM906" s="52"/>
      <c r="BN906" s="52"/>
      <c r="BO906" s="52"/>
      <c r="BP906" s="52"/>
      <c r="BQ906" s="52"/>
      <c r="BR906" s="52"/>
      <c r="BS906" s="52"/>
      <c r="BT906" s="52"/>
      <c r="BU906" s="52"/>
      <c r="BV906" s="52"/>
      <c r="BW906" s="52"/>
      <c r="BX906" s="52"/>
      <c r="BY906" s="52"/>
      <c r="BZ906" s="52"/>
      <c r="CA906" s="52"/>
      <c r="CB906" s="52"/>
      <c r="CC906" s="52"/>
      <c r="CD906" s="52"/>
      <c r="CE906" s="52"/>
      <c r="CF906" s="52"/>
      <c r="CG906" s="52"/>
      <c r="CH906" s="52"/>
      <c r="CI906" s="52"/>
      <c r="CJ906" s="52"/>
      <c r="CK906" s="52"/>
      <c r="CL906" s="52"/>
      <c r="CM906" s="52"/>
      <c r="CN906" s="52"/>
      <c r="CO906" s="52"/>
      <c r="CP906" s="52"/>
      <c r="CQ906" s="52"/>
      <c r="CR906" s="52"/>
      <c r="CS906" s="52"/>
      <c r="CT906" s="52"/>
      <c r="CU906" s="52"/>
      <c r="CV906" s="52"/>
      <c r="CW906" s="52"/>
      <c r="CX906" s="52"/>
      <c r="CY906" s="52"/>
      <c r="CZ906" s="52"/>
      <c r="DA906" s="52"/>
      <c r="DB906" s="52"/>
      <c r="DC906" s="52"/>
      <c r="DD906" s="52"/>
      <c r="DE906" s="52"/>
    </row>
    <row r="907" spans="1:109" ht="15.75" customHeight="1">
      <c r="A907" s="45"/>
      <c r="B907" s="45"/>
      <c r="C907" s="45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71"/>
      <c r="AW907" s="52"/>
      <c r="AX907" s="52"/>
      <c r="AY907" s="52"/>
      <c r="AZ907" s="52"/>
      <c r="BA907" s="52"/>
      <c r="BB907" s="52"/>
      <c r="BC907" s="52"/>
      <c r="BD907" s="52"/>
      <c r="BE907" s="52"/>
      <c r="BF907" s="52"/>
      <c r="BG907" s="52"/>
      <c r="BH907" s="52"/>
      <c r="BI907" s="52"/>
      <c r="BJ907" s="52"/>
      <c r="BK907" s="52"/>
      <c r="BL907" s="52"/>
      <c r="BM907" s="52"/>
      <c r="BN907" s="52"/>
      <c r="BO907" s="52"/>
      <c r="BP907" s="52"/>
      <c r="BQ907" s="52"/>
      <c r="BR907" s="52"/>
      <c r="BS907" s="52"/>
      <c r="BT907" s="52"/>
      <c r="BU907" s="52"/>
      <c r="BV907" s="52"/>
      <c r="BW907" s="52"/>
      <c r="BX907" s="52"/>
      <c r="BY907" s="52"/>
      <c r="BZ907" s="52"/>
      <c r="CA907" s="52"/>
      <c r="CB907" s="52"/>
      <c r="CC907" s="52"/>
      <c r="CD907" s="52"/>
      <c r="CE907" s="52"/>
      <c r="CF907" s="52"/>
      <c r="CG907" s="52"/>
      <c r="CH907" s="52"/>
      <c r="CI907" s="52"/>
      <c r="CJ907" s="52"/>
      <c r="CK907" s="52"/>
      <c r="CL907" s="52"/>
      <c r="CM907" s="52"/>
      <c r="CN907" s="52"/>
      <c r="CO907" s="52"/>
      <c r="CP907" s="52"/>
      <c r="CQ907" s="52"/>
      <c r="CR907" s="52"/>
      <c r="CS907" s="52"/>
      <c r="CT907" s="52"/>
      <c r="CU907" s="52"/>
      <c r="CV907" s="52"/>
      <c r="CW907" s="52"/>
      <c r="CX907" s="52"/>
      <c r="CY907" s="52"/>
      <c r="CZ907" s="52"/>
      <c r="DA907" s="52"/>
      <c r="DB907" s="52"/>
      <c r="DC907" s="52"/>
      <c r="DD907" s="52"/>
      <c r="DE907" s="52"/>
    </row>
    <row r="908" spans="1:109" ht="15.75" customHeight="1">
      <c r="A908" s="45"/>
      <c r="B908" s="45"/>
      <c r="C908" s="45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71"/>
      <c r="AW908" s="52"/>
      <c r="AX908" s="52"/>
      <c r="AY908" s="52"/>
      <c r="AZ908" s="52"/>
      <c r="BA908" s="52"/>
      <c r="BB908" s="52"/>
      <c r="BC908" s="52"/>
      <c r="BD908" s="52"/>
      <c r="BE908" s="52"/>
      <c r="BF908" s="52"/>
      <c r="BG908" s="52"/>
      <c r="BH908" s="52"/>
      <c r="BI908" s="52"/>
      <c r="BJ908" s="52"/>
      <c r="BK908" s="52"/>
      <c r="BL908" s="52"/>
      <c r="BM908" s="52"/>
      <c r="BN908" s="52"/>
      <c r="BO908" s="52"/>
      <c r="BP908" s="52"/>
      <c r="BQ908" s="52"/>
      <c r="BR908" s="52"/>
      <c r="BS908" s="52"/>
      <c r="BT908" s="52"/>
      <c r="BU908" s="52"/>
      <c r="BV908" s="52"/>
      <c r="BW908" s="52"/>
      <c r="BX908" s="52"/>
      <c r="BY908" s="52"/>
      <c r="BZ908" s="52"/>
      <c r="CA908" s="52"/>
      <c r="CB908" s="52"/>
      <c r="CC908" s="52"/>
      <c r="CD908" s="52"/>
      <c r="CE908" s="52"/>
      <c r="CF908" s="52"/>
      <c r="CG908" s="52"/>
      <c r="CH908" s="52"/>
      <c r="CI908" s="52"/>
      <c r="CJ908" s="52"/>
      <c r="CK908" s="52"/>
      <c r="CL908" s="52"/>
      <c r="CM908" s="52"/>
      <c r="CN908" s="52"/>
      <c r="CO908" s="52"/>
      <c r="CP908" s="52"/>
      <c r="CQ908" s="52"/>
      <c r="CR908" s="52"/>
      <c r="CS908" s="52"/>
      <c r="CT908" s="52"/>
      <c r="CU908" s="52"/>
      <c r="CV908" s="52"/>
      <c r="CW908" s="52"/>
      <c r="CX908" s="52"/>
      <c r="CY908" s="52"/>
      <c r="CZ908" s="52"/>
      <c r="DA908" s="52"/>
      <c r="DB908" s="52"/>
      <c r="DC908" s="52"/>
      <c r="DD908" s="52"/>
      <c r="DE908" s="52"/>
    </row>
    <row r="909" spans="1:109" ht="15.75" customHeight="1">
      <c r="A909" s="45"/>
      <c r="B909" s="45"/>
      <c r="C909" s="45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71"/>
      <c r="AW909" s="52"/>
      <c r="AX909" s="52"/>
      <c r="AY909" s="52"/>
      <c r="AZ909" s="52"/>
      <c r="BA909" s="52"/>
      <c r="BB909" s="52"/>
      <c r="BC909" s="52"/>
      <c r="BD909" s="52"/>
      <c r="BE909" s="52"/>
      <c r="BF909" s="52"/>
      <c r="BG909" s="52"/>
      <c r="BH909" s="52"/>
      <c r="BI909" s="52"/>
      <c r="BJ909" s="52"/>
      <c r="BK909" s="52"/>
      <c r="BL909" s="52"/>
      <c r="BM909" s="52"/>
      <c r="BN909" s="52"/>
      <c r="BO909" s="52"/>
      <c r="BP909" s="52"/>
      <c r="BQ909" s="52"/>
      <c r="BR909" s="52"/>
      <c r="BS909" s="52"/>
      <c r="BT909" s="52"/>
      <c r="BU909" s="52"/>
      <c r="BV909" s="52"/>
      <c r="BW909" s="52"/>
      <c r="BX909" s="52"/>
      <c r="BY909" s="52"/>
      <c r="BZ909" s="52"/>
      <c r="CA909" s="52"/>
      <c r="CB909" s="52"/>
      <c r="CC909" s="52"/>
      <c r="CD909" s="52"/>
      <c r="CE909" s="52"/>
      <c r="CF909" s="52"/>
      <c r="CG909" s="52"/>
      <c r="CH909" s="52"/>
      <c r="CI909" s="52"/>
      <c r="CJ909" s="52"/>
      <c r="CK909" s="52"/>
      <c r="CL909" s="52"/>
      <c r="CM909" s="52"/>
      <c r="CN909" s="52"/>
      <c r="CO909" s="52"/>
      <c r="CP909" s="52"/>
      <c r="CQ909" s="52"/>
      <c r="CR909" s="52"/>
      <c r="CS909" s="52"/>
      <c r="CT909" s="52"/>
      <c r="CU909" s="52"/>
      <c r="CV909" s="52"/>
      <c r="CW909" s="52"/>
      <c r="CX909" s="52"/>
      <c r="CY909" s="52"/>
      <c r="CZ909" s="52"/>
      <c r="DA909" s="52"/>
      <c r="DB909" s="52"/>
      <c r="DC909" s="52"/>
      <c r="DD909" s="52"/>
      <c r="DE909" s="52"/>
    </row>
    <row r="910" spans="1:109" ht="15.75" customHeight="1">
      <c r="A910" s="45"/>
      <c r="B910" s="45"/>
      <c r="C910" s="45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71"/>
      <c r="AW910" s="52"/>
      <c r="AX910" s="52"/>
      <c r="AY910" s="52"/>
      <c r="AZ910" s="52"/>
      <c r="BA910" s="52"/>
      <c r="BB910" s="52"/>
      <c r="BC910" s="52"/>
      <c r="BD910" s="52"/>
      <c r="BE910" s="52"/>
      <c r="BF910" s="52"/>
      <c r="BG910" s="52"/>
      <c r="BH910" s="52"/>
      <c r="BI910" s="52"/>
      <c r="BJ910" s="52"/>
      <c r="BK910" s="52"/>
      <c r="BL910" s="52"/>
      <c r="BM910" s="52"/>
      <c r="BN910" s="52"/>
      <c r="BO910" s="52"/>
      <c r="BP910" s="52"/>
      <c r="BQ910" s="52"/>
      <c r="BR910" s="52"/>
      <c r="BS910" s="52"/>
      <c r="BT910" s="52"/>
      <c r="BU910" s="52"/>
      <c r="BV910" s="52"/>
      <c r="BW910" s="52"/>
      <c r="BX910" s="52"/>
      <c r="BY910" s="52"/>
      <c r="BZ910" s="52"/>
      <c r="CA910" s="52"/>
      <c r="CB910" s="52"/>
      <c r="CC910" s="52"/>
      <c r="CD910" s="52"/>
      <c r="CE910" s="52"/>
      <c r="CF910" s="52"/>
      <c r="CG910" s="52"/>
      <c r="CH910" s="52"/>
      <c r="CI910" s="52"/>
      <c r="CJ910" s="52"/>
      <c r="CK910" s="52"/>
      <c r="CL910" s="52"/>
      <c r="CM910" s="52"/>
      <c r="CN910" s="52"/>
      <c r="CO910" s="52"/>
      <c r="CP910" s="52"/>
      <c r="CQ910" s="52"/>
      <c r="CR910" s="52"/>
      <c r="CS910" s="52"/>
      <c r="CT910" s="52"/>
      <c r="CU910" s="52"/>
      <c r="CV910" s="52"/>
      <c r="CW910" s="52"/>
      <c r="CX910" s="52"/>
      <c r="CY910" s="52"/>
      <c r="CZ910" s="52"/>
      <c r="DA910" s="52"/>
      <c r="DB910" s="52"/>
      <c r="DC910" s="52"/>
      <c r="DD910" s="52"/>
      <c r="DE910" s="52"/>
    </row>
    <row r="911" spans="1:109" ht="15.75" customHeight="1">
      <c r="A911" s="45"/>
      <c r="B911" s="45"/>
      <c r="C911" s="45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71"/>
      <c r="AW911" s="52"/>
      <c r="AX911" s="52"/>
      <c r="AY911" s="52"/>
      <c r="AZ911" s="52"/>
      <c r="BA911" s="52"/>
      <c r="BB911" s="52"/>
      <c r="BC911" s="52"/>
      <c r="BD911" s="52"/>
      <c r="BE911" s="52"/>
      <c r="BF911" s="52"/>
      <c r="BG911" s="52"/>
      <c r="BH911" s="52"/>
      <c r="BI911" s="52"/>
      <c r="BJ911" s="52"/>
      <c r="BK911" s="52"/>
      <c r="BL911" s="52"/>
      <c r="BM911" s="52"/>
      <c r="BN911" s="52"/>
      <c r="BO911" s="52"/>
      <c r="BP911" s="52"/>
      <c r="BQ911" s="52"/>
      <c r="BR911" s="52"/>
      <c r="BS911" s="52"/>
      <c r="BT911" s="52"/>
      <c r="BU911" s="52"/>
      <c r="BV911" s="52"/>
      <c r="BW911" s="52"/>
      <c r="BX911" s="52"/>
      <c r="BY911" s="52"/>
      <c r="BZ911" s="52"/>
      <c r="CA911" s="52"/>
      <c r="CB911" s="52"/>
      <c r="CC911" s="52"/>
      <c r="CD911" s="52"/>
      <c r="CE911" s="52"/>
      <c r="CF911" s="52"/>
      <c r="CG911" s="52"/>
      <c r="CH911" s="52"/>
      <c r="CI911" s="52"/>
      <c r="CJ911" s="52"/>
      <c r="CK911" s="52"/>
      <c r="CL911" s="52"/>
      <c r="CM911" s="52"/>
      <c r="CN911" s="52"/>
      <c r="CO911" s="52"/>
      <c r="CP911" s="52"/>
      <c r="CQ911" s="52"/>
      <c r="CR911" s="52"/>
      <c r="CS911" s="52"/>
      <c r="CT911" s="52"/>
      <c r="CU911" s="52"/>
      <c r="CV911" s="52"/>
      <c r="CW911" s="52"/>
      <c r="CX911" s="52"/>
      <c r="CY911" s="52"/>
      <c r="CZ911" s="52"/>
      <c r="DA911" s="52"/>
      <c r="DB911" s="52"/>
      <c r="DC911" s="52"/>
      <c r="DD911" s="52"/>
      <c r="DE911" s="52"/>
    </row>
    <row r="912" spans="1:109" ht="15.75" customHeight="1">
      <c r="A912" s="45"/>
      <c r="B912" s="45"/>
      <c r="C912" s="45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71"/>
      <c r="AW912" s="52"/>
      <c r="AX912" s="52"/>
      <c r="AY912" s="52"/>
      <c r="AZ912" s="52"/>
      <c r="BA912" s="52"/>
      <c r="BB912" s="52"/>
      <c r="BC912" s="52"/>
      <c r="BD912" s="52"/>
      <c r="BE912" s="52"/>
      <c r="BF912" s="52"/>
      <c r="BG912" s="52"/>
      <c r="BH912" s="52"/>
      <c r="BI912" s="52"/>
      <c r="BJ912" s="52"/>
      <c r="BK912" s="52"/>
      <c r="BL912" s="52"/>
      <c r="BM912" s="52"/>
      <c r="BN912" s="52"/>
      <c r="BO912" s="52"/>
      <c r="BP912" s="52"/>
      <c r="BQ912" s="52"/>
      <c r="BR912" s="52"/>
      <c r="BS912" s="52"/>
      <c r="BT912" s="52"/>
      <c r="BU912" s="52"/>
      <c r="BV912" s="52"/>
      <c r="BW912" s="52"/>
      <c r="BX912" s="52"/>
      <c r="BY912" s="52"/>
      <c r="BZ912" s="52"/>
      <c r="CA912" s="52"/>
      <c r="CB912" s="52"/>
      <c r="CC912" s="52"/>
      <c r="CD912" s="52"/>
      <c r="CE912" s="52"/>
      <c r="CF912" s="52"/>
      <c r="CG912" s="52"/>
      <c r="CH912" s="52"/>
      <c r="CI912" s="52"/>
      <c r="CJ912" s="52"/>
      <c r="CK912" s="52"/>
      <c r="CL912" s="52"/>
      <c r="CM912" s="52"/>
      <c r="CN912" s="52"/>
      <c r="CO912" s="52"/>
      <c r="CP912" s="52"/>
      <c r="CQ912" s="52"/>
      <c r="CR912" s="52"/>
      <c r="CS912" s="52"/>
      <c r="CT912" s="52"/>
      <c r="CU912" s="52"/>
      <c r="CV912" s="52"/>
      <c r="CW912" s="52"/>
      <c r="CX912" s="52"/>
      <c r="CY912" s="52"/>
      <c r="CZ912" s="52"/>
      <c r="DA912" s="52"/>
      <c r="DB912" s="52"/>
      <c r="DC912" s="52"/>
      <c r="DD912" s="52"/>
      <c r="DE912" s="52"/>
    </row>
    <row r="913" spans="1:109" ht="15.75" customHeight="1">
      <c r="A913" s="45"/>
      <c r="B913" s="45"/>
      <c r="C913" s="45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71"/>
      <c r="AW913" s="52"/>
      <c r="AX913" s="52"/>
      <c r="AY913" s="52"/>
      <c r="AZ913" s="52"/>
      <c r="BA913" s="52"/>
      <c r="BB913" s="52"/>
      <c r="BC913" s="52"/>
      <c r="BD913" s="52"/>
      <c r="BE913" s="52"/>
      <c r="BF913" s="52"/>
      <c r="BG913" s="52"/>
      <c r="BH913" s="52"/>
      <c r="BI913" s="52"/>
      <c r="BJ913" s="52"/>
      <c r="BK913" s="52"/>
      <c r="BL913" s="52"/>
      <c r="BM913" s="52"/>
      <c r="BN913" s="52"/>
      <c r="BO913" s="52"/>
      <c r="BP913" s="52"/>
      <c r="BQ913" s="52"/>
      <c r="BR913" s="52"/>
      <c r="BS913" s="52"/>
      <c r="BT913" s="52"/>
      <c r="BU913" s="52"/>
      <c r="BV913" s="52"/>
      <c r="BW913" s="52"/>
      <c r="BX913" s="52"/>
      <c r="BY913" s="52"/>
      <c r="BZ913" s="52"/>
      <c r="CA913" s="52"/>
      <c r="CB913" s="52"/>
      <c r="CC913" s="52"/>
      <c r="CD913" s="52"/>
      <c r="CE913" s="52"/>
      <c r="CF913" s="52"/>
      <c r="CG913" s="52"/>
      <c r="CH913" s="52"/>
      <c r="CI913" s="52"/>
      <c r="CJ913" s="52"/>
      <c r="CK913" s="52"/>
      <c r="CL913" s="52"/>
      <c r="CM913" s="52"/>
      <c r="CN913" s="52"/>
      <c r="CO913" s="52"/>
      <c r="CP913" s="52"/>
      <c r="CQ913" s="52"/>
      <c r="CR913" s="52"/>
      <c r="CS913" s="52"/>
      <c r="CT913" s="52"/>
      <c r="CU913" s="52"/>
      <c r="CV913" s="52"/>
      <c r="CW913" s="52"/>
      <c r="CX913" s="52"/>
      <c r="CY913" s="52"/>
      <c r="CZ913" s="52"/>
      <c r="DA913" s="52"/>
      <c r="DB913" s="52"/>
      <c r="DC913" s="52"/>
      <c r="DD913" s="52"/>
      <c r="DE913" s="52"/>
    </row>
    <row r="914" spans="1:109" ht="15.75" customHeight="1">
      <c r="A914" s="45"/>
      <c r="B914" s="45"/>
      <c r="C914" s="45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71"/>
      <c r="AW914" s="52"/>
      <c r="AX914" s="52"/>
      <c r="AY914" s="52"/>
      <c r="AZ914" s="52"/>
      <c r="BA914" s="52"/>
      <c r="BB914" s="52"/>
      <c r="BC914" s="52"/>
      <c r="BD914" s="52"/>
      <c r="BE914" s="52"/>
      <c r="BF914" s="52"/>
      <c r="BG914" s="52"/>
      <c r="BH914" s="52"/>
      <c r="BI914" s="52"/>
      <c r="BJ914" s="52"/>
      <c r="BK914" s="52"/>
      <c r="BL914" s="52"/>
      <c r="BM914" s="52"/>
      <c r="BN914" s="52"/>
      <c r="BO914" s="52"/>
      <c r="BP914" s="52"/>
      <c r="BQ914" s="52"/>
      <c r="BR914" s="52"/>
      <c r="BS914" s="52"/>
      <c r="BT914" s="52"/>
      <c r="BU914" s="52"/>
      <c r="BV914" s="52"/>
      <c r="BW914" s="52"/>
      <c r="BX914" s="52"/>
      <c r="BY914" s="52"/>
      <c r="BZ914" s="52"/>
      <c r="CA914" s="52"/>
      <c r="CB914" s="52"/>
      <c r="CC914" s="52"/>
      <c r="CD914" s="52"/>
      <c r="CE914" s="52"/>
      <c r="CF914" s="52"/>
      <c r="CG914" s="52"/>
      <c r="CH914" s="52"/>
      <c r="CI914" s="52"/>
      <c r="CJ914" s="52"/>
      <c r="CK914" s="52"/>
      <c r="CL914" s="52"/>
      <c r="CM914" s="52"/>
      <c r="CN914" s="52"/>
      <c r="CO914" s="52"/>
      <c r="CP914" s="52"/>
      <c r="CQ914" s="52"/>
      <c r="CR914" s="52"/>
      <c r="CS914" s="52"/>
      <c r="CT914" s="52"/>
      <c r="CU914" s="52"/>
      <c r="CV914" s="52"/>
      <c r="CW914" s="52"/>
      <c r="CX914" s="52"/>
      <c r="CY914" s="52"/>
      <c r="CZ914" s="52"/>
      <c r="DA914" s="52"/>
      <c r="DB914" s="52"/>
      <c r="DC914" s="52"/>
      <c r="DD914" s="52"/>
      <c r="DE914" s="52"/>
    </row>
    <row r="915" spans="1:109" ht="15.75" customHeight="1">
      <c r="A915" s="45"/>
      <c r="B915" s="45"/>
      <c r="C915" s="45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71"/>
      <c r="AW915" s="52"/>
      <c r="AX915" s="52"/>
      <c r="AY915" s="52"/>
      <c r="AZ915" s="52"/>
      <c r="BA915" s="52"/>
      <c r="BB915" s="52"/>
      <c r="BC915" s="52"/>
      <c r="BD915" s="52"/>
      <c r="BE915" s="52"/>
      <c r="BF915" s="52"/>
      <c r="BG915" s="52"/>
      <c r="BH915" s="52"/>
      <c r="BI915" s="52"/>
      <c r="BJ915" s="52"/>
      <c r="BK915" s="52"/>
      <c r="BL915" s="52"/>
      <c r="BM915" s="52"/>
      <c r="BN915" s="52"/>
      <c r="BO915" s="52"/>
      <c r="BP915" s="52"/>
      <c r="BQ915" s="52"/>
      <c r="BR915" s="52"/>
      <c r="BS915" s="52"/>
      <c r="BT915" s="52"/>
      <c r="BU915" s="52"/>
      <c r="BV915" s="52"/>
      <c r="BW915" s="52"/>
      <c r="BX915" s="52"/>
      <c r="BY915" s="52"/>
      <c r="BZ915" s="52"/>
      <c r="CA915" s="52"/>
      <c r="CB915" s="52"/>
      <c r="CC915" s="52"/>
      <c r="CD915" s="52"/>
      <c r="CE915" s="52"/>
      <c r="CF915" s="52"/>
      <c r="CG915" s="52"/>
      <c r="CH915" s="52"/>
      <c r="CI915" s="52"/>
      <c r="CJ915" s="52"/>
      <c r="CK915" s="52"/>
      <c r="CL915" s="52"/>
      <c r="CM915" s="52"/>
      <c r="CN915" s="52"/>
      <c r="CO915" s="52"/>
      <c r="CP915" s="52"/>
      <c r="CQ915" s="52"/>
      <c r="CR915" s="52"/>
      <c r="CS915" s="52"/>
      <c r="CT915" s="52"/>
      <c r="CU915" s="52"/>
      <c r="CV915" s="52"/>
      <c r="CW915" s="52"/>
      <c r="CX915" s="52"/>
      <c r="CY915" s="52"/>
      <c r="CZ915" s="52"/>
      <c r="DA915" s="52"/>
      <c r="DB915" s="52"/>
      <c r="DC915" s="52"/>
      <c r="DD915" s="52"/>
      <c r="DE915" s="52"/>
    </row>
    <row r="916" spans="1:109" ht="15.75" customHeight="1">
      <c r="A916" s="45"/>
      <c r="B916" s="45"/>
      <c r="C916" s="45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71"/>
      <c r="AW916" s="52"/>
      <c r="AX916" s="52"/>
      <c r="AY916" s="52"/>
      <c r="AZ916" s="52"/>
      <c r="BA916" s="52"/>
      <c r="BB916" s="52"/>
      <c r="BC916" s="52"/>
      <c r="BD916" s="52"/>
      <c r="BE916" s="52"/>
      <c r="BF916" s="52"/>
      <c r="BG916" s="52"/>
      <c r="BH916" s="52"/>
      <c r="BI916" s="52"/>
      <c r="BJ916" s="52"/>
      <c r="BK916" s="52"/>
      <c r="BL916" s="52"/>
      <c r="BM916" s="52"/>
      <c r="BN916" s="52"/>
      <c r="BO916" s="52"/>
      <c r="BP916" s="52"/>
      <c r="BQ916" s="52"/>
      <c r="BR916" s="52"/>
      <c r="BS916" s="52"/>
      <c r="BT916" s="52"/>
      <c r="BU916" s="52"/>
      <c r="BV916" s="52"/>
      <c r="BW916" s="52"/>
      <c r="BX916" s="52"/>
      <c r="BY916" s="52"/>
      <c r="BZ916" s="52"/>
      <c r="CA916" s="52"/>
      <c r="CB916" s="52"/>
      <c r="CC916" s="52"/>
      <c r="CD916" s="52"/>
      <c r="CE916" s="52"/>
      <c r="CF916" s="52"/>
      <c r="CG916" s="52"/>
      <c r="CH916" s="52"/>
      <c r="CI916" s="52"/>
      <c r="CJ916" s="52"/>
      <c r="CK916" s="52"/>
      <c r="CL916" s="52"/>
      <c r="CM916" s="52"/>
      <c r="CN916" s="52"/>
      <c r="CO916" s="52"/>
      <c r="CP916" s="52"/>
      <c r="CQ916" s="52"/>
      <c r="CR916" s="52"/>
      <c r="CS916" s="52"/>
      <c r="CT916" s="52"/>
      <c r="CU916" s="52"/>
      <c r="CV916" s="52"/>
      <c r="CW916" s="52"/>
      <c r="CX916" s="52"/>
      <c r="CY916" s="52"/>
      <c r="CZ916" s="52"/>
      <c r="DA916" s="52"/>
      <c r="DB916" s="52"/>
      <c r="DC916" s="52"/>
      <c r="DD916" s="52"/>
      <c r="DE916" s="52"/>
    </row>
    <row r="917" spans="1:109" ht="15.75" customHeight="1">
      <c r="A917" s="45"/>
      <c r="B917" s="45"/>
      <c r="C917" s="45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71"/>
      <c r="AW917" s="52"/>
      <c r="AX917" s="52"/>
      <c r="AY917" s="52"/>
      <c r="AZ917" s="52"/>
      <c r="BA917" s="52"/>
      <c r="BB917" s="52"/>
      <c r="BC917" s="52"/>
      <c r="BD917" s="52"/>
      <c r="BE917" s="52"/>
      <c r="BF917" s="52"/>
      <c r="BG917" s="52"/>
      <c r="BH917" s="52"/>
      <c r="BI917" s="52"/>
      <c r="BJ917" s="52"/>
      <c r="BK917" s="52"/>
      <c r="BL917" s="52"/>
      <c r="BM917" s="52"/>
      <c r="BN917" s="52"/>
      <c r="BO917" s="52"/>
      <c r="BP917" s="52"/>
      <c r="BQ917" s="52"/>
      <c r="BR917" s="52"/>
      <c r="BS917" s="52"/>
      <c r="BT917" s="52"/>
      <c r="BU917" s="52"/>
      <c r="BV917" s="52"/>
      <c r="BW917" s="52"/>
      <c r="BX917" s="52"/>
      <c r="BY917" s="52"/>
      <c r="BZ917" s="52"/>
      <c r="CA917" s="52"/>
      <c r="CB917" s="52"/>
      <c r="CC917" s="52"/>
      <c r="CD917" s="52"/>
      <c r="CE917" s="52"/>
      <c r="CF917" s="52"/>
      <c r="CG917" s="52"/>
      <c r="CH917" s="52"/>
      <c r="CI917" s="52"/>
      <c r="CJ917" s="52"/>
      <c r="CK917" s="52"/>
      <c r="CL917" s="52"/>
      <c r="CM917" s="52"/>
      <c r="CN917" s="52"/>
      <c r="CO917" s="52"/>
      <c r="CP917" s="52"/>
      <c r="CQ917" s="52"/>
      <c r="CR917" s="52"/>
      <c r="CS917" s="52"/>
      <c r="CT917" s="52"/>
      <c r="CU917" s="52"/>
      <c r="CV917" s="52"/>
      <c r="CW917" s="52"/>
      <c r="CX917" s="52"/>
      <c r="CY917" s="52"/>
      <c r="CZ917" s="52"/>
      <c r="DA917" s="52"/>
      <c r="DB917" s="52"/>
      <c r="DC917" s="52"/>
      <c r="DD917" s="52"/>
      <c r="DE917" s="52"/>
    </row>
    <row r="918" spans="1:109" ht="15.75" customHeight="1">
      <c r="A918" s="45"/>
      <c r="B918" s="45"/>
      <c r="C918" s="45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71"/>
      <c r="AW918" s="52"/>
      <c r="AX918" s="52"/>
      <c r="AY918" s="52"/>
      <c r="AZ918" s="52"/>
      <c r="BA918" s="52"/>
      <c r="BB918" s="52"/>
      <c r="BC918" s="52"/>
      <c r="BD918" s="52"/>
      <c r="BE918" s="52"/>
      <c r="BF918" s="52"/>
      <c r="BG918" s="52"/>
      <c r="BH918" s="52"/>
      <c r="BI918" s="52"/>
      <c r="BJ918" s="52"/>
      <c r="BK918" s="52"/>
      <c r="BL918" s="52"/>
      <c r="BM918" s="52"/>
      <c r="BN918" s="52"/>
      <c r="BO918" s="52"/>
      <c r="BP918" s="52"/>
      <c r="BQ918" s="52"/>
      <c r="BR918" s="52"/>
      <c r="BS918" s="52"/>
      <c r="BT918" s="52"/>
      <c r="BU918" s="52"/>
      <c r="BV918" s="52"/>
      <c r="BW918" s="52"/>
      <c r="BX918" s="52"/>
      <c r="BY918" s="52"/>
      <c r="BZ918" s="52"/>
      <c r="CA918" s="52"/>
      <c r="CB918" s="52"/>
      <c r="CC918" s="52"/>
      <c r="CD918" s="52"/>
      <c r="CE918" s="52"/>
      <c r="CF918" s="52"/>
      <c r="CG918" s="52"/>
      <c r="CH918" s="52"/>
      <c r="CI918" s="52"/>
      <c r="CJ918" s="52"/>
      <c r="CK918" s="52"/>
      <c r="CL918" s="52"/>
      <c r="CM918" s="52"/>
      <c r="CN918" s="52"/>
      <c r="CO918" s="52"/>
      <c r="CP918" s="52"/>
      <c r="CQ918" s="52"/>
      <c r="CR918" s="52"/>
      <c r="CS918" s="52"/>
      <c r="CT918" s="52"/>
      <c r="CU918" s="52"/>
      <c r="CV918" s="52"/>
      <c r="CW918" s="52"/>
      <c r="CX918" s="52"/>
      <c r="CY918" s="52"/>
      <c r="CZ918" s="52"/>
      <c r="DA918" s="52"/>
      <c r="DB918" s="52"/>
      <c r="DC918" s="52"/>
      <c r="DD918" s="52"/>
      <c r="DE918" s="52"/>
    </row>
    <row r="919" spans="1:109" ht="15.75" customHeight="1">
      <c r="A919" s="45"/>
      <c r="B919" s="45"/>
      <c r="C919" s="45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71"/>
      <c r="AW919" s="52"/>
      <c r="AX919" s="52"/>
      <c r="AY919" s="52"/>
      <c r="AZ919" s="52"/>
      <c r="BA919" s="52"/>
      <c r="BB919" s="52"/>
      <c r="BC919" s="52"/>
      <c r="BD919" s="52"/>
      <c r="BE919" s="52"/>
      <c r="BF919" s="52"/>
      <c r="BG919" s="52"/>
      <c r="BH919" s="52"/>
      <c r="BI919" s="52"/>
      <c r="BJ919" s="52"/>
      <c r="BK919" s="52"/>
      <c r="BL919" s="52"/>
      <c r="BM919" s="52"/>
      <c r="BN919" s="52"/>
      <c r="BO919" s="52"/>
      <c r="BP919" s="52"/>
      <c r="BQ919" s="52"/>
      <c r="BR919" s="52"/>
      <c r="BS919" s="52"/>
      <c r="BT919" s="52"/>
      <c r="BU919" s="52"/>
      <c r="BV919" s="52"/>
      <c r="BW919" s="52"/>
      <c r="BX919" s="52"/>
      <c r="BY919" s="52"/>
      <c r="BZ919" s="52"/>
      <c r="CA919" s="52"/>
      <c r="CB919" s="52"/>
      <c r="CC919" s="52"/>
      <c r="CD919" s="52"/>
      <c r="CE919" s="52"/>
      <c r="CF919" s="52"/>
      <c r="CG919" s="52"/>
      <c r="CH919" s="52"/>
      <c r="CI919" s="52"/>
      <c r="CJ919" s="52"/>
      <c r="CK919" s="52"/>
      <c r="CL919" s="52"/>
      <c r="CM919" s="52"/>
      <c r="CN919" s="52"/>
      <c r="CO919" s="52"/>
      <c r="CP919" s="52"/>
      <c r="CQ919" s="52"/>
      <c r="CR919" s="52"/>
      <c r="CS919" s="52"/>
      <c r="CT919" s="52"/>
      <c r="CU919" s="52"/>
      <c r="CV919" s="52"/>
      <c r="CW919" s="52"/>
      <c r="CX919" s="52"/>
      <c r="CY919" s="52"/>
      <c r="CZ919" s="52"/>
      <c r="DA919" s="52"/>
      <c r="DB919" s="52"/>
      <c r="DC919" s="52"/>
      <c r="DD919" s="52"/>
      <c r="DE919" s="52"/>
    </row>
    <row r="920" spans="1:109" ht="15.75" customHeight="1">
      <c r="A920" s="45"/>
      <c r="B920" s="45"/>
      <c r="C920" s="45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71"/>
      <c r="AW920" s="52"/>
      <c r="AX920" s="52"/>
      <c r="AY920" s="52"/>
      <c r="AZ920" s="52"/>
      <c r="BA920" s="52"/>
      <c r="BB920" s="52"/>
      <c r="BC920" s="52"/>
      <c r="BD920" s="52"/>
      <c r="BE920" s="52"/>
      <c r="BF920" s="52"/>
      <c r="BG920" s="52"/>
      <c r="BH920" s="52"/>
      <c r="BI920" s="52"/>
      <c r="BJ920" s="52"/>
      <c r="BK920" s="52"/>
      <c r="BL920" s="52"/>
      <c r="BM920" s="52"/>
      <c r="BN920" s="52"/>
      <c r="BO920" s="52"/>
      <c r="BP920" s="52"/>
      <c r="BQ920" s="52"/>
      <c r="BR920" s="52"/>
      <c r="BS920" s="52"/>
      <c r="BT920" s="52"/>
      <c r="BU920" s="52"/>
      <c r="BV920" s="52"/>
      <c r="BW920" s="52"/>
      <c r="BX920" s="52"/>
      <c r="BY920" s="52"/>
      <c r="BZ920" s="52"/>
      <c r="CA920" s="52"/>
      <c r="CB920" s="52"/>
      <c r="CC920" s="52"/>
      <c r="CD920" s="52"/>
      <c r="CE920" s="52"/>
      <c r="CF920" s="52"/>
      <c r="CG920" s="52"/>
      <c r="CH920" s="52"/>
      <c r="CI920" s="52"/>
      <c r="CJ920" s="52"/>
      <c r="CK920" s="52"/>
      <c r="CL920" s="52"/>
      <c r="CM920" s="52"/>
      <c r="CN920" s="52"/>
      <c r="CO920" s="52"/>
      <c r="CP920" s="52"/>
      <c r="CQ920" s="52"/>
      <c r="CR920" s="52"/>
      <c r="CS920" s="52"/>
      <c r="CT920" s="52"/>
      <c r="CU920" s="52"/>
      <c r="CV920" s="52"/>
      <c r="CW920" s="52"/>
      <c r="CX920" s="52"/>
      <c r="CY920" s="52"/>
      <c r="CZ920" s="52"/>
      <c r="DA920" s="52"/>
      <c r="DB920" s="52"/>
      <c r="DC920" s="52"/>
      <c r="DD920" s="52"/>
      <c r="DE920" s="52"/>
    </row>
    <row r="921" spans="1:109" ht="15.75" customHeight="1">
      <c r="A921" s="45"/>
      <c r="B921" s="45"/>
      <c r="C921" s="45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71"/>
      <c r="AW921" s="52"/>
      <c r="AX921" s="52"/>
      <c r="AY921" s="52"/>
      <c r="AZ921" s="52"/>
      <c r="BA921" s="52"/>
      <c r="BB921" s="52"/>
      <c r="BC921" s="52"/>
      <c r="BD921" s="52"/>
      <c r="BE921" s="52"/>
      <c r="BF921" s="52"/>
      <c r="BG921" s="52"/>
      <c r="BH921" s="52"/>
      <c r="BI921" s="52"/>
      <c r="BJ921" s="52"/>
      <c r="BK921" s="52"/>
      <c r="BL921" s="52"/>
      <c r="BM921" s="52"/>
      <c r="BN921" s="52"/>
      <c r="BO921" s="52"/>
      <c r="BP921" s="52"/>
      <c r="BQ921" s="52"/>
      <c r="BR921" s="52"/>
      <c r="BS921" s="52"/>
      <c r="BT921" s="52"/>
      <c r="BU921" s="52"/>
      <c r="BV921" s="52"/>
      <c r="BW921" s="52"/>
      <c r="BX921" s="52"/>
      <c r="BY921" s="52"/>
      <c r="BZ921" s="52"/>
      <c r="CA921" s="52"/>
      <c r="CB921" s="52"/>
      <c r="CC921" s="52"/>
      <c r="CD921" s="52"/>
      <c r="CE921" s="52"/>
      <c r="CF921" s="52"/>
      <c r="CG921" s="52"/>
      <c r="CH921" s="52"/>
      <c r="CI921" s="52"/>
      <c r="CJ921" s="52"/>
      <c r="CK921" s="52"/>
      <c r="CL921" s="52"/>
      <c r="CM921" s="52"/>
      <c r="CN921" s="52"/>
      <c r="CO921" s="52"/>
      <c r="CP921" s="52"/>
      <c r="CQ921" s="52"/>
      <c r="CR921" s="52"/>
      <c r="CS921" s="52"/>
      <c r="CT921" s="52"/>
      <c r="CU921" s="52"/>
      <c r="CV921" s="52"/>
      <c r="CW921" s="52"/>
      <c r="CX921" s="52"/>
      <c r="CY921" s="52"/>
      <c r="CZ921" s="52"/>
      <c r="DA921" s="52"/>
      <c r="DB921" s="52"/>
      <c r="DC921" s="52"/>
      <c r="DD921" s="52"/>
      <c r="DE921" s="52"/>
    </row>
    <row r="922" spans="1:109" ht="15.75" customHeight="1">
      <c r="A922" s="45"/>
      <c r="B922" s="45"/>
      <c r="C922" s="45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71"/>
      <c r="AW922" s="52"/>
      <c r="AX922" s="52"/>
      <c r="AY922" s="52"/>
      <c r="AZ922" s="52"/>
      <c r="BA922" s="52"/>
      <c r="BB922" s="52"/>
      <c r="BC922" s="52"/>
      <c r="BD922" s="52"/>
      <c r="BE922" s="52"/>
      <c r="BF922" s="52"/>
      <c r="BG922" s="52"/>
      <c r="BH922" s="52"/>
      <c r="BI922" s="52"/>
      <c r="BJ922" s="52"/>
      <c r="BK922" s="52"/>
      <c r="BL922" s="52"/>
      <c r="BM922" s="52"/>
      <c r="BN922" s="52"/>
      <c r="BO922" s="52"/>
      <c r="BP922" s="52"/>
      <c r="BQ922" s="52"/>
      <c r="BR922" s="52"/>
      <c r="BS922" s="52"/>
      <c r="BT922" s="52"/>
      <c r="BU922" s="52"/>
      <c r="BV922" s="52"/>
      <c r="BW922" s="52"/>
      <c r="BX922" s="52"/>
      <c r="BY922" s="52"/>
      <c r="BZ922" s="52"/>
      <c r="CA922" s="52"/>
      <c r="CB922" s="52"/>
      <c r="CC922" s="52"/>
      <c r="CD922" s="52"/>
      <c r="CE922" s="52"/>
      <c r="CF922" s="52"/>
      <c r="CG922" s="52"/>
      <c r="CH922" s="52"/>
      <c r="CI922" s="52"/>
      <c r="CJ922" s="52"/>
      <c r="CK922" s="52"/>
      <c r="CL922" s="52"/>
      <c r="CM922" s="52"/>
      <c r="CN922" s="52"/>
      <c r="CO922" s="52"/>
      <c r="CP922" s="52"/>
      <c r="CQ922" s="52"/>
      <c r="CR922" s="52"/>
      <c r="CS922" s="52"/>
      <c r="CT922" s="52"/>
      <c r="CU922" s="52"/>
      <c r="CV922" s="52"/>
      <c r="CW922" s="52"/>
      <c r="CX922" s="52"/>
      <c r="CY922" s="52"/>
      <c r="CZ922" s="52"/>
      <c r="DA922" s="52"/>
      <c r="DB922" s="52"/>
      <c r="DC922" s="52"/>
      <c r="DD922" s="52"/>
      <c r="DE922" s="52"/>
    </row>
    <row r="923" spans="1:109" ht="15.75" customHeight="1">
      <c r="A923" s="45"/>
      <c r="B923" s="45"/>
      <c r="C923" s="45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71"/>
      <c r="AW923" s="52"/>
      <c r="AX923" s="52"/>
      <c r="AY923" s="52"/>
      <c r="AZ923" s="52"/>
      <c r="BA923" s="52"/>
      <c r="BB923" s="52"/>
      <c r="BC923" s="52"/>
      <c r="BD923" s="52"/>
      <c r="BE923" s="52"/>
      <c r="BF923" s="52"/>
      <c r="BG923" s="52"/>
      <c r="BH923" s="52"/>
      <c r="BI923" s="52"/>
      <c r="BJ923" s="52"/>
      <c r="BK923" s="52"/>
      <c r="BL923" s="52"/>
      <c r="BM923" s="52"/>
      <c r="BN923" s="52"/>
      <c r="BO923" s="52"/>
      <c r="BP923" s="52"/>
      <c r="BQ923" s="52"/>
      <c r="BR923" s="52"/>
      <c r="BS923" s="52"/>
      <c r="BT923" s="52"/>
      <c r="BU923" s="52"/>
      <c r="BV923" s="52"/>
      <c r="BW923" s="52"/>
      <c r="BX923" s="52"/>
      <c r="BY923" s="52"/>
      <c r="BZ923" s="52"/>
      <c r="CA923" s="52"/>
      <c r="CB923" s="52"/>
      <c r="CC923" s="52"/>
      <c r="CD923" s="52"/>
      <c r="CE923" s="52"/>
      <c r="CF923" s="52"/>
      <c r="CG923" s="52"/>
      <c r="CH923" s="52"/>
      <c r="CI923" s="52"/>
      <c r="CJ923" s="52"/>
      <c r="CK923" s="52"/>
      <c r="CL923" s="52"/>
      <c r="CM923" s="52"/>
      <c r="CN923" s="52"/>
      <c r="CO923" s="52"/>
      <c r="CP923" s="52"/>
      <c r="CQ923" s="52"/>
      <c r="CR923" s="52"/>
      <c r="CS923" s="52"/>
      <c r="CT923" s="52"/>
      <c r="CU923" s="52"/>
      <c r="CV923" s="52"/>
      <c r="CW923" s="52"/>
      <c r="CX923" s="52"/>
      <c r="CY923" s="52"/>
      <c r="CZ923" s="52"/>
      <c r="DA923" s="52"/>
      <c r="DB923" s="52"/>
      <c r="DC923" s="52"/>
      <c r="DD923" s="52"/>
      <c r="DE923" s="52"/>
    </row>
    <row r="924" spans="1:109" ht="15.75" customHeight="1">
      <c r="A924" s="45"/>
      <c r="B924" s="45"/>
      <c r="C924" s="45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71"/>
      <c r="AW924" s="52"/>
      <c r="AX924" s="52"/>
      <c r="AY924" s="52"/>
      <c r="AZ924" s="52"/>
      <c r="BA924" s="52"/>
      <c r="BB924" s="52"/>
      <c r="BC924" s="52"/>
      <c r="BD924" s="52"/>
      <c r="BE924" s="52"/>
      <c r="BF924" s="52"/>
      <c r="BG924" s="52"/>
      <c r="BH924" s="52"/>
      <c r="BI924" s="52"/>
      <c r="BJ924" s="52"/>
      <c r="BK924" s="52"/>
      <c r="BL924" s="52"/>
      <c r="BM924" s="52"/>
      <c r="BN924" s="52"/>
      <c r="BO924" s="52"/>
      <c r="BP924" s="52"/>
      <c r="BQ924" s="52"/>
      <c r="BR924" s="52"/>
      <c r="BS924" s="52"/>
      <c r="BT924" s="52"/>
      <c r="BU924" s="52"/>
      <c r="BV924" s="52"/>
      <c r="BW924" s="52"/>
      <c r="BX924" s="52"/>
      <c r="BY924" s="52"/>
      <c r="BZ924" s="52"/>
      <c r="CA924" s="52"/>
      <c r="CB924" s="52"/>
      <c r="CC924" s="52"/>
      <c r="CD924" s="52"/>
      <c r="CE924" s="52"/>
      <c r="CF924" s="52"/>
      <c r="CG924" s="52"/>
      <c r="CH924" s="52"/>
      <c r="CI924" s="52"/>
      <c r="CJ924" s="52"/>
      <c r="CK924" s="52"/>
      <c r="CL924" s="52"/>
      <c r="CM924" s="52"/>
      <c r="CN924" s="52"/>
      <c r="CO924" s="52"/>
      <c r="CP924" s="52"/>
      <c r="CQ924" s="52"/>
      <c r="CR924" s="52"/>
      <c r="CS924" s="52"/>
      <c r="CT924" s="52"/>
      <c r="CU924" s="52"/>
      <c r="CV924" s="52"/>
      <c r="CW924" s="52"/>
      <c r="CX924" s="52"/>
      <c r="CY924" s="52"/>
      <c r="CZ924" s="52"/>
      <c r="DA924" s="52"/>
      <c r="DB924" s="52"/>
      <c r="DC924" s="52"/>
      <c r="DD924" s="52"/>
      <c r="DE924" s="52"/>
    </row>
    <row r="925" spans="1:109" ht="15.75" customHeight="1">
      <c r="A925" s="45"/>
      <c r="B925" s="45"/>
      <c r="C925" s="45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71"/>
      <c r="AW925" s="52"/>
      <c r="AX925" s="52"/>
      <c r="AY925" s="52"/>
      <c r="AZ925" s="52"/>
      <c r="BA925" s="52"/>
      <c r="BB925" s="52"/>
      <c r="BC925" s="52"/>
      <c r="BD925" s="52"/>
      <c r="BE925" s="52"/>
      <c r="BF925" s="52"/>
      <c r="BG925" s="52"/>
      <c r="BH925" s="52"/>
      <c r="BI925" s="52"/>
      <c r="BJ925" s="52"/>
      <c r="BK925" s="52"/>
      <c r="BL925" s="52"/>
      <c r="BM925" s="52"/>
      <c r="BN925" s="52"/>
      <c r="BO925" s="52"/>
      <c r="BP925" s="52"/>
      <c r="BQ925" s="52"/>
      <c r="BR925" s="52"/>
      <c r="BS925" s="52"/>
      <c r="BT925" s="52"/>
      <c r="BU925" s="52"/>
      <c r="BV925" s="52"/>
      <c r="BW925" s="52"/>
      <c r="BX925" s="52"/>
      <c r="BY925" s="52"/>
      <c r="BZ925" s="52"/>
      <c r="CA925" s="52"/>
      <c r="CB925" s="52"/>
      <c r="CC925" s="52"/>
      <c r="CD925" s="52"/>
      <c r="CE925" s="52"/>
      <c r="CF925" s="52"/>
      <c r="CG925" s="52"/>
      <c r="CH925" s="52"/>
      <c r="CI925" s="52"/>
      <c r="CJ925" s="52"/>
      <c r="CK925" s="52"/>
      <c r="CL925" s="52"/>
      <c r="CM925" s="52"/>
      <c r="CN925" s="52"/>
      <c r="CO925" s="52"/>
      <c r="CP925" s="52"/>
      <c r="CQ925" s="52"/>
      <c r="CR925" s="52"/>
      <c r="CS925" s="52"/>
      <c r="CT925" s="52"/>
      <c r="CU925" s="52"/>
      <c r="CV925" s="52"/>
      <c r="CW925" s="52"/>
      <c r="CX925" s="52"/>
      <c r="CY925" s="52"/>
      <c r="CZ925" s="52"/>
      <c r="DA925" s="52"/>
      <c r="DB925" s="52"/>
      <c r="DC925" s="52"/>
      <c r="DD925" s="52"/>
      <c r="DE925" s="52"/>
    </row>
    <row r="926" spans="1:109" ht="15.75" customHeight="1">
      <c r="A926" s="45"/>
      <c r="B926" s="45"/>
      <c r="C926" s="45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71"/>
      <c r="AW926" s="52"/>
      <c r="AX926" s="52"/>
      <c r="AY926" s="52"/>
      <c r="AZ926" s="52"/>
      <c r="BA926" s="52"/>
      <c r="BB926" s="52"/>
      <c r="BC926" s="52"/>
      <c r="BD926" s="52"/>
      <c r="BE926" s="52"/>
      <c r="BF926" s="52"/>
      <c r="BG926" s="52"/>
      <c r="BH926" s="52"/>
      <c r="BI926" s="52"/>
      <c r="BJ926" s="52"/>
      <c r="BK926" s="52"/>
      <c r="BL926" s="52"/>
      <c r="BM926" s="52"/>
      <c r="BN926" s="52"/>
      <c r="BO926" s="52"/>
      <c r="BP926" s="52"/>
      <c r="BQ926" s="52"/>
      <c r="BR926" s="52"/>
      <c r="BS926" s="52"/>
      <c r="BT926" s="52"/>
      <c r="BU926" s="52"/>
      <c r="BV926" s="52"/>
      <c r="BW926" s="52"/>
      <c r="BX926" s="52"/>
      <c r="BY926" s="52"/>
      <c r="BZ926" s="52"/>
      <c r="CA926" s="52"/>
      <c r="CB926" s="52"/>
      <c r="CC926" s="52"/>
      <c r="CD926" s="52"/>
      <c r="CE926" s="52"/>
      <c r="CF926" s="52"/>
      <c r="CG926" s="52"/>
      <c r="CH926" s="52"/>
      <c r="CI926" s="52"/>
      <c r="CJ926" s="52"/>
      <c r="CK926" s="52"/>
      <c r="CL926" s="52"/>
      <c r="CM926" s="52"/>
      <c r="CN926" s="52"/>
      <c r="CO926" s="52"/>
      <c r="CP926" s="52"/>
      <c r="CQ926" s="52"/>
      <c r="CR926" s="52"/>
      <c r="CS926" s="52"/>
      <c r="CT926" s="52"/>
      <c r="CU926" s="52"/>
      <c r="CV926" s="52"/>
      <c r="CW926" s="52"/>
      <c r="CX926" s="52"/>
      <c r="CY926" s="52"/>
      <c r="CZ926" s="52"/>
      <c r="DA926" s="52"/>
      <c r="DB926" s="52"/>
      <c r="DC926" s="52"/>
      <c r="DD926" s="52"/>
      <c r="DE926" s="52"/>
    </row>
    <row r="927" spans="1:109" ht="15.75" customHeight="1">
      <c r="A927" s="45"/>
      <c r="B927" s="45"/>
      <c r="C927" s="45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71"/>
      <c r="AW927" s="52"/>
      <c r="AX927" s="52"/>
      <c r="AY927" s="52"/>
      <c r="AZ927" s="52"/>
      <c r="BA927" s="52"/>
      <c r="BB927" s="52"/>
      <c r="BC927" s="52"/>
      <c r="BD927" s="52"/>
      <c r="BE927" s="52"/>
      <c r="BF927" s="52"/>
      <c r="BG927" s="52"/>
      <c r="BH927" s="52"/>
      <c r="BI927" s="52"/>
      <c r="BJ927" s="52"/>
      <c r="BK927" s="52"/>
      <c r="BL927" s="52"/>
      <c r="BM927" s="52"/>
      <c r="BN927" s="52"/>
      <c r="BO927" s="52"/>
      <c r="BP927" s="52"/>
      <c r="BQ927" s="52"/>
      <c r="BR927" s="52"/>
      <c r="BS927" s="52"/>
      <c r="BT927" s="52"/>
      <c r="BU927" s="52"/>
      <c r="BV927" s="52"/>
      <c r="BW927" s="52"/>
      <c r="BX927" s="52"/>
      <c r="BY927" s="52"/>
      <c r="BZ927" s="52"/>
      <c r="CA927" s="52"/>
      <c r="CB927" s="52"/>
      <c r="CC927" s="52"/>
      <c r="CD927" s="52"/>
      <c r="CE927" s="52"/>
      <c r="CF927" s="52"/>
      <c r="CG927" s="52"/>
      <c r="CH927" s="52"/>
      <c r="CI927" s="52"/>
      <c r="CJ927" s="52"/>
      <c r="CK927" s="52"/>
      <c r="CL927" s="52"/>
      <c r="CM927" s="52"/>
      <c r="CN927" s="52"/>
      <c r="CO927" s="52"/>
      <c r="CP927" s="52"/>
      <c r="CQ927" s="52"/>
      <c r="CR927" s="52"/>
      <c r="CS927" s="52"/>
      <c r="CT927" s="52"/>
      <c r="CU927" s="52"/>
      <c r="CV927" s="52"/>
      <c r="CW927" s="52"/>
      <c r="CX927" s="52"/>
      <c r="CY927" s="52"/>
      <c r="CZ927" s="52"/>
      <c r="DA927" s="52"/>
      <c r="DB927" s="52"/>
      <c r="DC927" s="52"/>
      <c r="DD927" s="52"/>
      <c r="DE927" s="52"/>
    </row>
    <row r="928" spans="1:109" ht="15.75" customHeight="1">
      <c r="A928" s="45"/>
      <c r="B928" s="45"/>
      <c r="C928" s="45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71"/>
      <c r="AW928" s="52"/>
      <c r="AX928" s="52"/>
      <c r="AY928" s="52"/>
      <c r="AZ928" s="52"/>
      <c r="BA928" s="52"/>
      <c r="BB928" s="52"/>
      <c r="BC928" s="52"/>
      <c r="BD928" s="52"/>
      <c r="BE928" s="52"/>
      <c r="BF928" s="52"/>
      <c r="BG928" s="52"/>
      <c r="BH928" s="52"/>
      <c r="BI928" s="52"/>
      <c r="BJ928" s="52"/>
      <c r="BK928" s="52"/>
      <c r="BL928" s="52"/>
      <c r="BM928" s="52"/>
      <c r="BN928" s="52"/>
      <c r="BO928" s="52"/>
      <c r="BP928" s="52"/>
      <c r="BQ928" s="52"/>
      <c r="BR928" s="52"/>
      <c r="BS928" s="52"/>
      <c r="BT928" s="52"/>
      <c r="BU928" s="52"/>
      <c r="BV928" s="52"/>
      <c r="BW928" s="52"/>
      <c r="BX928" s="52"/>
      <c r="BY928" s="52"/>
      <c r="BZ928" s="52"/>
      <c r="CA928" s="52"/>
      <c r="CB928" s="52"/>
      <c r="CC928" s="52"/>
      <c r="CD928" s="52"/>
      <c r="CE928" s="52"/>
      <c r="CF928" s="52"/>
      <c r="CG928" s="52"/>
      <c r="CH928" s="52"/>
      <c r="CI928" s="52"/>
      <c r="CJ928" s="52"/>
      <c r="CK928" s="52"/>
      <c r="CL928" s="52"/>
      <c r="CM928" s="52"/>
      <c r="CN928" s="52"/>
      <c r="CO928" s="52"/>
      <c r="CP928" s="52"/>
      <c r="CQ928" s="52"/>
      <c r="CR928" s="52"/>
      <c r="CS928" s="52"/>
      <c r="CT928" s="52"/>
      <c r="CU928" s="52"/>
      <c r="CV928" s="52"/>
      <c r="CW928" s="52"/>
      <c r="CX928" s="52"/>
      <c r="CY928" s="52"/>
      <c r="CZ928" s="52"/>
      <c r="DA928" s="52"/>
      <c r="DB928" s="52"/>
      <c r="DC928" s="52"/>
      <c r="DD928" s="52"/>
      <c r="DE928" s="52"/>
    </row>
    <row r="929" spans="1:109" ht="15.75" customHeight="1">
      <c r="A929" s="45"/>
      <c r="B929" s="45"/>
      <c r="C929" s="45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71"/>
      <c r="AW929" s="52"/>
      <c r="AX929" s="52"/>
      <c r="AY929" s="52"/>
      <c r="AZ929" s="52"/>
      <c r="BA929" s="52"/>
      <c r="BB929" s="52"/>
      <c r="BC929" s="52"/>
      <c r="BD929" s="52"/>
      <c r="BE929" s="52"/>
      <c r="BF929" s="52"/>
      <c r="BG929" s="52"/>
      <c r="BH929" s="52"/>
      <c r="BI929" s="52"/>
      <c r="BJ929" s="52"/>
      <c r="BK929" s="52"/>
      <c r="BL929" s="52"/>
      <c r="BM929" s="52"/>
      <c r="BN929" s="52"/>
      <c r="BO929" s="52"/>
      <c r="BP929" s="52"/>
      <c r="BQ929" s="52"/>
      <c r="BR929" s="52"/>
      <c r="BS929" s="52"/>
      <c r="BT929" s="52"/>
      <c r="BU929" s="52"/>
      <c r="BV929" s="52"/>
      <c r="BW929" s="52"/>
      <c r="BX929" s="52"/>
      <c r="BY929" s="52"/>
      <c r="BZ929" s="52"/>
      <c r="CA929" s="52"/>
      <c r="CB929" s="52"/>
      <c r="CC929" s="52"/>
      <c r="CD929" s="52"/>
      <c r="CE929" s="52"/>
      <c r="CF929" s="52"/>
      <c r="CG929" s="52"/>
      <c r="CH929" s="52"/>
      <c r="CI929" s="52"/>
      <c r="CJ929" s="52"/>
      <c r="CK929" s="52"/>
      <c r="CL929" s="52"/>
      <c r="CM929" s="52"/>
      <c r="CN929" s="52"/>
      <c r="CO929" s="52"/>
      <c r="CP929" s="52"/>
      <c r="CQ929" s="52"/>
      <c r="CR929" s="52"/>
      <c r="CS929" s="52"/>
      <c r="CT929" s="52"/>
      <c r="CU929" s="52"/>
      <c r="CV929" s="52"/>
      <c r="CW929" s="52"/>
      <c r="CX929" s="52"/>
      <c r="CY929" s="52"/>
      <c r="CZ929" s="52"/>
      <c r="DA929" s="52"/>
      <c r="DB929" s="52"/>
      <c r="DC929" s="52"/>
      <c r="DD929" s="52"/>
      <c r="DE929" s="52"/>
    </row>
    <row r="930" spans="1:109" ht="15.75" customHeight="1">
      <c r="A930" s="45"/>
      <c r="B930" s="45"/>
      <c r="C930" s="45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71"/>
      <c r="AW930" s="52"/>
      <c r="AX930" s="52"/>
      <c r="AY930" s="52"/>
      <c r="AZ930" s="52"/>
      <c r="BA930" s="52"/>
      <c r="BB930" s="52"/>
      <c r="BC930" s="52"/>
      <c r="BD930" s="52"/>
      <c r="BE930" s="52"/>
      <c r="BF930" s="52"/>
      <c r="BG930" s="52"/>
      <c r="BH930" s="52"/>
      <c r="BI930" s="52"/>
      <c r="BJ930" s="52"/>
      <c r="BK930" s="52"/>
      <c r="BL930" s="52"/>
      <c r="BM930" s="52"/>
      <c r="BN930" s="52"/>
      <c r="BO930" s="52"/>
      <c r="BP930" s="52"/>
      <c r="BQ930" s="52"/>
      <c r="BR930" s="52"/>
      <c r="BS930" s="52"/>
      <c r="BT930" s="52"/>
      <c r="BU930" s="52"/>
      <c r="BV930" s="52"/>
      <c r="BW930" s="52"/>
      <c r="BX930" s="52"/>
      <c r="BY930" s="52"/>
      <c r="BZ930" s="52"/>
      <c r="CA930" s="52"/>
      <c r="CB930" s="52"/>
      <c r="CC930" s="52"/>
      <c r="CD930" s="52"/>
      <c r="CE930" s="52"/>
      <c r="CF930" s="52"/>
      <c r="CG930" s="52"/>
      <c r="CH930" s="52"/>
      <c r="CI930" s="52"/>
      <c r="CJ930" s="52"/>
      <c r="CK930" s="52"/>
      <c r="CL930" s="52"/>
      <c r="CM930" s="52"/>
      <c r="CN930" s="52"/>
      <c r="CO930" s="52"/>
      <c r="CP930" s="52"/>
      <c r="CQ930" s="52"/>
      <c r="CR930" s="52"/>
      <c r="CS930" s="52"/>
      <c r="CT930" s="52"/>
      <c r="CU930" s="52"/>
      <c r="CV930" s="52"/>
      <c r="CW930" s="52"/>
      <c r="CX930" s="52"/>
      <c r="CY930" s="52"/>
      <c r="CZ930" s="52"/>
      <c r="DA930" s="52"/>
      <c r="DB930" s="52"/>
      <c r="DC930" s="52"/>
      <c r="DD930" s="52"/>
      <c r="DE930" s="52"/>
    </row>
    <row r="931" spans="1:109" ht="15.75" customHeight="1">
      <c r="A931" s="45"/>
      <c r="B931" s="45"/>
      <c r="C931" s="45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71"/>
      <c r="AW931" s="52"/>
      <c r="AX931" s="52"/>
      <c r="AY931" s="52"/>
      <c r="AZ931" s="52"/>
      <c r="BA931" s="52"/>
      <c r="BB931" s="52"/>
      <c r="BC931" s="52"/>
      <c r="BD931" s="52"/>
      <c r="BE931" s="52"/>
      <c r="BF931" s="52"/>
      <c r="BG931" s="52"/>
      <c r="BH931" s="52"/>
      <c r="BI931" s="52"/>
      <c r="BJ931" s="52"/>
      <c r="BK931" s="52"/>
      <c r="BL931" s="52"/>
      <c r="BM931" s="52"/>
      <c r="BN931" s="52"/>
      <c r="BO931" s="52"/>
      <c r="BP931" s="52"/>
      <c r="BQ931" s="52"/>
      <c r="BR931" s="52"/>
      <c r="BS931" s="52"/>
      <c r="BT931" s="52"/>
      <c r="BU931" s="52"/>
      <c r="BV931" s="52"/>
      <c r="BW931" s="52"/>
      <c r="BX931" s="52"/>
      <c r="BY931" s="52"/>
      <c r="BZ931" s="52"/>
      <c r="CA931" s="52"/>
      <c r="CB931" s="52"/>
      <c r="CC931" s="52"/>
      <c r="CD931" s="52"/>
      <c r="CE931" s="52"/>
      <c r="CF931" s="52"/>
      <c r="CG931" s="52"/>
      <c r="CH931" s="52"/>
      <c r="CI931" s="52"/>
      <c r="CJ931" s="52"/>
      <c r="CK931" s="52"/>
      <c r="CL931" s="52"/>
      <c r="CM931" s="52"/>
      <c r="CN931" s="52"/>
      <c r="CO931" s="52"/>
      <c r="CP931" s="52"/>
      <c r="CQ931" s="52"/>
      <c r="CR931" s="52"/>
      <c r="CS931" s="52"/>
      <c r="CT931" s="52"/>
      <c r="CU931" s="52"/>
      <c r="CV931" s="52"/>
      <c r="CW931" s="52"/>
      <c r="CX931" s="52"/>
      <c r="CY931" s="52"/>
      <c r="CZ931" s="52"/>
      <c r="DA931" s="52"/>
      <c r="DB931" s="52"/>
      <c r="DC931" s="52"/>
      <c r="DD931" s="52"/>
      <c r="DE931" s="52"/>
    </row>
    <row r="932" spans="1:109" ht="15.75" customHeight="1">
      <c r="A932" s="45"/>
      <c r="B932" s="45"/>
      <c r="C932" s="45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71"/>
      <c r="AW932" s="52"/>
      <c r="AX932" s="52"/>
      <c r="AY932" s="52"/>
      <c r="AZ932" s="52"/>
      <c r="BA932" s="52"/>
      <c r="BB932" s="52"/>
      <c r="BC932" s="52"/>
      <c r="BD932" s="52"/>
      <c r="BE932" s="52"/>
      <c r="BF932" s="52"/>
      <c r="BG932" s="52"/>
      <c r="BH932" s="52"/>
      <c r="BI932" s="52"/>
      <c r="BJ932" s="52"/>
      <c r="BK932" s="52"/>
      <c r="BL932" s="52"/>
      <c r="BM932" s="52"/>
      <c r="BN932" s="52"/>
      <c r="BO932" s="52"/>
      <c r="BP932" s="52"/>
      <c r="BQ932" s="52"/>
      <c r="BR932" s="52"/>
      <c r="BS932" s="52"/>
      <c r="BT932" s="52"/>
      <c r="BU932" s="52"/>
      <c r="BV932" s="52"/>
      <c r="BW932" s="52"/>
      <c r="BX932" s="52"/>
      <c r="BY932" s="52"/>
      <c r="BZ932" s="52"/>
      <c r="CA932" s="52"/>
      <c r="CB932" s="52"/>
      <c r="CC932" s="52"/>
      <c r="CD932" s="52"/>
      <c r="CE932" s="52"/>
      <c r="CF932" s="52"/>
      <c r="CG932" s="52"/>
      <c r="CH932" s="52"/>
      <c r="CI932" s="52"/>
      <c r="CJ932" s="52"/>
      <c r="CK932" s="52"/>
      <c r="CL932" s="52"/>
      <c r="CM932" s="52"/>
      <c r="CN932" s="52"/>
      <c r="CO932" s="52"/>
      <c r="CP932" s="52"/>
      <c r="CQ932" s="52"/>
      <c r="CR932" s="52"/>
      <c r="CS932" s="52"/>
      <c r="CT932" s="52"/>
      <c r="CU932" s="52"/>
      <c r="CV932" s="52"/>
      <c r="CW932" s="52"/>
      <c r="CX932" s="52"/>
      <c r="CY932" s="52"/>
      <c r="CZ932" s="52"/>
      <c r="DA932" s="52"/>
      <c r="DB932" s="52"/>
      <c r="DC932" s="52"/>
      <c r="DD932" s="52"/>
      <c r="DE932" s="52"/>
    </row>
    <row r="933" spans="1:109" ht="15.75" customHeight="1">
      <c r="A933" s="45"/>
      <c r="B933" s="45"/>
      <c r="C933" s="45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71"/>
      <c r="AW933" s="52"/>
      <c r="AX933" s="52"/>
      <c r="AY933" s="52"/>
      <c r="AZ933" s="52"/>
      <c r="BA933" s="52"/>
      <c r="BB933" s="52"/>
      <c r="BC933" s="52"/>
      <c r="BD933" s="52"/>
      <c r="BE933" s="52"/>
      <c r="BF933" s="52"/>
      <c r="BG933" s="52"/>
      <c r="BH933" s="52"/>
      <c r="BI933" s="52"/>
      <c r="BJ933" s="52"/>
      <c r="BK933" s="52"/>
      <c r="BL933" s="52"/>
      <c r="BM933" s="52"/>
      <c r="BN933" s="52"/>
      <c r="BO933" s="52"/>
      <c r="BP933" s="52"/>
      <c r="BQ933" s="52"/>
      <c r="BR933" s="52"/>
      <c r="BS933" s="52"/>
      <c r="BT933" s="52"/>
      <c r="BU933" s="52"/>
      <c r="BV933" s="52"/>
      <c r="BW933" s="52"/>
      <c r="BX933" s="52"/>
      <c r="BY933" s="52"/>
      <c r="BZ933" s="52"/>
      <c r="CA933" s="52"/>
      <c r="CB933" s="52"/>
      <c r="CC933" s="52"/>
      <c r="CD933" s="52"/>
      <c r="CE933" s="52"/>
      <c r="CF933" s="52"/>
      <c r="CG933" s="52"/>
      <c r="CH933" s="52"/>
      <c r="CI933" s="52"/>
      <c r="CJ933" s="52"/>
      <c r="CK933" s="52"/>
      <c r="CL933" s="52"/>
      <c r="CM933" s="52"/>
      <c r="CN933" s="52"/>
      <c r="CO933" s="52"/>
      <c r="CP933" s="52"/>
      <c r="CQ933" s="52"/>
      <c r="CR933" s="52"/>
      <c r="CS933" s="52"/>
      <c r="CT933" s="52"/>
      <c r="CU933" s="52"/>
      <c r="CV933" s="52"/>
      <c r="CW933" s="52"/>
      <c r="CX933" s="52"/>
      <c r="CY933" s="52"/>
      <c r="CZ933" s="52"/>
      <c r="DA933" s="52"/>
      <c r="DB933" s="52"/>
      <c r="DC933" s="52"/>
      <c r="DD933" s="52"/>
      <c r="DE933" s="52"/>
    </row>
    <row r="934" spans="1:109" ht="15.75" customHeight="1">
      <c r="A934" s="45"/>
      <c r="B934" s="45"/>
      <c r="C934" s="45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71"/>
      <c r="AW934" s="52"/>
      <c r="AX934" s="52"/>
      <c r="AY934" s="52"/>
      <c r="AZ934" s="52"/>
      <c r="BA934" s="52"/>
      <c r="BB934" s="52"/>
      <c r="BC934" s="52"/>
      <c r="BD934" s="52"/>
      <c r="BE934" s="52"/>
      <c r="BF934" s="52"/>
      <c r="BG934" s="52"/>
      <c r="BH934" s="52"/>
      <c r="BI934" s="52"/>
      <c r="BJ934" s="52"/>
      <c r="BK934" s="52"/>
      <c r="BL934" s="52"/>
      <c r="BM934" s="52"/>
      <c r="BN934" s="52"/>
      <c r="BO934" s="52"/>
      <c r="BP934" s="52"/>
      <c r="BQ934" s="52"/>
      <c r="BR934" s="52"/>
      <c r="BS934" s="52"/>
      <c r="BT934" s="52"/>
      <c r="BU934" s="52"/>
      <c r="BV934" s="52"/>
      <c r="BW934" s="52"/>
      <c r="BX934" s="52"/>
      <c r="BY934" s="52"/>
      <c r="BZ934" s="52"/>
      <c r="CA934" s="52"/>
      <c r="CB934" s="52"/>
      <c r="CC934" s="52"/>
      <c r="CD934" s="52"/>
      <c r="CE934" s="52"/>
      <c r="CF934" s="52"/>
      <c r="CG934" s="52"/>
      <c r="CH934" s="52"/>
      <c r="CI934" s="52"/>
      <c r="CJ934" s="52"/>
      <c r="CK934" s="52"/>
      <c r="CL934" s="52"/>
      <c r="CM934" s="52"/>
      <c r="CN934" s="52"/>
      <c r="CO934" s="52"/>
      <c r="CP934" s="52"/>
      <c r="CQ934" s="52"/>
      <c r="CR934" s="52"/>
      <c r="CS934" s="52"/>
      <c r="CT934" s="52"/>
      <c r="CU934" s="52"/>
      <c r="CV934" s="52"/>
      <c r="CW934" s="52"/>
      <c r="CX934" s="52"/>
      <c r="CY934" s="52"/>
      <c r="CZ934" s="52"/>
      <c r="DA934" s="52"/>
      <c r="DB934" s="52"/>
      <c r="DC934" s="52"/>
      <c r="DD934" s="52"/>
      <c r="DE934" s="52"/>
    </row>
    <row r="935" spans="1:109" ht="15.75" customHeight="1">
      <c r="A935" s="45"/>
      <c r="B935" s="45"/>
      <c r="C935" s="45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71"/>
      <c r="AW935" s="52"/>
      <c r="AX935" s="52"/>
      <c r="AY935" s="52"/>
      <c r="AZ935" s="52"/>
      <c r="BA935" s="52"/>
      <c r="BB935" s="52"/>
      <c r="BC935" s="52"/>
      <c r="BD935" s="52"/>
      <c r="BE935" s="52"/>
      <c r="BF935" s="52"/>
      <c r="BG935" s="52"/>
      <c r="BH935" s="52"/>
      <c r="BI935" s="52"/>
      <c r="BJ935" s="52"/>
      <c r="BK935" s="52"/>
      <c r="BL935" s="52"/>
      <c r="BM935" s="52"/>
      <c r="BN935" s="52"/>
      <c r="BO935" s="52"/>
      <c r="BP935" s="52"/>
      <c r="BQ935" s="52"/>
      <c r="BR935" s="52"/>
      <c r="BS935" s="52"/>
      <c r="BT935" s="52"/>
      <c r="BU935" s="52"/>
      <c r="BV935" s="52"/>
      <c r="BW935" s="52"/>
      <c r="BX935" s="52"/>
      <c r="BY935" s="52"/>
      <c r="BZ935" s="52"/>
      <c r="CA935" s="52"/>
      <c r="CB935" s="52"/>
      <c r="CC935" s="52"/>
      <c r="CD935" s="52"/>
      <c r="CE935" s="52"/>
      <c r="CF935" s="52"/>
      <c r="CG935" s="52"/>
      <c r="CH935" s="52"/>
      <c r="CI935" s="52"/>
      <c r="CJ935" s="52"/>
      <c r="CK935" s="52"/>
      <c r="CL935" s="52"/>
      <c r="CM935" s="52"/>
      <c r="CN935" s="52"/>
      <c r="CO935" s="52"/>
      <c r="CP935" s="52"/>
      <c r="CQ935" s="52"/>
      <c r="CR935" s="52"/>
      <c r="CS935" s="52"/>
      <c r="CT935" s="52"/>
      <c r="CU935" s="52"/>
      <c r="CV935" s="52"/>
      <c r="CW935" s="52"/>
      <c r="CX935" s="52"/>
      <c r="CY935" s="52"/>
      <c r="CZ935" s="52"/>
      <c r="DA935" s="52"/>
      <c r="DB935" s="52"/>
      <c r="DC935" s="52"/>
      <c r="DD935" s="52"/>
      <c r="DE935" s="52"/>
    </row>
    <row r="936" spans="1:109" ht="15.75" customHeight="1">
      <c r="A936" s="45"/>
      <c r="B936" s="45"/>
      <c r="C936" s="45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71"/>
      <c r="AW936" s="52"/>
      <c r="AX936" s="52"/>
      <c r="AY936" s="52"/>
      <c r="AZ936" s="52"/>
      <c r="BA936" s="52"/>
      <c r="BB936" s="52"/>
      <c r="BC936" s="52"/>
      <c r="BD936" s="52"/>
      <c r="BE936" s="52"/>
      <c r="BF936" s="52"/>
      <c r="BG936" s="52"/>
      <c r="BH936" s="52"/>
      <c r="BI936" s="52"/>
      <c r="BJ936" s="52"/>
      <c r="BK936" s="52"/>
      <c r="BL936" s="52"/>
      <c r="BM936" s="52"/>
      <c r="BN936" s="52"/>
      <c r="BO936" s="52"/>
      <c r="BP936" s="52"/>
      <c r="BQ936" s="52"/>
      <c r="BR936" s="52"/>
      <c r="BS936" s="52"/>
      <c r="BT936" s="52"/>
      <c r="BU936" s="52"/>
      <c r="BV936" s="52"/>
      <c r="BW936" s="52"/>
      <c r="BX936" s="52"/>
      <c r="BY936" s="52"/>
      <c r="BZ936" s="52"/>
      <c r="CA936" s="52"/>
      <c r="CB936" s="52"/>
      <c r="CC936" s="52"/>
      <c r="CD936" s="52"/>
      <c r="CE936" s="52"/>
      <c r="CF936" s="52"/>
      <c r="CG936" s="52"/>
      <c r="CH936" s="52"/>
      <c r="CI936" s="52"/>
      <c r="CJ936" s="52"/>
      <c r="CK936" s="52"/>
      <c r="CL936" s="52"/>
      <c r="CM936" s="52"/>
      <c r="CN936" s="52"/>
      <c r="CO936" s="52"/>
      <c r="CP936" s="52"/>
      <c r="CQ936" s="52"/>
      <c r="CR936" s="52"/>
      <c r="CS936" s="52"/>
      <c r="CT936" s="52"/>
      <c r="CU936" s="52"/>
      <c r="CV936" s="52"/>
      <c r="CW936" s="52"/>
      <c r="CX936" s="52"/>
      <c r="CY936" s="52"/>
      <c r="CZ936" s="52"/>
      <c r="DA936" s="52"/>
      <c r="DB936" s="52"/>
      <c r="DC936" s="52"/>
      <c r="DD936" s="52"/>
      <c r="DE936" s="52"/>
    </row>
    <row r="937" spans="1:109" ht="15.75" customHeight="1">
      <c r="A937" s="45"/>
      <c r="B937" s="45"/>
      <c r="C937" s="45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71"/>
      <c r="AW937" s="52"/>
      <c r="AX937" s="52"/>
      <c r="AY937" s="52"/>
      <c r="AZ937" s="52"/>
      <c r="BA937" s="52"/>
      <c r="BB937" s="52"/>
      <c r="BC937" s="52"/>
      <c r="BD937" s="52"/>
      <c r="BE937" s="52"/>
      <c r="BF937" s="52"/>
      <c r="BG937" s="52"/>
      <c r="BH937" s="52"/>
      <c r="BI937" s="52"/>
      <c r="BJ937" s="52"/>
      <c r="BK937" s="52"/>
      <c r="BL937" s="52"/>
      <c r="BM937" s="52"/>
      <c r="BN937" s="52"/>
      <c r="BO937" s="52"/>
      <c r="BP937" s="52"/>
      <c r="BQ937" s="52"/>
      <c r="BR937" s="52"/>
      <c r="BS937" s="52"/>
      <c r="BT937" s="52"/>
      <c r="BU937" s="52"/>
      <c r="BV937" s="52"/>
      <c r="BW937" s="52"/>
      <c r="BX937" s="52"/>
      <c r="BY937" s="52"/>
      <c r="BZ937" s="52"/>
      <c r="CA937" s="52"/>
      <c r="CB937" s="52"/>
      <c r="CC937" s="52"/>
      <c r="CD937" s="52"/>
      <c r="CE937" s="52"/>
      <c r="CF937" s="52"/>
      <c r="CG937" s="52"/>
      <c r="CH937" s="52"/>
      <c r="CI937" s="52"/>
      <c r="CJ937" s="52"/>
      <c r="CK937" s="52"/>
      <c r="CL937" s="52"/>
      <c r="CM937" s="52"/>
      <c r="CN937" s="52"/>
      <c r="CO937" s="52"/>
      <c r="CP937" s="52"/>
      <c r="CQ937" s="52"/>
      <c r="CR937" s="52"/>
      <c r="CS937" s="52"/>
      <c r="CT937" s="52"/>
      <c r="CU937" s="52"/>
      <c r="CV937" s="52"/>
      <c r="CW937" s="52"/>
      <c r="CX937" s="52"/>
      <c r="CY937" s="52"/>
      <c r="CZ937" s="52"/>
      <c r="DA937" s="52"/>
      <c r="DB937" s="52"/>
      <c r="DC937" s="52"/>
      <c r="DD937" s="52"/>
      <c r="DE937" s="52"/>
    </row>
    <row r="938" spans="1:109" ht="15.75" customHeight="1">
      <c r="A938" s="45"/>
      <c r="B938" s="45"/>
      <c r="C938" s="45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71"/>
      <c r="AW938" s="52"/>
      <c r="AX938" s="52"/>
      <c r="AY938" s="52"/>
      <c r="AZ938" s="52"/>
      <c r="BA938" s="52"/>
      <c r="BB938" s="52"/>
      <c r="BC938" s="52"/>
      <c r="BD938" s="52"/>
      <c r="BE938" s="52"/>
      <c r="BF938" s="52"/>
      <c r="BG938" s="52"/>
      <c r="BH938" s="52"/>
      <c r="BI938" s="52"/>
      <c r="BJ938" s="52"/>
      <c r="BK938" s="52"/>
      <c r="BL938" s="52"/>
      <c r="BM938" s="52"/>
      <c r="BN938" s="52"/>
      <c r="BO938" s="52"/>
      <c r="BP938" s="52"/>
      <c r="BQ938" s="52"/>
      <c r="BR938" s="52"/>
      <c r="BS938" s="52"/>
      <c r="BT938" s="52"/>
      <c r="BU938" s="52"/>
      <c r="BV938" s="52"/>
      <c r="BW938" s="52"/>
      <c r="BX938" s="52"/>
      <c r="BY938" s="52"/>
      <c r="BZ938" s="52"/>
      <c r="CA938" s="52"/>
      <c r="CB938" s="52"/>
      <c r="CC938" s="52"/>
      <c r="CD938" s="52"/>
      <c r="CE938" s="52"/>
      <c r="CF938" s="52"/>
      <c r="CG938" s="52"/>
      <c r="CH938" s="52"/>
      <c r="CI938" s="52"/>
      <c r="CJ938" s="52"/>
      <c r="CK938" s="52"/>
      <c r="CL938" s="52"/>
      <c r="CM938" s="52"/>
      <c r="CN938" s="52"/>
      <c r="CO938" s="52"/>
      <c r="CP938" s="52"/>
      <c r="CQ938" s="52"/>
      <c r="CR938" s="52"/>
      <c r="CS938" s="52"/>
      <c r="CT938" s="52"/>
      <c r="CU938" s="52"/>
      <c r="CV938" s="52"/>
      <c r="CW938" s="52"/>
      <c r="CX938" s="52"/>
      <c r="CY938" s="52"/>
      <c r="CZ938" s="52"/>
      <c r="DA938" s="52"/>
      <c r="DB938" s="52"/>
      <c r="DC938" s="52"/>
      <c r="DD938" s="52"/>
      <c r="DE938" s="52"/>
    </row>
    <row r="939" spans="1:109" ht="15.75" customHeight="1">
      <c r="A939" s="45"/>
      <c r="B939" s="45"/>
      <c r="C939" s="45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71"/>
      <c r="AW939" s="52"/>
      <c r="AX939" s="52"/>
      <c r="AY939" s="52"/>
      <c r="AZ939" s="52"/>
      <c r="BA939" s="52"/>
      <c r="BB939" s="52"/>
      <c r="BC939" s="52"/>
      <c r="BD939" s="52"/>
      <c r="BE939" s="52"/>
      <c r="BF939" s="52"/>
      <c r="BG939" s="52"/>
      <c r="BH939" s="52"/>
      <c r="BI939" s="52"/>
      <c r="BJ939" s="52"/>
      <c r="BK939" s="52"/>
      <c r="BL939" s="52"/>
      <c r="BM939" s="52"/>
      <c r="BN939" s="52"/>
      <c r="BO939" s="52"/>
      <c r="BP939" s="52"/>
      <c r="BQ939" s="52"/>
      <c r="BR939" s="52"/>
      <c r="BS939" s="52"/>
      <c r="BT939" s="52"/>
      <c r="BU939" s="52"/>
      <c r="BV939" s="52"/>
      <c r="BW939" s="52"/>
      <c r="BX939" s="52"/>
      <c r="BY939" s="52"/>
      <c r="BZ939" s="52"/>
      <c r="CA939" s="52"/>
      <c r="CB939" s="52"/>
      <c r="CC939" s="52"/>
      <c r="CD939" s="52"/>
      <c r="CE939" s="52"/>
      <c r="CF939" s="52"/>
      <c r="CG939" s="52"/>
      <c r="CH939" s="52"/>
      <c r="CI939" s="52"/>
      <c r="CJ939" s="52"/>
      <c r="CK939" s="52"/>
      <c r="CL939" s="52"/>
      <c r="CM939" s="52"/>
      <c r="CN939" s="52"/>
      <c r="CO939" s="52"/>
      <c r="CP939" s="52"/>
      <c r="CQ939" s="52"/>
      <c r="CR939" s="52"/>
      <c r="CS939" s="52"/>
      <c r="CT939" s="52"/>
      <c r="CU939" s="52"/>
      <c r="CV939" s="52"/>
      <c r="CW939" s="52"/>
      <c r="CX939" s="52"/>
      <c r="CY939" s="52"/>
      <c r="CZ939" s="52"/>
      <c r="DA939" s="52"/>
      <c r="DB939" s="52"/>
      <c r="DC939" s="52"/>
      <c r="DD939" s="52"/>
      <c r="DE939" s="52"/>
    </row>
    <row r="940" spans="1:109" ht="15.75" customHeight="1">
      <c r="A940" s="45"/>
      <c r="B940" s="45"/>
      <c r="C940" s="45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71"/>
      <c r="AW940" s="52"/>
      <c r="AX940" s="52"/>
      <c r="AY940" s="52"/>
      <c r="AZ940" s="52"/>
      <c r="BA940" s="52"/>
      <c r="BB940" s="52"/>
      <c r="BC940" s="52"/>
      <c r="BD940" s="52"/>
      <c r="BE940" s="52"/>
      <c r="BF940" s="52"/>
      <c r="BG940" s="52"/>
      <c r="BH940" s="52"/>
      <c r="BI940" s="52"/>
      <c r="BJ940" s="52"/>
      <c r="BK940" s="52"/>
      <c r="BL940" s="52"/>
      <c r="BM940" s="52"/>
      <c r="BN940" s="52"/>
      <c r="BO940" s="52"/>
      <c r="BP940" s="52"/>
      <c r="BQ940" s="52"/>
      <c r="BR940" s="52"/>
      <c r="BS940" s="52"/>
      <c r="BT940" s="52"/>
      <c r="BU940" s="52"/>
      <c r="BV940" s="52"/>
      <c r="BW940" s="52"/>
      <c r="BX940" s="52"/>
      <c r="BY940" s="52"/>
      <c r="BZ940" s="52"/>
      <c r="CA940" s="52"/>
      <c r="CB940" s="52"/>
      <c r="CC940" s="52"/>
      <c r="CD940" s="52"/>
      <c r="CE940" s="52"/>
      <c r="CF940" s="52"/>
      <c r="CG940" s="52"/>
      <c r="CH940" s="52"/>
      <c r="CI940" s="52"/>
      <c r="CJ940" s="52"/>
      <c r="CK940" s="52"/>
      <c r="CL940" s="52"/>
      <c r="CM940" s="52"/>
      <c r="CN940" s="52"/>
      <c r="CO940" s="52"/>
      <c r="CP940" s="52"/>
      <c r="CQ940" s="52"/>
      <c r="CR940" s="52"/>
      <c r="CS940" s="52"/>
      <c r="CT940" s="52"/>
      <c r="CU940" s="52"/>
      <c r="CV940" s="52"/>
      <c r="CW940" s="52"/>
      <c r="CX940" s="52"/>
      <c r="CY940" s="52"/>
      <c r="CZ940" s="52"/>
      <c r="DA940" s="52"/>
      <c r="DB940" s="52"/>
      <c r="DC940" s="52"/>
      <c r="DD940" s="52"/>
      <c r="DE940" s="52"/>
    </row>
    <row r="941" spans="1:109" ht="15.75" customHeight="1">
      <c r="A941" s="45"/>
      <c r="B941" s="45"/>
      <c r="C941" s="45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71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2"/>
      <c r="BI941" s="52"/>
      <c r="BJ941" s="52"/>
      <c r="BK941" s="52"/>
      <c r="BL941" s="52"/>
      <c r="BM941" s="52"/>
      <c r="BN941" s="52"/>
      <c r="BO941" s="52"/>
      <c r="BP941" s="52"/>
      <c r="BQ941" s="52"/>
      <c r="BR941" s="52"/>
      <c r="BS941" s="52"/>
      <c r="BT941" s="52"/>
      <c r="BU941" s="52"/>
      <c r="BV941" s="52"/>
      <c r="BW941" s="52"/>
      <c r="BX941" s="52"/>
      <c r="BY941" s="52"/>
      <c r="BZ941" s="52"/>
      <c r="CA941" s="52"/>
      <c r="CB941" s="52"/>
      <c r="CC941" s="52"/>
      <c r="CD941" s="52"/>
      <c r="CE941" s="52"/>
      <c r="CF941" s="52"/>
      <c r="CG941" s="52"/>
      <c r="CH941" s="52"/>
      <c r="CI941" s="52"/>
      <c r="CJ941" s="52"/>
      <c r="CK941" s="52"/>
      <c r="CL941" s="52"/>
      <c r="CM941" s="52"/>
      <c r="CN941" s="52"/>
      <c r="CO941" s="52"/>
      <c r="CP941" s="52"/>
      <c r="CQ941" s="52"/>
      <c r="CR941" s="52"/>
      <c r="CS941" s="52"/>
      <c r="CT941" s="52"/>
      <c r="CU941" s="52"/>
      <c r="CV941" s="52"/>
      <c r="CW941" s="52"/>
      <c r="CX941" s="52"/>
      <c r="CY941" s="52"/>
      <c r="CZ941" s="52"/>
      <c r="DA941" s="52"/>
      <c r="DB941" s="52"/>
      <c r="DC941" s="52"/>
      <c r="DD941" s="52"/>
      <c r="DE941" s="52"/>
    </row>
    <row r="942" spans="1:109" ht="15.75" customHeight="1">
      <c r="A942" s="45"/>
      <c r="B942" s="45"/>
      <c r="C942" s="45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71"/>
      <c r="AW942" s="52"/>
      <c r="AX942" s="52"/>
      <c r="AY942" s="52"/>
      <c r="AZ942" s="52"/>
      <c r="BA942" s="52"/>
      <c r="BB942" s="52"/>
      <c r="BC942" s="52"/>
      <c r="BD942" s="52"/>
      <c r="BE942" s="52"/>
      <c r="BF942" s="52"/>
      <c r="BG942" s="52"/>
      <c r="BH942" s="52"/>
      <c r="BI942" s="52"/>
      <c r="BJ942" s="52"/>
      <c r="BK942" s="52"/>
      <c r="BL942" s="52"/>
      <c r="BM942" s="52"/>
      <c r="BN942" s="52"/>
      <c r="BO942" s="52"/>
      <c r="BP942" s="52"/>
      <c r="BQ942" s="52"/>
      <c r="BR942" s="52"/>
      <c r="BS942" s="52"/>
      <c r="BT942" s="52"/>
      <c r="BU942" s="52"/>
      <c r="BV942" s="52"/>
      <c r="BW942" s="52"/>
      <c r="BX942" s="52"/>
      <c r="BY942" s="52"/>
      <c r="BZ942" s="52"/>
      <c r="CA942" s="52"/>
      <c r="CB942" s="52"/>
      <c r="CC942" s="52"/>
      <c r="CD942" s="52"/>
      <c r="CE942" s="52"/>
      <c r="CF942" s="52"/>
      <c r="CG942" s="52"/>
      <c r="CH942" s="52"/>
      <c r="CI942" s="52"/>
      <c r="CJ942" s="52"/>
      <c r="CK942" s="52"/>
      <c r="CL942" s="52"/>
      <c r="CM942" s="52"/>
      <c r="CN942" s="52"/>
      <c r="CO942" s="52"/>
      <c r="CP942" s="52"/>
      <c r="CQ942" s="52"/>
      <c r="CR942" s="52"/>
      <c r="CS942" s="52"/>
      <c r="CT942" s="52"/>
      <c r="CU942" s="52"/>
      <c r="CV942" s="52"/>
      <c r="CW942" s="52"/>
      <c r="CX942" s="52"/>
      <c r="CY942" s="52"/>
      <c r="CZ942" s="52"/>
      <c r="DA942" s="52"/>
      <c r="DB942" s="52"/>
      <c r="DC942" s="52"/>
      <c r="DD942" s="52"/>
      <c r="DE942" s="52"/>
    </row>
    <row r="943" spans="1:109" ht="15.75" customHeight="1">
      <c r="A943" s="45"/>
      <c r="B943" s="45"/>
      <c r="C943" s="45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71"/>
      <c r="AW943" s="52"/>
      <c r="AX943" s="52"/>
      <c r="AY943" s="52"/>
      <c r="AZ943" s="52"/>
      <c r="BA943" s="52"/>
      <c r="BB943" s="52"/>
      <c r="BC943" s="52"/>
      <c r="BD943" s="52"/>
      <c r="BE943" s="52"/>
      <c r="BF943" s="52"/>
      <c r="BG943" s="52"/>
      <c r="BH943" s="52"/>
      <c r="BI943" s="52"/>
      <c r="BJ943" s="52"/>
      <c r="BK943" s="52"/>
      <c r="BL943" s="52"/>
      <c r="BM943" s="52"/>
      <c r="BN943" s="52"/>
      <c r="BO943" s="52"/>
      <c r="BP943" s="52"/>
      <c r="BQ943" s="52"/>
      <c r="BR943" s="52"/>
      <c r="BS943" s="52"/>
      <c r="BT943" s="52"/>
      <c r="BU943" s="52"/>
      <c r="BV943" s="52"/>
      <c r="BW943" s="52"/>
      <c r="BX943" s="52"/>
      <c r="BY943" s="52"/>
      <c r="BZ943" s="52"/>
      <c r="CA943" s="52"/>
      <c r="CB943" s="52"/>
      <c r="CC943" s="52"/>
      <c r="CD943" s="52"/>
      <c r="CE943" s="52"/>
      <c r="CF943" s="52"/>
      <c r="CG943" s="52"/>
      <c r="CH943" s="52"/>
      <c r="CI943" s="52"/>
      <c r="CJ943" s="52"/>
      <c r="CK943" s="52"/>
      <c r="CL943" s="52"/>
      <c r="CM943" s="52"/>
      <c r="CN943" s="52"/>
      <c r="CO943" s="52"/>
      <c r="CP943" s="52"/>
      <c r="CQ943" s="52"/>
      <c r="CR943" s="52"/>
      <c r="CS943" s="52"/>
      <c r="CT943" s="52"/>
      <c r="CU943" s="52"/>
      <c r="CV943" s="52"/>
      <c r="CW943" s="52"/>
      <c r="CX943" s="52"/>
      <c r="CY943" s="52"/>
      <c r="CZ943" s="52"/>
      <c r="DA943" s="52"/>
      <c r="DB943" s="52"/>
      <c r="DC943" s="52"/>
      <c r="DD943" s="52"/>
      <c r="DE943" s="52"/>
    </row>
    <row r="944" spans="1:109" ht="15.75" customHeight="1">
      <c r="A944" s="45"/>
      <c r="B944" s="45"/>
      <c r="C944" s="45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71"/>
      <c r="AW944" s="52"/>
      <c r="AX944" s="52"/>
      <c r="AY944" s="52"/>
      <c r="AZ944" s="52"/>
      <c r="BA944" s="52"/>
      <c r="BB944" s="52"/>
      <c r="BC944" s="52"/>
      <c r="BD944" s="52"/>
      <c r="BE944" s="52"/>
      <c r="BF944" s="52"/>
      <c r="BG944" s="52"/>
      <c r="BH944" s="52"/>
      <c r="BI944" s="52"/>
      <c r="BJ944" s="52"/>
      <c r="BK944" s="52"/>
      <c r="BL944" s="52"/>
      <c r="BM944" s="52"/>
      <c r="BN944" s="52"/>
      <c r="BO944" s="52"/>
      <c r="BP944" s="52"/>
      <c r="BQ944" s="52"/>
      <c r="BR944" s="52"/>
      <c r="BS944" s="52"/>
      <c r="BT944" s="52"/>
      <c r="BU944" s="52"/>
      <c r="BV944" s="52"/>
      <c r="BW944" s="52"/>
      <c r="BX944" s="52"/>
      <c r="BY944" s="52"/>
      <c r="BZ944" s="52"/>
      <c r="CA944" s="52"/>
      <c r="CB944" s="52"/>
      <c r="CC944" s="52"/>
      <c r="CD944" s="52"/>
      <c r="CE944" s="52"/>
      <c r="CF944" s="52"/>
      <c r="CG944" s="52"/>
      <c r="CH944" s="52"/>
      <c r="CI944" s="52"/>
      <c r="CJ944" s="52"/>
      <c r="CK944" s="52"/>
      <c r="CL944" s="52"/>
      <c r="CM944" s="52"/>
      <c r="CN944" s="52"/>
      <c r="CO944" s="52"/>
      <c r="CP944" s="52"/>
      <c r="CQ944" s="52"/>
      <c r="CR944" s="52"/>
      <c r="CS944" s="52"/>
      <c r="CT944" s="52"/>
      <c r="CU944" s="52"/>
      <c r="CV944" s="52"/>
      <c r="CW944" s="52"/>
      <c r="CX944" s="52"/>
      <c r="CY944" s="52"/>
      <c r="CZ944" s="52"/>
      <c r="DA944" s="52"/>
      <c r="DB944" s="52"/>
      <c r="DC944" s="52"/>
      <c r="DD944" s="52"/>
      <c r="DE944" s="52"/>
    </row>
    <row r="945" spans="1:109" ht="15.75" customHeight="1">
      <c r="A945" s="45"/>
      <c r="B945" s="45"/>
      <c r="C945" s="45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71"/>
      <c r="AW945" s="52"/>
      <c r="AX945" s="52"/>
      <c r="AY945" s="52"/>
      <c r="AZ945" s="52"/>
      <c r="BA945" s="52"/>
      <c r="BB945" s="52"/>
      <c r="BC945" s="52"/>
      <c r="BD945" s="52"/>
      <c r="BE945" s="52"/>
      <c r="BF945" s="52"/>
      <c r="BG945" s="52"/>
      <c r="BH945" s="52"/>
      <c r="BI945" s="52"/>
      <c r="BJ945" s="52"/>
      <c r="BK945" s="52"/>
      <c r="BL945" s="52"/>
      <c r="BM945" s="52"/>
      <c r="BN945" s="52"/>
      <c r="BO945" s="52"/>
      <c r="BP945" s="52"/>
      <c r="BQ945" s="52"/>
      <c r="BR945" s="52"/>
      <c r="BS945" s="52"/>
      <c r="BT945" s="52"/>
      <c r="BU945" s="52"/>
      <c r="BV945" s="52"/>
      <c r="BW945" s="52"/>
      <c r="BX945" s="52"/>
      <c r="BY945" s="52"/>
      <c r="BZ945" s="52"/>
      <c r="CA945" s="52"/>
      <c r="CB945" s="52"/>
      <c r="CC945" s="52"/>
      <c r="CD945" s="52"/>
      <c r="CE945" s="52"/>
      <c r="CF945" s="52"/>
      <c r="CG945" s="52"/>
      <c r="CH945" s="52"/>
      <c r="CI945" s="52"/>
      <c r="CJ945" s="52"/>
      <c r="CK945" s="52"/>
      <c r="CL945" s="52"/>
      <c r="CM945" s="52"/>
      <c r="CN945" s="52"/>
      <c r="CO945" s="52"/>
      <c r="CP945" s="52"/>
      <c r="CQ945" s="52"/>
      <c r="CR945" s="52"/>
      <c r="CS945" s="52"/>
      <c r="CT945" s="52"/>
      <c r="CU945" s="52"/>
      <c r="CV945" s="52"/>
      <c r="CW945" s="52"/>
      <c r="CX945" s="52"/>
      <c r="CY945" s="52"/>
      <c r="CZ945" s="52"/>
      <c r="DA945" s="52"/>
      <c r="DB945" s="52"/>
      <c r="DC945" s="52"/>
      <c r="DD945" s="52"/>
      <c r="DE945" s="52"/>
    </row>
    <row r="946" spans="1:109" ht="15.75" customHeight="1">
      <c r="A946" s="45"/>
      <c r="B946" s="45"/>
      <c r="C946" s="45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71"/>
      <c r="AW946" s="52"/>
      <c r="AX946" s="52"/>
      <c r="AY946" s="52"/>
      <c r="AZ946" s="52"/>
      <c r="BA946" s="52"/>
      <c r="BB946" s="52"/>
      <c r="BC946" s="52"/>
      <c r="BD946" s="52"/>
      <c r="BE946" s="52"/>
      <c r="BF946" s="52"/>
      <c r="BG946" s="52"/>
      <c r="BH946" s="52"/>
      <c r="BI946" s="52"/>
      <c r="BJ946" s="52"/>
      <c r="BK946" s="52"/>
      <c r="BL946" s="52"/>
      <c r="BM946" s="52"/>
      <c r="BN946" s="52"/>
      <c r="BO946" s="52"/>
      <c r="BP946" s="52"/>
      <c r="BQ946" s="52"/>
      <c r="BR946" s="52"/>
      <c r="BS946" s="52"/>
      <c r="BT946" s="52"/>
      <c r="BU946" s="52"/>
      <c r="BV946" s="52"/>
      <c r="BW946" s="52"/>
      <c r="BX946" s="52"/>
      <c r="BY946" s="52"/>
      <c r="BZ946" s="52"/>
      <c r="CA946" s="52"/>
      <c r="CB946" s="52"/>
      <c r="CC946" s="52"/>
      <c r="CD946" s="52"/>
      <c r="CE946" s="52"/>
      <c r="CF946" s="52"/>
      <c r="CG946" s="52"/>
      <c r="CH946" s="52"/>
      <c r="CI946" s="52"/>
      <c r="CJ946" s="52"/>
      <c r="CK946" s="52"/>
      <c r="CL946" s="52"/>
      <c r="CM946" s="52"/>
      <c r="CN946" s="52"/>
      <c r="CO946" s="52"/>
      <c r="CP946" s="52"/>
      <c r="CQ946" s="52"/>
      <c r="CR946" s="52"/>
      <c r="CS946" s="52"/>
      <c r="CT946" s="52"/>
      <c r="CU946" s="52"/>
      <c r="CV946" s="52"/>
      <c r="CW946" s="52"/>
      <c r="CX946" s="52"/>
      <c r="CY946" s="52"/>
      <c r="CZ946" s="52"/>
      <c r="DA946" s="52"/>
      <c r="DB946" s="52"/>
      <c r="DC946" s="52"/>
      <c r="DD946" s="52"/>
      <c r="DE946" s="52"/>
    </row>
    <row r="947" spans="1:109" ht="15.75" customHeight="1">
      <c r="A947" s="45"/>
      <c r="B947" s="45"/>
      <c r="C947" s="45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71"/>
      <c r="AW947" s="52"/>
      <c r="AX947" s="52"/>
      <c r="AY947" s="52"/>
      <c r="AZ947" s="52"/>
      <c r="BA947" s="52"/>
      <c r="BB947" s="52"/>
      <c r="BC947" s="52"/>
      <c r="BD947" s="52"/>
      <c r="BE947" s="52"/>
      <c r="BF947" s="52"/>
      <c r="BG947" s="52"/>
      <c r="BH947" s="52"/>
      <c r="BI947" s="52"/>
      <c r="BJ947" s="52"/>
      <c r="BK947" s="52"/>
      <c r="BL947" s="52"/>
      <c r="BM947" s="52"/>
      <c r="BN947" s="52"/>
      <c r="BO947" s="52"/>
      <c r="BP947" s="52"/>
      <c r="BQ947" s="52"/>
      <c r="BR947" s="52"/>
      <c r="BS947" s="52"/>
      <c r="BT947" s="52"/>
      <c r="BU947" s="52"/>
      <c r="BV947" s="52"/>
      <c r="BW947" s="52"/>
      <c r="BX947" s="52"/>
      <c r="BY947" s="52"/>
      <c r="BZ947" s="52"/>
      <c r="CA947" s="52"/>
      <c r="CB947" s="52"/>
      <c r="CC947" s="52"/>
      <c r="CD947" s="52"/>
      <c r="CE947" s="52"/>
      <c r="CF947" s="52"/>
      <c r="CG947" s="52"/>
      <c r="CH947" s="52"/>
      <c r="CI947" s="52"/>
      <c r="CJ947" s="52"/>
      <c r="CK947" s="52"/>
      <c r="CL947" s="52"/>
      <c r="CM947" s="52"/>
      <c r="CN947" s="52"/>
      <c r="CO947" s="52"/>
      <c r="CP947" s="52"/>
      <c r="CQ947" s="52"/>
      <c r="CR947" s="52"/>
      <c r="CS947" s="52"/>
      <c r="CT947" s="52"/>
      <c r="CU947" s="52"/>
      <c r="CV947" s="52"/>
      <c r="CW947" s="52"/>
      <c r="CX947" s="52"/>
      <c r="CY947" s="52"/>
      <c r="CZ947" s="52"/>
      <c r="DA947" s="52"/>
      <c r="DB947" s="52"/>
      <c r="DC947" s="52"/>
      <c r="DD947" s="52"/>
      <c r="DE947" s="52"/>
    </row>
    <row r="948" spans="1:109" ht="15.75" customHeight="1">
      <c r="A948" s="45"/>
      <c r="B948" s="45"/>
      <c r="C948" s="45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71"/>
      <c r="AW948" s="52"/>
      <c r="AX948" s="52"/>
      <c r="AY948" s="52"/>
      <c r="AZ948" s="52"/>
      <c r="BA948" s="52"/>
      <c r="BB948" s="52"/>
      <c r="BC948" s="52"/>
      <c r="BD948" s="52"/>
      <c r="BE948" s="52"/>
      <c r="BF948" s="52"/>
      <c r="BG948" s="52"/>
      <c r="BH948" s="52"/>
      <c r="BI948" s="52"/>
      <c r="BJ948" s="52"/>
      <c r="BK948" s="52"/>
      <c r="BL948" s="52"/>
      <c r="BM948" s="52"/>
      <c r="BN948" s="52"/>
      <c r="BO948" s="52"/>
      <c r="BP948" s="52"/>
      <c r="BQ948" s="52"/>
      <c r="BR948" s="52"/>
      <c r="BS948" s="52"/>
      <c r="BT948" s="52"/>
      <c r="BU948" s="52"/>
      <c r="BV948" s="52"/>
      <c r="BW948" s="52"/>
      <c r="BX948" s="52"/>
      <c r="BY948" s="52"/>
      <c r="BZ948" s="52"/>
      <c r="CA948" s="52"/>
      <c r="CB948" s="52"/>
      <c r="CC948" s="52"/>
      <c r="CD948" s="52"/>
      <c r="CE948" s="52"/>
      <c r="CF948" s="52"/>
      <c r="CG948" s="52"/>
      <c r="CH948" s="52"/>
      <c r="CI948" s="52"/>
      <c r="CJ948" s="52"/>
      <c r="CK948" s="52"/>
      <c r="CL948" s="52"/>
      <c r="CM948" s="52"/>
      <c r="CN948" s="52"/>
      <c r="CO948" s="52"/>
      <c r="CP948" s="52"/>
      <c r="CQ948" s="52"/>
      <c r="CR948" s="52"/>
      <c r="CS948" s="52"/>
      <c r="CT948" s="52"/>
      <c r="CU948" s="52"/>
      <c r="CV948" s="52"/>
      <c r="CW948" s="52"/>
      <c r="CX948" s="52"/>
      <c r="CY948" s="52"/>
      <c r="CZ948" s="52"/>
      <c r="DA948" s="52"/>
      <c r="DB948" s="52"/>
      <c r="DC948" s="52"/>
      <c r="DD948" s="52"/>
      <c r="DE948" s="52"/>
    </row>
    <row r="949" spans="1:109" ht="15.75" customHeight="1">
      <c r="A949" s="45"/>
      <c r="B949" s="45"/>
      <c r="C949" s="45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71"/>
      <c r="AW949" s="52"/>
      <c r="AX949" s="52"/>
      <c r="AY949" s="52"/>
      <c r="AZ949" s="52"/>
      <c r="BA949" s="52"/>
      <c r="BB949" s="52"/>
      <c r="BC949" s="52"/>
      <c r="BD949" s="52"/>
      <c r="BE949" s="52"/>
      <c r="BF949" s="52"/>
      <c r="BG949" s="52"/>
      <c r="BH949" s="52"/>
      <c r="BI949" s="52"/>
      <c r="BJ949" s="52"/>
      <c r="BK949" s="52"/>
      <c r="BL949" s="52"/>
      <c r="BM949" s="52"/>
      <c r="BN949" s="52"/>
      <c r="BO949" s="52"/>
      <c r="BP949" s="52"/>
      <c r="BQ949" s="52"/>
      <c r="BR949" s="52"/>
      <c r="BS949" s="52"/>
      <c r="BT949" s="52"/>
      <c r="BU949" s="52"/>
      <c r="BV949" s="52"/>
      <c r="BW949" s="52"/>
      <c r="BX949" s="52"/>
      <c r="BY949" s="52"/>
      <c r="BZ949" s="52"/>
      <c r="CA949" s="52"/>
      <c r="CB949" s="52"/>
      <c r="CC949" s="52"/>
      <c r="CD949" s="52"/>
      <c r="CE949" s="52"/>
      <c r="CF949" s="52"/>
      <c r="CG949" s="52"/>
      <c r="CH949" s="52"/>
      <c r="CI949" s="52"/>
      <c r="CJ949" s="52"/>
      <c r="CK949" s="52"/>
      <c r="CL949" s="52"/>
      <c r="CM949" s="52"/>
      <c r="CN949" s="52"/>
      <c r="CO949" s="52"/>
      <c r="CP949" s="52"/>
      <c r="CQ949" s="52"/>
      <c r="CR949" s="52"/>
      <c r="CS949" s="52"/>
      <c r="CT949" s="52"/>
      <c r="CU949" s="52"/>
      <c r="CV949" s="52"/>
      <c r="CW949" s="52"/>
      <c r="CX949" s="52"/>
      <c r="CY949" s="52"/>
      <c r="CZ949" s="52"/>
      <c r="DA949" s="52"/>
      <c r="DB949" s="52"/>
      <c r="DC949" s="52"/>
      <c r="DD949" s="52"/>
      <c r="DE949" s="52"/>
    </row>
    <row r="950" spans="1:109" ht="15.75" customHeight="1">
      <c r="A950" s="45"/>
      <c r="B950" s="45"/>
      <c r="C950" s="45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71"/>
      <c r="AW950" s="52"/>
      <c r="AX950" s="52"/>
      <c r="AY950" s="52"/>
      <c r="AZ950" s="52"/>
      <c r="BA950" s="52"/>
      <c r="BB950" s="52"/>
      <c r="BC950" s="52"/>
      <c r="BD950" s="52"/>
      <c r="BE950" s="52"/>
      <c r="BF950" s="52"/>
      <c r="BG950" s="52"/>
      <c r="BH950" s="52"/>
      <c r="BI950" s="52"/>
      <c r="BJ950" s="52"/>
      <c r="BK950" s="52"/>
      <c r="BL950" s="52"/>
      <c r="BM950" s="52"/>
      <c r="BN950" s="52"/>
      <c r="BO950" s="52"/>
      <c r="BP950" s="52"/>
      <c r="BQ950" s="52"/>
      <c r="BR950" s="52"/>
      <c r="BS950" s="52"/>
      <c r="BT950" s="52"/>
      <c r="BU950" s="52"/>
      <c r="BV950" s="52"/>
      <c r="BW950" s="52"/>
      <c r="BX950" s="52"/>
      <c r="BY950" s="52"/>
      <c r="BZ950" s="52"/>
      <c r="CA950" s="52"/>
      <c r="CB950" s="52"/>
      <c r="CC950" s="52"/>
      <c r="CD950" s="52"/>
      <c r="CE950" s="52"/>
      <c r="CF950" s="52"/>
      <c r="CG950" s="52"/>
      <c r="CH950" s="52"/>
      <c r="CI950" s="52"/>
      <c r="CJ950" s="52"/>
      <c r="CK950" s="52"/>
      <c r="CL950" s="52"/>
      <c r="CM950" s="52"/>
      <c r="CN950" s="52"/>
      <c r="CO950" s="52"/>
      <c r="CP950" s="52"/>
      <c r="CQ950" s="52"/>
      <c r="CR950" s="52"/>
      <c r="CS950" s="52"/>
      <c r="CT950" s="52"/>
      <c r="CU950" s="52"/>
      <c r="CV950" s="52"/>
      <c r="CW950" s="52"/>
      <c r="CX950" s="52"/>
      <c r="CY950" s="52"/>
      <c r="CZ950" s="52"/>
      <c r="DA950" s="52"/>
      <c r="DB950" s="52"/>
      <c r="DC950" s="52"/>
      <c r="DD950" s="52"/>
      <c r="DE950" s="52"/>
    </row>
    <row r="951" spans="1:109" ht="15.75" customHeight="1">
      <c r="A951" s="45"/>
      <c r="B951" s="45"/>
      <c r="C951" s="45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71"/>
      <c r="AW951" s="52"/>
      <c r="AX951" s="52"/>
      <c r="AY951" s="52"/>
      <c r="AZ951" s="52"/>
      <c r="BA951" s="52"/>
      <c r="BB951" s="52"/>
      <c r="BC951" s="52"/>
      <c r="BD951" s="52"/>
      <c r="BE951" s="52"/>
      <c r="BF951" s="52"/>
      <c r="BG951" s="52"/>
      <c r="BH951" s="52"/>
      <c r="BI951" s="52"/>
      <c r="BJ951" s="52"/>
      <c r="BK951" s="52"/>
      <c r="BL951" s="52"/>
      <c r="BM951" s="52"/>
      <c r="BN951" s="52"/>
      <c r="BO951" s="52"/>
      <c r="BP951" s="52"/>
      <c r="BQ951" s="52"/>
      <c r="BR951" s="52"/>
      <c r="BS951" s="52"/>
      <c r="BT951" s="52"/>
      <c r="BU951" s="52"/>
      <c r="BV951" s="52"/>
      <c r="BW951" s="52"/>
      <c r="BX951" s="52"/>
      <c r="BY951" s="52"/>
      <c r="BZ951" s="52"/>
      <c r="CA951" s="52"/>
      <c r="CB951" s="52"/>
      <c r="CC951" s="52"/>
      <c r="CD951" s="52"/>
      <c r="CE951" s="52"/>
      <c r="CF951" s="52"/>
      <c r="CG951" s="52"/>
      <c r="CH951" s="52"/>
      <c r="CI951" s="52"/>
      <c r="CJ951" s="52"/>
      <c r="CK951" s="52"/>
      <c r="CL951" s="52"/>
      <c r="CM951" s="52"/>
      <c r="CN951" s="52"/>
      <c r="CO951" s="52"/>
      <c r="CP951" s="52"/>
      <c r="CQ951" s="52"/>
      <c r="CR951" s="52"/>
      <c r="CS951" s="52"/>
      <c r="CT951" s="52"/>
      <c r="CU951" s="52"/>
      <c r="CV951" s="52"/>
      <c r="CW951" s="52"/>
      <c r="CX951" s="52"/>
      <c r="CY951" s="52"/>
      <c r="CZ951" s="52"/>
      <c r="DA951" s="52"/>
      <c r="DB951" s="52"/>
      <c r="DC951" s="52"/>
      <c r="DD951" s="52"/>
      <c r="DE951" s="52"/>
    </row>
    <row r="952" spans="1:109" ht="15.75" customHeight="1">
      <c r="A952" s="45"/>
      <c r="B952" s="45"/>
      <c r="C952" s="45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71"/>
      <c r="AW952" s="52"/>
      <c r="AX952" s="52"/>
      <c r="AY952" s="52"/>
      <c r="AZ952" s="52"/>
      <c r="BA952" s="52"/>
      <c r="BB952" s="52"/>
      <c r="BC952" s="52"/>
      <c r="BD952" s="52"/>
      <c r="BE952" s="52"/>
      <c r="BF952" s="52"/>
      <c r="BG952" s="52"/>
      <c r="BH952" s="52"/>
      <c r="BI952" s="52"/>
      <c r="BJ952" s="52"/>
      <c r="BK952" s="52"/>
      <c r="BL952" s="52"/>
      <c r="BM952" s="52"/>
      <c r="BN952" s="52"/>
      <c r="BO952" s="52"/>
      <c r="BP952" s="52"/>
      <c r="BQ952" s="52"/>
      <c r="BR952" s="52"/>
      <c r="BS952" s="52"/>
      <c r="BT952" s="52"/>
      <c r="BU952" s="52"/>
      <c r="BV952" s="52"/>
      <c r="BW952" s="52"/>
      <c r="BX952" s="52"/>
      <c r="BY952" s="52"/>
      <c r="BZ952" s="52"/>
      <c r="CA952" s="52"/>
      <c r="CB952" s="52"/>
      <c r="CC952" s="52"/>
      <c r="CD952" s="52"/>
      <c r="CE952" s="52"/>
      <c r="CF952" s="52"/>
      <c r="CG952" s="52"/>
      <c r="CH952" s="52"/>
      <c r="CI952" s="52"/>
      <c r="CJ952" s="52"/>
      <c r="CK952" s="52"/>
      <c r="CL952" s="52"/>
      <c r="CM952" s="52"/>
      <c r="CN952" s="52"/>
      <c r="CO952" s="52"/>
      <c r="CP952" s="52"/>
      <c r="CQ952" s="52"/>
      <c r="CR952" s="52"/>
      <c r="CS952" s="52"/>
      <c r="CT952" s="52"/>
      <c r="CU952" s="52"/>
      <c r="CV952" s="52"/>
      <c r="CW952" s="52"/>
      <c r="CX952" s="52"/>
      <c r="CY952" s="52"/>
      <c r="CZ952" s="52"/>
      <c r="DA952" s="52"/>
      <c r="DB952" s="52"/>
      <c r="DC952" s="52"/>
      <c r="DD952" s="52"/>
      <c r="DE952" s="52"/>
    </row>
    <row r="953" spans="1:109" ht="15.75" customHeight="1">
      <c r="A953" s="45"/>
      <c r="B953" s="45"/>
      <c r="C953" s="45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71"/>
      <c r="AW953" s="52"/>
      <c r="AX953" s="52"/>
      <c r="AY953" s="52"/>
      <c r="AZ953" s="52"/>
      <c r="BA953" s="52"/>
      <c r="BB953" s="52"/>
      <c r="BC953" s="52"/>
      <c r="BD953" s="52"/>
      <c r="BE953" s="52"/>
      <c r="BF953" s="52"/>
      <c r="BG953" s="52"/>
      <c r="BH953" s="52"/>
      <c r="BI953" s="52"/>
      <c r="BJ953" s="52"/>
      <c r="BK953" s="52"/>
      <c r="BL953" s="52"/>
      <c r="BM953" s="52"/>
      <c r="BN953" s="52"/>
      <c r="BO953" s="52"/>
      <c r="BP953" s="52"/>
      <c r="BQ953" s="52"/>
      <c r="BR953" s="52"/>
      <c r="BS953" s="52"/>
      <c r="BT953" s="52"/>
      <c r="BU953" s="52"/>
      <c r="BV953" s="52"/>
      <c r="BW953" s="52"/>
      <c r="BX953" s="52"/>
      <c r="BY953" s="52"/>
      <c r="BZ953" s="52"/>
      <c r="CA953" s="52"/>
      <c r="CB953" s="52"/>
      <c r="CC953" s="52"/>
      <c r="CD953" s="52"/>
      <c r="CE953" s="52"/>
      <c r="CF953" s="52"/>
      <c r="CG953" s="52"/>
      <c r="CH953" s="52"/>
      <c r="CI953" s="52"/>
      <c r="CJ953" s="52"/>
      <c r="CK953" s="52"/>
      <c r="CL953" s="52"/>
      <c r="CM953" s="52"/>
      <c r="CN953" s="52"/>
      <c r="CO953" s="52"/>
      <c r="CP953" s="52"/>
      <c r="CQ953" s="52"/>
      <c r="CR953" s="52"/>
      <c r="CS953" s="52"/>
      <c r="CT953" s="52"/>
      <c r="CU953" s="52"/>
      <c r="CV953" s="52"/>
      <c r="CW953" s="52"/>
      <c r="CX953" s="52"/>
      <c r="CY953" s="52"/>
      <c r="CZ953" s="52"/>
      <c r="DA953" s="52"/>
      <c r="DB953" s="52"/>
      <c r="DC953" s="52"/>
      <c r="DD953" s="52"/>
      <c r="DE953" s="52"/>
    </row>
    <row r="954" spans="1:109" ht="15.75" customHeight="1">
      <c r="A954" s="45"/>
      <c r="B954" s="45"/>
      <c r="C954" s="45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71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  <c r="BG954" s="52"/>
      <c r="BH954" s="52"/>
      <c r="BI954" s="52"/>
      <c r="BJ954" s="52"/>
      <c r="BK954" s="52"/>
      <c r="BL954" s="52"/>
      <c r="BM954" s="52"/>
      <c r="BN954" s="52"/>
      <c r="BO954" s="52"/>
      <c r="BP954" s="52"/>
      <c r="BQ954" s="52"/>
      <c r="BR954" s="52"/>
      <c r="BS954" s="52"/>
      <c r="BT954" s="52"/>
      <c r="BU954" s="52"/>
      <c r="BV954" s="52"/>
      <c r="BW954" s="52"/>
      <c r="BX954" s="52"/>
      <c r="BY954" s="52"/>
      <c r="BZ954" s="52"/>
      <c r="CA954" s="52"/>
      <c r="CB954" s="52"/>
      <c r="CC954" s="52"/>
      <c r="CD954" s="52"/>
      <c r="CE954" s="52"/>
      <c r="CF954" s="52"/>
      <c r="CG954" s="52"/>
      <c r="CH954" s="52"/>
      <c r="CI954" s="52"/>
      <c r="CJ954" s="52"/>
      <c r="CK954" s="52"/>
      <c r="CL954" s="52"/>
      <c r="CM954" s="52"/>
      <c r="CN954" s="52"/>
      <c r="CO954" s="52"/>
      <c r="CP954" s="52"/>
      <c r="CQ954" s="52"/>
      <c r="CR954" s="52"/>
      <c r="CS954" s="52"/>
      <c r="CT954" s="52"/>
      <c r="CU954" s="52"/>
      <c r="CV954" s="52"/>
      <c r="CW954" s="52"/>
      <c r="CX954" s="52"/>
      <c r="CY954" s="52"/>
      <c r="CZ954" s="52"/>
      <c r="DA954" s="52"/>
      <c r="DB954" s="52"/>
      <c r="DC954" s="52"/>
      <c r="DD954" s="52"/>
      <c r="DE954" s="52"/>
    </row>
    <row r="955" spans="1:109" ht="15.75" customHeight="1">
      <c r="A955" s="45"/>
      <c r="B955" s="45"/>
      <c r="C955" s="45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71"/>
      <c r="AW955" s="52"/>
      <c r="AX955" s="52"/>
      <c r="AY955" s="52"/>
      <c r="AZ955" s="52"/>
      <c r="BA955" s="52"/>
      <c r="BB955" s="52"/>
      <c r="BC955" s="52"/>
      <c r="BD955" s="52"/>
      <c r="BE955" s="52"/>
      <c r="BF955" s="52"/>
      <c r="BG955" s="52"/>
      <c r="BH955" s="52"/>
      <c r="BI955" s="52"/>
      <c r="BJ955" s="52"/>
      <c r="BK955" s="52"/>
      <c r="BL955" s="52"/>
      <c r="BM955" s="52"/>
      <c r="BN955" s="52"/>
      <c r="BO955" s="52"/>
      <c r="BP955" s="52"/>
      <c r="BQ955" s="52"/>
      <c r="BR955" s="52"/>
      <c r="BS955" s="52"/>
      <c r="BT955" s="52"/>
      <c r="BU955" s="52"/>
      <c r="BV955" s="52"/>
      <c r="BW955" s="52"/>
      <c r="BX955" s="52"/>
      <c r="BY955" s="52"/>
      <c r="BZ955" s="52"/>
      <c r="CA955" s="52"/>
      <c r="CB955" s="52"/>
      <c r="CC955" s="52"/>
      <c r="CD955" s="52"/>
      <c r="CE955" s="52"/>
      <c r="CF955" s="52"/>
      <c r="CG955" s="52"/>
      <c r="CH955" s="52"/>
      <c r="CI955" s="52"/>
      <c r="CJ955" s="52"/>
      <c r="CK955" s="52"/>
      <c r="CL955" s="52"/>
      <c r="CM955" s="52"/>
      <c r="CN955" s="52"/>
      <c r="CO955" s="52"/>
      <c r="CP955" s="52"/>
      <c r="CQ955" s="52"/>
      <c r="CR955" s="52"/>
      <c r="CS955" s="52"/>
      <c r="CT955" s="52"/>
      <c r="CU955" s="52"/>
      <c r="CV955" s="52"/>
      <c r="CW955" s="52"/>
      <c r="CX955" s="52"/>
      <c r="CY955" s="52"/>
      <c r="CZ955" s="52"/>
      <c r="DA955" s="52"/>
      <c r="DB955" s="52"/>
      <c r="DC955" s="52"/>
      <c r="DD955" s="52"/>
      <c r="DE955" s="52"/>
    </row>
    <row r="956" spans="1:109" ht="15.75" customHeight="1">
      <c r="A956" s="45"/>
      <c r="B956" s="45"/>
      <c r="C956" s="45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71"/>
      <c r="AW956" s="52"/>
      <c r="AX956" s="52"/>
      <c r="AY956" s="52"/>
      <c r="AZ956" s="52"/>
      <c r="BA956" s="52"/>
      <c r="BB956" s="52"/>
      <c r="BC956" s="52"/>
      <c r="BD956" s="52"/>
      <c r="BE956" s="52"/>
      <c r="BF956" s="52"/>
      <c r="BG956" s="52"/>
      <c r="BH956" s="52"/>
      <c r="BI956" s="52"/>
      <c r="BJ956" s="52"/>
      <c r="BK956" s="52"/>
      <c r="BL956" s="52"/>
      <c r="BM956" s="52"/>
      <c r="BN956" s="52"/>
      <c r="BO956" s="52"/>
      <c r="BP956" s="52"/>
      <c r="BQ956" s="52"/>
      <c r="BR956" s="52"/>
      <c r="BS956" s="52"/>
      <c r="BT956" s="52"/>
      <c r="BU956" s="52"/>
      <c r="BV956" s="52"/>
      <c r="BW956" s="52"/>
      <c r="BX956" s="52"/>
      <c r="BY956" s="52"/>
      <c r="BZ956" s="52"/>
      <c r="CA956" s="52"/>
      <c r="CB956" s="52"/>
      <c r="CC956" s="52"/>
      <c r="CD956" s="52"/>
      <c r="CE956" s="52"/>
      <c r="CF956" s="52"/>
      <c r="CG956" s="52"/>
      <c r="CH956" s="52"/>
      <c r="CI956" s="52"/>
      <c r="CJ956" s="52"/>
      <c r="CK956" s="52"/>
      <c r="CL956" s="52"/>
      <c r="CM956" s="52"/>
      <c r="CN956" s="52"/>
      <c r="CO956" s="52"/>
      <c r="CP956" s="52"/>
      <c r="CQ956" s="52"/>
      <c r="CR956" s="52"/>
      <c r="CS956" s="52"/>
      <c r="CT956" s="52"/>
      <c r="CU956" s="52"/>
      <c r="CV956" s="52"/>
      <c r="CW956" s="52"/>
      <c r="CX956" s="52"/>
      <c r="CY956" s="52"/>
      <c r="CZ956" s="52"/>
      <c r="DA956" s="52"/>
      <c r="DB956" s="52"/>
      <c r="DC956" s="52"/>
      <c r="DD956" s="52"/>
      <c r="DE956" s="52"/>
    </row>
    <row r="957" spans="1:109" ht="15.75" customHeight="1">
      <c r="A957" s="45"/>
      <c r="B957" s="45"/>
      <c r="C957" s="45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71"/>
      <c r="AW957" s="52"/>
      <c r="AX957" s="52"/>
      <c r="AY957" s="52"/>
      <c r="AZ957" s="52"/>
      <c r="BA957" s="52"/>
      <c r="BB957" s="52"/>
      <c r="BC957" s="52"/>
      <c r="BD957" s="52"/>
      <c r="BE957" s="52"/>
      <c r="BF957" s="52"/>
      <c r="BG957" s="52"/>
      <c r="BH957" s="52"/>
      <c r="BI957" s="52"/>
      <c r="BJ957" s="52"/>
      <c r="BK957" s="52"/>
      <c r="BL957" s="52"/>
      <c r="BM957" s="52"/>
      <c r="BN957" s="52"/>
      <c r="BO957" s="52"/>
      <c r="BP957" s="52"/>
      <c r="BQ957" s="52"/>
      <c r="BR957" s="52"/>
      <c r="BS957" s="52"/>
      <c r="BT957" s="52"/>
      <c r="BU957" s="52"/>
      <c r="BV957" s="52"/>
      <c r="BW957" s="52"/>
      <c r="BX957" s="52"/>
      <c r="BY957" s="52"/>
      <c r="BZ957" s="52"/>
      <c r="CA957" s="52"/>
      <c r="CB957" s="52"/>
      <c r="CC957" s="52"/>
      <c r="CD957" s="52"/>
      <c r="CE957" s="52"/>
      <c r="CF957" s="52"/>
      <c r="CG957" s="52"/>
      <c r="CH957" s="52"/>
      <c r="CI957" s="52"/>
      <c r="CJ957" s="52"/>
      <c r="CK957" s="52"/>
      <c r="CL957" s="52"/>
      <c r="CM957" s="52"/>
      <c r="CN957" s="52"/>
      <c r="CO957" s="52"/>
      <c r="CP957" s="52"/>
      <c r="CQ957" s="52"/>
      <c r="CR957" s="52"/>
      <c r="CS957" s="52"/>
      <c r="CT957" s="52"/>
      <c r="CU957" s="52"/>
      <c r="CV957" s="52"/>
      <c r="CW957" s="52"/>
      <c r="CX957" s="52"/>
      <c r="CY957" s="52"/>
      <c r="CZ957" s="52"/>
      <c r="DA957" s="52"/>
      <c r="DB957" s="52"/>
      <c r="DC957" s="52"/>
      <c r="DD957" s="52"/>
      <c r="DE957" s="52"/>
    </row>
    <row r="958" spans="1:109" ht="15.75" customHeight="1">
      <c r="A958" s="45"/>
      <c r="B958" s="45"/>
      <c r="C958" s="45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71"/>
      <c r="AW958" s="52"/>
      <c r="AX958" s="52"/>
      <c r="AY958" s="52"/>
      <c r="AZ958" s="52"/>
      <c r="BA958" s="52"/>
      <c r="BB958" s="52"/>
      <c r="BC958" s="52"/>
      <c r="BD958" s="52"/>
      <c r="BE958" s="52"/>
      <c r="BF958" s="52"/>
      <c r="BG958" s="52"/>
      <c r="BH958" s="52"/>
      <c r="BI958" s="52"/>
      <c r="BJ958" s="52"/>
      <c r="BK958" s="52"/>
      <c r="BL958" s="52"/>
      <c r="BM958" s="52"/>
      <c r="BN958" s="52"/>
      <c r="BO958" s="52"/>
      <c r="BP958" s="52"/>
      <c r="BQ958" s="52"/>
      <c r="BR958" s="52"/>
      <c r="BS958" s="52"/>
      <c r="BT958" s="52"/>
      <c r="BU958" s="52"/>
      <c r="BV958" s="52"/>
      <c r="BW958" s="52"/>
      <c r="BX958" s="52"/>
      <c r="BY958" s="52"/>
      <c r="BZ958" s="52"/>
      <c r="CA958" s="52"/>
      <c r="CB958" s="52"/>
      <c r="CC958" s="52"/>
      <c r="CD958" s="52"/>
      <c r="CE958" s="52"/>
      <c r="CF958" s="52"/>
      <c r="CG958" s="52"/>
      <c r="CH958" s="52"/>
      <c r="CI958" s="52"/>
      <c r="CJ958" s="52"/>
      <c r="CK958" s="52"/>
      <c r="CL958" s="52"/>
      <c r="CM958" s="52"/>
      <c r="CN958" s="52"/>
      <c r="CO958" s="52"/>
      <c r="CP958" s="52"/>
      <c r="CQ958" s="52"/>
      <c r="CR958" s="52"/>
      <c r="CS958" s="52"/>
      <c r="CT958" s="52"/>
      <c r="CU958" s="52"/>
      <c r="CV958" s="52"/>
      <c r="CW958" s="52"/>
      <c r="CX958" s="52"/>
      <c r="CY958" s="52"/>
      <c r="CZ958" s="52"/>
      <c r="DA958" s="52"/>
      <c r="DB958" s="52"/>
      <c r="DC958" s="52"/>
      <c r="DD958" s="52"/>
      <c r="DE958" s="52"/>
    </row>
    <row r="959" spans="1:109" ht="15.75" customHeight="1">
      <c r="A959" s="45"/>
      <c r="B959" s="45"/>
      <c r="C959" s="45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71"/>
      <c r="AW959" s="52"/>
      <c r="AX959" s="52"/>
      <c r="AY959" s="52"/>
      <c r="AZ959" s="52"/>
      <c r="BA959" s="52"/>
      <c r="BB959" s="52"/>
      <c r="BC959" s="52"/>
      <c r="BD959" s="52"/>
      <c r="BE959" s="52"/>
      <c r="BF959" s="52"/>
      <c r="BG959" s="52"/>
      <c r="BH959" s="52"/>
      <c r="BI959" s="52"/>
      <c r="BJ959" s="52"/>
      <c r="BK959" s="52"/>
      <c r="BL959" s="52"/>
      <c r="BM959" s="52"/>
      <c r="BN959" s="52"/>
      <c r="BO959" s="52"/>
      <c r="BP959" s="52"/>
      <c r="BQ959" s="52"/>
      <c r="BR959" s="52"/>
      <c r="BS959" s="52"/>
      <c r="BT959" s="52"/>
      <c r="BU959" s="52"/>
      <c r="BV959" s="52"/>
      <c r="BW959" s="52"/>
      <c r="BX959" s="52"/>
      <c r="BY959" s="52"/>
      <c r="BZ959" s="52"/>
      <c r="CA959" s="52"/>
      <c r="CB959" s="52"/>
      <c r="CC959" s="52"/>
      <c r="CD959" s="52"/>
      <c r="CE959" s="52"/>
      <c r="CF959" s="52"/>
      <c r="CG959" s="52"/>
      <c r="CH959" s="52"/>
      <c r="CI959" s="52"/>
      <c r="CJ959" s="52"/>
      <c r="CK959" s="52"/>
      <c r="CL959" s="52"/>
      <c r="CM959" s="52"/>
      <c r="CN959" s="52"/>
      <c r="CO959" s="52"/>
      <c r="CP959" s="52"/>
      <c r="CQ959" s="52"/>
      <c r="CR959" s="52"/>
      <c r="CS959" s="52"/>
      <c r="CT959" s="52"/>
      <c r="CU959" s="52"/>
      <c r="CV959" s="52"/>
      <c r="CW959" s="52"/>
      <c r="CX959" s="52"/>
      <c r="CY959" s="52"/>
      <c r="CZ959" s="52"/>
      <c r="DA959" s="52"/>
      <c r="DB959" s="52"/>
      <c r="DC959" s="52"/>
      <c r="DD959" s="52"/>
      <c r="DE959" s="52"/>
    </row>
    <row r="960" spans="1:109" ht="15.75" customHeight="1">
      <c r="A960" s="45"/>
      <c r="B960" s="45"/>
      <c r="C960" s="45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71"/>
      <c r="AW960" s="52"/>
      <c r="AX960" s="52"/>
      <c r="AY960" s="52"/>
      <c r="AZ960" s="52"/>
      <c r="BA960" s="52"/>
      <c r="BB960" s="52"/>
      <c r="BC960" s="52"/>
      <c r="BD960" s="52"/>
      <c r="BE960" s="52"/>
      <c r="BF960" s="52"/>
      <c r="BG960" s="52"/>
      <c r="BH960" s="52"/>
      <c r="BI960" s="52"/>
      <c r="BJ960" s="52"/>
      <c r="BK960" s="52"/>
      <c r="BL960" s="52"/>
      <c r="BM960" s="52"/>
      <c r="BN960" s="52"/>
      <c r="BO960" s="52"/>
      <c r="BP960" s="52"/>
      <c r="BQ960" s="52"/>
      <c r="BR960" s="52"/>
      <c r="BS960" s="52"/>
      <c r="BT960" s="52"/>
      <c r="BU960" s="52"/>
      <c r="BV960" s="52"/>
      <c r="BW960" s="52"/>
      <c r="BX960" s="52"/>
      <c r="BY960" s="52"/>
      <c r="BZ960" s="52"/>
      <c r="CA960" s="52"/>
      <c r="CB960" s="52"/>
      <c r="CC960" s="52"/>
      <c r="CD960" s="52"/>
      <c r="CE960" s="52"/>
      <c r="CF960" s="52"/>
      <c r="CG960" s="52"/>
      <c r="CH960" s="52"/>
      <c r="CI960" s="52"/>
      <c r="CJ960" s="52"/>
      <c r="CK960" s="52"/>
      <c r="CL960" s="52"/>
      <c r="CM960" s="52"/>
      <c r="CN960" s="52"/>
      <c r="CO960" s="52"/>
      <c r="CP960" s="52"/>
      <c r="CQ960" s="52"/>
      <c r="CR960" s="52"/>
      <c r="CS960" s="52"/>
      <c r="CT960" s="52"/>
      <c r="CU960" s="52"/>
      <c r="CV960" s="52"/>
      <c r="CW960" s="52"/>
      <c r="CX960" s="52"/>
      <c r="CY960" s="52"/>
      <c r="CZ960" s="52"/>
      <c r="DA960" s="52"/>
      <c r="DB960" s="52"/>
      <c r="DC960" s="52"/>
      <c r="DD960" s="52"/>
      <c r="DE960" s="52"/>
    </row>
    <row r="961" spans="1:109" ht="15.75" customHeight="1">
      <c r="A961" s="45"/>
      <c r="B961" s="45"/>
      <c r="C961" s="45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71"/>
      <c r="AW961" s="52"/>
      <c r="AX961" s="52"/>
      <c r="AY961" s="52"/>
      <c r="AZ961" s="52"/>
      <c r="BA961" s="52"/>
      <c r="BB961" s="52"/>
      <c r="BC961" s="52"/>
      <c r="BD961" s="52"/>
      <c r="BE961" s="52"/>
      <c r="BF961" s="52"/>
      <c r="BG961" s="52"/>
      <c r="BH961" s="52"/>
      <c r="BI961" s="52"/>
      <c r="BJ961" s="52"/>
      <c r="BK961" s="52"/>
      <c r="BL961" s="52"/>
      <c r="BM961" s="52"/>
      <c r="BN961" s="52"/>
      <c r="BO961" s="52"/>
      <c r="BP961" s="52"/>
      <c r="BQ961" s="52"/>
      <c r="BR961" s="52"/>
      <c r="BS961" s="52"/>
      <c r="BT961" s="52"/>
      <c r="BU961" s="52"/>
      <c r="BV961" s="52"/>
      <c r="BW961" s="52"/>
      <c r="BX961" s="52"/>
      <c r="BY961" s="52"/>
      <c r="BZ961" s="52"/>
      <c r="CA961" s="52"/>
      <c r="CB961" s="52"/>
      <c r="CC961" s="52"/>
      <c r="CD961" s="52"/>
      <c r="CE961" s="52"/>
      <c r="CF961" s="52"/>
      <c r="CG961" s="52"/>
      <c r="CH961" s="52"/>
      <c r="CI961" s="52"/>
      <c r="CJ961" s="52"/>
      <c r="CK961" s="52"/>
      <c r="CL961" s="52"/>
      <c r="CM961" s="52"/>
      <c r="CN961" s="52"/>
      <c r="CO961" s="52"/>
      <c r="CP961" s="52"/>
      <c r="CQ961" s="52"/>
      <c r="CR961" s="52"/>
      <c r="CS961" s="52"/>
      <c r="CT961" s="52"/>
      <c r="CU961" s="52"/>
      <c r="CV961" s="52"/>
      <c r="CW961" s="52"/>
      <c r="CX961" s="52"/>
      <c r="CY961" s="52"/>
      <c r="CZ961" s="52"/>
      <c r="DA961" s="52"/>
      <c r="DB961" s="52"/>
      <c r="DC961" s="52"/>
      <c r="DD961" s="52"/>
      <c r="DE961" s="52"/>
    </row>
    <row r="962" spans="1:109" ht="15.75" customHeight="1">
      <c r="A962" s="45"/>
      <c r="B962" s="45"/>
      <c r="C962" s="45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71"/>
      <c r="AW962" s="52"/>
      <c r="AX962" s="52"/>
      <c r="AY962" s="52"/>
      <c r="AZ962" s="52"/>
      <c r="BA962" s="52"/>
      <c r="BB962" s="52"/>
      <c r="BC962" s="52"/>
      <c r="BD962" s="52"/>
      <c r="BE962" s="52"/>
      <c r="BF962" s="52"/>
      <c r="BG962" s="52"/>
      <c r="BH962" s="52"/>
      <c r="BI962" s="52"/>
      <c r="BJ962" s="52"/>
      <c r="BK962" s="52"/>
      <c r="BL962" s="52"/>
      <c r="BM962" s="52"/>
      <c r="BN962" s="52"/>
      <c r="BO962" s="52"/>
      <c r="BP962" s="52"/>
      <c r="BQ962" s="52"/>
      <c r="BR962" s="52"/>
      <c r="BS962" s="52"/>
      <c r="BT962" s="52"/>
      <c r="BU962" s="52"/>
      <c r="BV962" s="52"/>
      <c r="BW962" s="52"/>
      <c r="BX962" s="52"/>
      <c r="BY962" s="52"/>
      <c r="BZ962" s="52"/>
      <c r="CA962" s="52"/>
      <c r="CB962" s="52"/>
      <c r="CC962" s="52"/>
      <c r="CD962" s="52"/>
      <c r="CE962" s="52"/>
      <c r="CF962" s="52"/>
      <c r="CG962" s="52"/>
      <c r="CH962" s="52"/>
      <c r="CI962" s="52"/>
      <c r="CJ962" s="52"/>
      <c r="CK962" s="52"/>
      <c r="CL962" s="52"/>
      <c r="CM962" s="52"/>
      <c r="CN962" s="52"/>
      <c r="CO962" s="52"/>
      <c r="CP962" s="52"/>
      <c r="CQ962" s="52"/>
      <c r="CR962" s="52"/>
      <c r="CS962" s="52"/>
      <c r="CT962" s="52"/>
      <c r="CU962" s="52"/>
      <c r="CV962" s="52"/>
      <c r="CW962" s="52"/>
      <c r="CX962" s="52"/>
      <c r="CY962" s="52"/>
      <c r="CZ962" s="52"/>
      <c r="DA962" s="52"/>
      <c r="DB962" s="52"/>
      <c r="DC962" s="52"/>
      <c r="DD962" s="52"/>
      <c r="DE962" s="52"/>
    </row>
    <row r="963" spans="1:109" ht="15.75" customHeight="1">
      <c r="A963" s="45"/>
      <c r="B963" s="45"/>
      <c r="C963" s="45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71"/>
      <c r="AW963" s="52"/>
      <c r="AX963" s="52"/>
      <c r="AY963" s="52"/>
      <c r="AZ963" s="52"/>
      <c r="BA963" s="52"/>
      <c r="BB963" s="52"/>
      <c r="BC963" s="52"/>
      <c r="BD963" s="52"/>
      <c r="BE963" s="52"/>
      <c r="BF963" s="52"/>
      <c r="BG963" s="52"/>
      <c r="BH963" s="52"/>
      <c r="BI963" s="52"/>
      <c r="BJ963" s="52"/>
      <c r="BK963" s="52"/>
      <c r="BL963" s="52"/>
      <c r="BM963" s="52"/>
      <c r="BN963" s="52"/>
      <c r="BO963" s="52"/>
      <c r="BP963" s="52"/>
      <c r="BQ963" s="52"/>
      <c r="BR963" s="52"/>
      <c r="BS963" s="52"/>
      <c r="BT963" s="52"/>
      <c r="BU963" s="52"/>
      <c r="BV963" s="52"/>
      <c r="BW963" s="52"/>
      <c r="BX963" s="52"/>
      <c r="BY963" s="52"/>
      <c r="BZ963" s="52"/>
      <c r="CA963" s="52"/>
      <c r="CB963" s="52"/>
      <c r="CC963" s="52"/>
      <c r="CD963" s="52"/>
      <c r="CE963" s="52"/>
      <c r="CF963" s="52"/>
      <c r="CG963" s="52"/>
      <c r="CH963" s="52"/>
      <c r="CI963" s="52"/>
      <c r="CJ963" s="52"/>
      <c r="CK963" s="52"/>
      <c r="CL963" s="52"/>
      <c r="CM963" s="52"/>
      <c r="CN963" s="52"/>
      <c r="CO963" s="52"/>
      <c r="CP963" s="52"/>
      <c r="CQ963" s="52"/>
      <c r="CR963" s="52"/>
      <c r="CS963" s="52"/>
      <c r="CT963" s="52"/>
      <c r="CU963" s="52"/>
      <c r="CV963" s="52"/>
      <c r="CW963" s="52"/>
      <c r="CX963" s="52"/>
      <c r="CY963" s="52"/>
      <c r="CZ963" s="52"/>
      <c r="DA963" s="52"/>
      <c r="DB963" s="52"/>
      <c r="DC963" s="52"/>
      <c r="DD963" s="52"/>
      <c r="DE963" s="52"/>
    </row>
    <row r="964" spans="1:109" ht="15.75" customHeight="1">
      <c r="A964" s="45"/>
      <c r="B964" s="45"/>
      <c r="C964" s="45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71"/>
      <c r="AW964" s="52"/>
      <c r="AX964" s="52"/>
      <c r="AY964" s="52"/>
      <c r="AZ964" s="52"/>
      <c r="BA964" s="52"/>
      <c r="BB964" s="52"/>
      <c r="BC964" s="52"/>
      <c r="BD964" s="52"/>
      <c r="BE964" s="52"/>
      <c r="BF964" s="52"/>
      <c r="BG964" s="52"/>
      <c r="BH964" s="52"/>
      <c r="BI964" s="52"/>
      <c r="BJ964" s="52"/>
      <c r="BK964" s="52"/>
      <c r="BL964" s="52"/>
      <c r="BM964" s="52"/>
      <c r="BN964" s="52"/>
      <c r="BO964" s="52"/>
      <c r="BP964" s="52"/>
      <c r="BQ964" s="52"/>
      <c r="BR964" s="52"/>
      <c r="BS964" s="52"/>
      <c r="BT964" s="52"/>
      <c r="BU964" s="52"/>
      <c r="BV964" s="52"/>
      <c r="BW964" s="52"/>
      <c r="BX964" s="52"/>
      <c r="BY964" s="52"/>
      <c r="BZ964" s="52"/>
      <c r="CA964" s="52"/>
      <c r="CB964" s="52"/>
      <c r="CC964" s="52"/>
      <c r="CD964" s="52"/>
      <c r="CE964" s="52"/>
      <c r="CF964" s="52"/>
      <c r="CG964" s="52"/>
      <c r="CH964" s="52"/>
      <c r="CI964" s="52"/>
      <c r="CJ964" s="52"/>
      <c r="CK964" s="52"/>
      <c r="CL964" s="52"/>
      <c r="CM964" s="52"/>
      <c r="CN964" s="52"/>
      <c r="CO964" s="52"/>
      <c r="CP964" s="52"/>
      <c r="CQ964" s="52"/>
      <c r="CR964" s="52"/>
      <c r="CS964" s="52"/>
      <c r="CT964" s="52"/>
      <c r="CU964" s="52"/>
      <c r="CV964" s="52"/>
      <c r="CW964" s="52"/>
      <c r="CX964" s="52"/>
      <c r="CY964" s="52"/>
      <c r="CZ964" s="52"/>
      <c r="DA964" s="52"/>
      <c r="DB964" s="52"/>
      <c r="DC964" s="52"/>
      <c r="DD964" s="52"/>
      <c r="DE964" s="52"/>
    </row>
    <row r="965" spans="1:109" ht="15.75" customHeight="1">
      <c r="A965" s="45"/>
      <c r="B965" s="45"/>
      <c r="C965" s="45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71"/>
      <c r="AW965" s="52"/>
      <c r="AX965" s="52"/>
      <c r="AY965" s="52"/>
      <c r="AZ965" s="52"/>
      <c r="BA965" s="52"/>
      <c r="BB965" s="52"/>
      <c r="BC965" s="52"/>
      <c r="BD965" s="52"/>
      <c r="BE965" s="52"/>
      <c r="BF965" s="52"/>
      <c r="BG965" s="52"/>
      <c r="BH965" s="52"/>
      <c r="BI965" s="52"/>
      <c r="BJ965" s="52"/>
      <c r="BK965" s="52"/>
      <c r="BL965" s="52"/>
      <c r="BM965" s="52"/>
      <c r="BN965" s="52"/>
      <c r="BO965" s="52"/>
      <c r="BP965" s="52"/>
      <c r="BQ965" s="52"/>
      <c r="BR965" s="52"/>
      <c r="BS965" s="52"/>
      <c r="BT965" s="52"/>
      <c r="BU965" s="52"/>
      <c r="BV965" s="52"/>
      <c r="BW965" s="52"/>
      <c r="BX965" s="52"/>
      <c r="BY965" s="52"/>
      <c r="BZ965" s="52"/>
      <c r="CA965" s="52"/>
      <c r="CB965" s="52"/>
      <c r="CC965" s="52"/>
      <c r="CD965" s="52"/>
      <c r="CE965" s="52"/>
      <c r="CF965" s="52"/>
      <c r="CG965" s="52"/>
      <c r="CH965" s="52"/>
      <c r="CI965" s="52"/>
      <c r="CJ965" s="52"/>
      <c r="CK965" s="52"/>
      <c r="CL965" s="52"/>
      <c r="CM965" s="52"/>
      <c r="CN965" s="52"/>
      <c r="CO965" s="52"/>
      <c r="CP965" s="52"/>
      <c r="CQ965" s="52"/>
      <c r="CR965" s="52"/>
      <c r="CS965" s="52"/>
      <c r="CT965" s="52"/>
      <c r="CU965" s="52"/>
      <c r="CV965" s="52"/>
      <c r="CW965" s="52"/>
      <c r="CX965" s="52"/>
      <c r="CY965" s="52"/>
      <c r="CZ965" s="52"/>
      <c r="DA965" s="52"/>
      <c r="DB965" s="52"/>
      <c r="DC965" s="52"/>
      <c r="DD965" s="52"/>
      <c r="DE965" s="52"/>
    </row>
    <row r="966" spans="1:109" ht="15.75" customHeight="1">
      <c r="A966" s="45"/>
      <c r="B966" s="45"/>
      <c r="C966" s="45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  <c r="AV966" s="71"/>
      <c r="AW966" s="52"/>
      <c r="AX966" s="52"/>
      <c r="AY966" s="52"/>
      <c r="AZ966" s="52"/>
      <c r="BA966" s="52"/>
      <c r="BB966" s="52"/>
      <c r="BC966" s="52"/>
      <c r="BD966" s="52"/>
      <c r="BE966" s="52"/>
      <c r="BF966" s="52"/>
      <c r="BG966" s="52"/>
      <c r="BH966" s="52"/>
      <c r="BI966" s="52"/>
      <c r="BJ966" s="52"/>
      <c r="BK966" s="52"/>
      <c r="BL966" s="52"/>
      <c r="BM966" s="52"/>
      <c r="BN966" s="52"/>
      <c r="BO966" s="52"/>
      <c r="BP966" s="52"/>
      <c r="BQ966" s="52"/>
      <c r="BR966" s="52"/>
      <c r="BS966" s="52"/>
      <c r="BT966" s="52"/>
      <c r="BU966" s="52"/>
      <c r="BV966" s="52"/>
      <c r="BW966" s="52"/>
      <c r="BX966" s="52"/>
      <c r="BY966" s="52"/>
      <c r="BZ966" s="52"/>
      <c r="CA966" s="52"/>
      <c r="CB966" s="52"/>
      <c r="CC966" s="52"/>
      <c r="CD966" s="52"/>
      <c r="CE966" s="52"/>
      <c r="CF966" s="52"/>
      <c r="CG966" s="52"/>
      <c r="CH966" s="52"/>
      <c r="CI966" s="52"/>
      <c r="CJ966" s="52"/>
      <c r="CK966" s="52"/>
      <c r="CL966" s="52"/>
      <c r="CM966" s="52"/>
      <c r="CN966" s="52"/>
      <c r="CO966" s="52"/>
      <c r="CP966" s="52"/>
      <c r="CQ966" s="52"/>
      <c r="CR966" s="52"/>
      <c r="CS966" s="52"/>
      <c r="CT966" s="52"/>
      <c r="CU966" s="52"/>
      <c r="CV966" s="52"/>
      <c r="CW966" s="52"/>
      <c r="CX966" s="52"/>
      <c r="CY966" s="52"/>
      <c r="CZ966" s="52"/>
      <c r="DA966" s="52"/>
      <c r="DB966" s="52"/>
      <c r="DC966" s="52"/>
      <c r="DD966" s="52"/>
      <c r="DE966" s="52"/>
    </row>
    <row r="967" spans="1:109" ht="15.75" customHeight="1">
      <c r="A967" s="45"/>
      <c r="B967" s="45"/>
      <c r="C967" s="45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  <c r="AV967" s="71"/>
      <c r="AW967" s="52"/>
      <c r="AX967" s="52"/>
      <c r="AY967" s="52"/>
      <c r="AZ967" s="52"/>
      <c r="BA967" s="52"/>
      <c r="BB967" s="52"/>
      <c r="BC967" s="52"/>
      <c r="BD967" s="52"/>
      <c r="BE967" s="52"/>
      <c r="BF967" s="52"/>
      <c r="BG967" s="52"/>
      <c r="BH967" s="52"/>
      <c r="BI967" s="52"/>
      <c r="BJ967" s="52"/>
      <c r="BK967" s="52"/>
      <c r="BL967" s="52"/>
      <c r="BM967" s="52"/>
      <c r="BN967" s="52"/>
      <c r="BO967" s="52"/>
      <c r="BP967" s="52"/>
      <c r="BQ967" s="52"/>
      <c r="BR967" s="52"/>
      <c r="BS967" s="52"/>
      <c r="BT967" s="52"/>
      <c r="BU967" s="52"/>
      <c r="BV967" s="52"/>
      <c r="BW967" s="52"/>
      <c r="BX967" s="52"/>
      <c r="BY967" s="52"/>
      <c r="BZ967" s="52"/>
      <c r="CA967" s="52"/>
      <c r="CB967" s="52"/>
      <c r="CC967" s="52"/>
      <c r="CD967" s="52"/>
      <c r="CE967" s="52"/>
      <c r="CF967" s="52"/>
      <c r="CG967" s="52"/>
      <c r="CH967" s="52"/>
      <c r="CI967" s="52"/>
      <c r="CJ967" s="52"/>
      <c r="CK967" s="52"/>
      <c r="CL967" s="52"/>
      <c r="CM967" s="52"/>
      <c r="CN967" s="52"/>
      <c r="CO967" s="52"/>
      <c r="CP967" s="52"/>
      <c r="CQ967" s="52"/>
      <c r="CR967" s="52"/>
      <c r="CS967" s="52"/>
      <c r="CT967" s="52"/>
      <c r="CU967" s="52"/>
      <c r="CV967" s="52"/>
      <c r="CW967" s="52"/>
      <c r="CX967" s="52"/>
      <c r="CY967" s="52"/>
      <c r="CZ967" s="52"/>
      <c r="DA967" s="52"/>
      <c r="DB967" s="52"/>
      <c r="DC967" s="52"/>
      <c r="DD967" s="52"/>
      <c r="DE967" s="52"/>
    </row>
    <row r="968" spans="1:109" ht="15.75" customHeight="1">
      <c r="A968" s="45"/>
      <c r="B968" s="45"/>
      <c r="C968" s="45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  <c r="AV968" s="71"/>
      <c r="AW968" s="52"/>
      <c r="AX968" s="52"/>
      <c r="AY968" s="52"/>
      <c r="AZ968" s="52"/>
      <c r="BA968" s="52"/>
      <c r="BB968" s="52"/>
      <c r="BC968" s="52"/>
      <c r="BD968" s="52"/>
      <c r="BE968" s="52"/>
      <c r="BF968" s="52"/>
      <c r="BG968" s="52"/>
      <c r="BH968" s="52"/>
      <c r="BI968" s="52"/>
      <c r="BJ968" s="52"/>
      <c r="BK968" s="52"/>
      <c r="BL968" s="52"/>
      <c r="BM968" s="52"/>
      <c r="BN968" s="52"/>
      <c r="BO968" s="52"/>
      <c r="BP968" s="52"/>
      <c r="BQ968" s="52"/>
      <c r="BR968" s="52"/>
      <c r="BS968" s="52"/>
      <c r="BT968" s="52"/>
      <c r="BU968" s="52"/>
      <c r="BV968" s="52"/>
      <c r="BW968" s="52"/>
      <c r="BX968" s="52"/>
      <c r="BY968" s="52"/>
      <c r="BZ968" s="52"/>
      <c r="CA968" s="52"/>
      <c r="CB968" s="52"/>
      <c r="CC968" s="52"/>
      <c r="CD968" s="52"/>
      <c r="CE968" s="52"/>
      <c r="CF968" s="52"/>
      <c r="CG968" s="52"/>
      <c r="CH968" s="52"/>
      <c r="CI968" s="52"/>
      <c r="CJ968" s="52"/>
      <c r="CK968" s="52"/>
      <c r="CL968" s="52"/>
      <c r="CM968" s="52"/>
      <c r="CN968" s="52"/>
      <c r="CO968" s="52"/>
      <c r="CP968" s="52"/>
      <c r="CQ968" s="52"/>
      <c r="CR968" s="52"/>
      <c r="CS968" s="52"/>
      <c r="CT968" s="52"/>
      <c r="CU968" s="52"/>
      <c r="CV968" s="52"/>
      <c r="CW968" s="52"/>
      <c r="CX968" s="52"/>
      <c r="CY968" s="52"/>
      <c r="CZ968" s="52"/>
      <c r="DA968" s="52"/>
      <c r="DB968" s="52"/>
      <c r="DC968" s="52"/>
      <c r="DD968" s="52"/>
      <c r="DE968" s="52"/>
    </row>
    <row r="969" spans="1:109" ht="15.75" customHeight="1">
      <c r="A969" s="45"/>
      <c r="B969" s="45"/>
      <c r="C969" s="45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  <c r="AV969" s="71"/>
      <c r="AW969" s="52"/>
      <c r="AX969" s="52"/>
      <c r="AY969" s="52"/>
      <c r="AZ969" s="52"/>
      <c r="BA969" s="52"/>
      <c r="BB969" s="52"/>
      <c r="BC969" s="52"/>
      <c r="BD969" s="52"/>
      <c r="BE969" s="52"/>
      <c r="BF969" s="52"/>
      <c r="BG969" s="52"/>
      <c r="BH969" s="52"/>
      <c r="BI969" s="52"/>
      <c r="BJ969" s="52"/>
      <c r="BK969" s="52"/>
      <c r="BL969" s="52"/>
      <c r="BM969" s="52"/>
      <c r="BN969" s="52"/>
      <c r="BO969" s="52"/>
      <c r="BP969" s="52"/>
      <c r="BQ969" s="52"/>
      <c r="BR969" s="52"/>
      <c r="BS969" s="52"/>
      <c r="BT969" s="52"/>
      <c r="BU969" s="52"/>
      <c r="BV969" s="52"/>
      <c r="BW969" s="52"/>
      <c r="BX969" s="52"/>
      <c r="BY969" s="52"/>
      <c r="BZ969" s="52"/>
      <c r="CA969" s="52"/>
      <c r="CB969" s="52"/>
      <c r="CC969" s="52"/>
      <c r="CD969" s="52"/>
      <c r="CE969" s="52"/>
      <c r="CF969" s="52"/>
      <c r="CG969" s="52"/>
      <c r="CH969" s="52"/>
      <c r="CI969" s="52"/>
      <c r="CJ969" s="52"/>
      <c r="CK969" s="52"/>
      <c r="CL969" s="52"/>
      <c r="CM969" s="52"/>
      <c r="CN969" s="52"/>
      <c r="CO969" s="52"/>
      <c r="CP969" s="52"/>
      <c r="CQ969" s="52"/>
      <c r="CR969" s="52"/>
      <c r="CS969" s="52"/>
      <c r="CT969" s="52"/>
      <c r="CU969" s="52"/>
      <c r="CV969" s="52"/>
      <c r="CW969" s="52"/>
      <c r="CX969" s="52"/>
      <c r="CY969" s="52"/>
      <c r="CZ969" s="52"/>
      <c r="DA969" s="52"/>
      <c r="DB969" s="52"/>
      <c r="DC969" s="52"/>
      <c r="DD969" s="52"/>
      <c r="DE969" s="52"/>
    </row>
    <row r="970" spans="1:109" ht="15.75" customHeight="1">
      <c r="A970" s="45"/>
      <c r="B970" s="45"/>
      <c r="C970" s="45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  <c r="AV970" s="71"/>
      <c r="AW970" s="52"/>
      <c r="AX970" s="52"/>
      <c r="AY970" s="52"/>
      <c r="AZ970" s="52"/>
      <c r="BA970" s="52"/>
      <c r="BB970" s="52"/>
      <c r="BC970" s="52"/>
      <c r="BD970" s="52"/>
      <c r="BE970" s="52"/>
      <c r="BF970" s="52"/>
      <c r="BG970" s="52"/>
      <c r="BH970" s="52"/>
      <c r="BI970" s="52"/>
      <c r="BJ970" s="52"/>
      <c r="BK970" s="52"/>
      <c r="BL970" s="52"/>
      <c r="BM970" s="52"/>
      <c r="BN970" s="52"/>
      <c r="BO970" s="52"/>
      <c r="BP970" s="52"/>
      <c r="BQ970" s="52"/>
      <c r="BR970" s="52"/>
      <c r="BS970" s="52"/>
      <c r="BT970" s="52"/>
      <c r="BU970" s="52"/>
      <c r="BV970" s="52"/>
      <c r="BW970" s="52"/>
      <c r="BX970" s="52"/>
      <c r="BY970" s="52"/>
      <c r="BZ970" s="52"/>
      <c r="CA970" s="52"/>
      <c r="CB970" s="52"/>
      <c r="CC970" s="52"/>
      <c r="CD970" s="52"/>
      <c r="CE970" s="52"/>
      <c r="CF970" s="52"/>
      <c r="CG970" s="52"/>
      <c r="CH970" s="52"/>
      <c r="CI970" s="52"/>
      <c r="CJ970" s="52"/>
      <c r="CK970" s="52"/>
      <c r="CL970" s="52"/>
      <c r="CM970" s="52"/>
      <c r="CN970" s="52"/>
      <c r="CO970" s="52"/>
      <c r="CP970" s="52"/>
      <c r="CQ970" s="52"/>
      <c r="CR970" s="52"/>
      <c r="CS970" s="52"/>
      <c r="CT970" s="52"/>
      <c r="CU970" s="52"/>
      <c r="CV970" s="52"/>
      <c r="CW970" s="52"/>
      <c r="CX970" s="52"/>
      <c r="CY970" s="52"/>
      <c r="CZ970" s="52"/>
      <c r="DA970" s="52"/>
      <c r="DB970" s="52"/>
      <c r="DC970" s="52"/>
      <c r="DD970" s="52"/>
      <c r="DE970" s="52"/>
    </row>
    <row r="971" spans="1:109" ht="15.75" customHeight="1">
      <c r="A971" s="45"/>
      <c r="B971" s="45"/>
      <c r="C971" s="45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  <c r="AV971" s="71"/>
      <c r="AW971" s="52"/>
      <c r="AX971" s="52"/>
      <c r="AY971" s="52"/>
      <c r="AZ971" s="52"/>
      <c r="BA971" s="52"/>
      <c r="BB971" s="52"/>
      <c r="BC971" s="52"/>
      <c r="BD971" s="52"/>
      <c r="BE971" s="52"/>
      <c r="BF971" s="52"/>
      <c r="BG971" s="52"/>
      <c r="BH971" s="52"/>
      <c r="BI971" s="52"/>
      <c r="BJ971" s="52"/>
      <c r="BK971" s="52"/>
      <c r="BL971" s="52"/>
      <c r="BM971" s="52"/>
      <c r="BN971" s="52"/>
      <c r="BO971" s="52"/>
      <c r="BP971" s="52"/>
      <c r="BQ971" s="52"/>
      <c r="BR971" s="52"/>
      <c r="BS971" s="52"/>
      <c r="BT971" s="52"/>
      <c r="BU971" s="52"/>
      <c r="BV971" s="52"/>
      <c r="BW971" s="52"/>
      <c r="BX971" s="52"/>
      <c r="BY971" s="52"/>
      <c r="BZ971" s="52"/>
      <c r="CA971" s="52"/>
      <c r="CB971" s="52"/>
      <c r="CC971" s="52"/>
      <c r="CD971" s="52"/>
      <c r="CE971" s="52"/>
      <c r="CF971" s="52"/>
      <c r="CG971" s="52"/>
      <c r="CH971" s="52"/>
      <c r="CI971" s="52"/>
      <c r="CJ971" s="52"/>
      <c r="CK971" s="52"/>
      <c r="CL971" s="52"/>
      <c r="CM971" s="52"/>
      <c r="CN971" s="52"/>
      <c r="CO971" s="52"/>
      <c r="CP971" s="52"/>
      <c r="CQ971" s="52"/>
      <c r="CR971" s="52"/>
      <c r="CS971" s="52"/>
      <c r="CT971" s="52"/>
      <c r="CU971" s="52"/>
      <c r="CV971" s="52"/>
      <c r="CW971" s="52"/>
      <c r="CX971" s="52"/>
      <c r="CY971" s="52"/>
      <c r="CZ971" s="52"/>
      <c r="DA971" s="52"/>
      <c r="DB971" s="52"/>
      <c r="DC971" s="52"/>
      <c r="DD971" s="52"/>
      <c r="DE971" s="52"/>
    </row>
    <row r="972" spans="1:109" ht="15.75" customHeight="1">
      <c r="A972" s="45"/>
      <c r="B972" s="45"/>
      <c r="C972" s="45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  <c r="AV972" s="71"/>
      <c r="AW972" s="52"/>
      <c r="AX972" s="52"/>
      <c r="AY972" s="52"/>
      <c r="AZ972" s="52"/>
      <c r="BA972" s="52"/>
      <c r="BB972" s="52"/>
      <c r="BC972" s="52"/>
      <c r="BD972" s="52"/>
      <c r="BE972" s="52"/>
      <c r="BF972" s="52"/>
      <c r="BG972" s="52"/>
      <c r="BH972" s="52"/>
      <c r="BI972" s="52"/>
      <c r="BJ972" s="52"/>
      <c r="BK972" s="52"/>
      <c r="BL972" s="52"/>
      <c r="BM972" s="52"/>
      <c r="BN972" s="52"/>
      <c r="BO972" s="52"/>
      <c r="BP972" s="52"/>
      <c r="BQ972" s="52"/>
      <c r="BR972" s="52"/>
      <c r="BS972" s="52"/>
      <c r="BT972" s="52"/>
      <c r="BU972" s="52"/>
      <c r="BV972" s="52"/>
      <c r="BW972" s="52"/>
      <c r="BX972" s="52"/>
      <c r="BY972" s="52"/>
      <c r="BZ972" s="52"/>
      <c r="CA972" s="52"/>
      <c r="CB972" s="52"/>
      <c r="CC972" s="52"/>
      <c r="CD972" s="52"/>
      <c r="CE972" s="52"/>
      <c r="CF972" s="52"/>
      <c r="CG972" s="52"/>
      <c r="CH972" s="52"/>
      <c r="CI972" s="52"/>
      <c r="CJ972" s="52"/>
      <c r="CK972" s="52"/>
      <c r="CL972" s="52"/>
      <c r="CM972" s="52"/>
      <c r="CN972" s="52"/>
      <c r="CO972" s="52"/>
      <c r="CP972" s="52"/>
      <c r="CQ972" s="52"/>
      <c r="CR972" s="52"/>
      <c r="CS972" s="52"/>
      <c r="CT972" s="52"/>
      <c r="CU972" s="52"/>
      <c r="CV972" s="52"/>
      <c r="CW972" s="52"/>
      <c r="CX972" s="52"/>
      <c r="CY972" s="52"/>
      <c r="CZ972" s="52"/>
      <c r="DA972" s="52"/>
      <c r="DB972" s="52"/>
      <c r="DC972" s="52"/>
      <c r="DD972" s="52"/>
      <c r="DE972" s="52"/>
    </row>
    <row r="973" spans="1:109" ht="15.75" customHeight="1">
      <c r="A973" s="45"/>
      <c r="B973" s="45"/>
      <c r="C973" s="45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  <c r="AV973" s="71"/>
      <c r="AW973" s="52"/>
      <c r="AX973" s="52"/>
      <c r="AY973" s="52"/>
      <c r="AZ973" s="52"/>
      <c r="BA973" s="52"/>
      <c r="BB973" s="52"/>
      <c r="BC973" s="52"/>
      <c r="BD973" s="52"/>
      <c r="BE973" s="52"/>
      <c r="BF973" s="52"/>
      <c r="BG973" s="52"/>
      <c r="BH973" s="52"/>
      <c r="BI973" s="52"/>
      <c r="BJ973" s="52"/>
      <c r="BK973" s="52"/>
      <c r="BL973" s="52"/>
      <c r="BM973" s="52"/>
      <c r="BN973" s="52"/>
      <c r="BO973" s="52"/>
      <c r="BP973" s="52"/>
      <c r="BQ973" s="52"/>
      <c r="BR973" s="52"/>
      <c r="BS973" s="52"/>
      <c r="BT973" s="52"/>
      <c r="BU973" s="52"/>
      <c r="BV973" s="52"/>
      <c r="BW973" s="52"/>
      <c r="BX973" s="52"/>
      <c r="BY973" s="52"/>
      <c r="BZ973" s="52"/>
      <c r="CA973" s="52"/>
      <c r="CB973" s="52"/>
      <c r="CC973" s="52"/>
      <c r="CD973" s="52"/>
      <c r="CE973" s="52"/>
      <c r="CF973" s="52"/>
      <c r="CG973" s="52"/>
      <c r="CH973" s="52"/>
      <c r="CI973" s="52"/>
      <c r="CJ973" s="52"/>
      <c r="CK973" s="52"/>
      <c r="CL973" s="52"/>
      <c r="CM973" s="52"/>
      <c r="CN973" s="52"/>
      <c r="CO973" s="52"/>
      <c r="CP973" s="52"/>
      <c r="CQ973" s="52"/>
      <c r="CR973" s="52"/>
      <c r="CS973" s="52"/>
      <c r="CT973" s="52"/>
      <c r="CU973" s="52"/>
      <c r="CV973" s="52"/>
      <c r="CW973" s="52"/>
      <c r="CX973" s="52"/>
      <c r="CY973" s="52"/>
      <c r="CZ973" s="52"/>
      <c r="DA973" s="52"/>
      <c r="DB973" s="52"/>
      <c r="DC973" s="52"/>
      <c r="DD973" s="52"/>
      <c r="DE973" s="52"/>
    </row>
    <row r="974" spans="1:109" ht="15.75" customHeight="1">
      <c r="A974" s="45"/>
      <c r="B974" s="45"/>
      <c r="C974" s="45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  <c r="AV974" s="71"/>
      <c r="AW974" s="52"/>
      <c r="AX974" s="52"/>
      <c r="AY974" s="52"/>
      <c r="AZ974" s="52"/>
      <c r="BA974" s="52"/>
      <c r="BB974" s="52"/>
      <c r="BC974" s="52"/>
      <c r="BD974" s="52"/>
      <c r="BE974" s="52"/>
      <c r="BF974" s="52"/>
      <c r="BG974" s="52"/>
      <c r="BH974" s="52"/>
      <c r="BI974" s="52"/>
      <c r="BJ974" s="52"/>
      <c r="BK974" s="52"/>
      <c r="BL974" s="52"/>
      <c r="BM974" s="52"/>
      <c r="BN974" s="52"/>
      <c r="BO974" s="52"/>
      <c r="BP974" s="52"/>
      <c r="BQ974" s="52"/>
      <c r="BR974" s="52"/>
      <c r="BS974" s="52"/>
      <c r="BT974" s="52"/>
      <c r="BU974" s="52"/>
      <c r="BV974" s="52"/>
      <c r="BW974" s="52"/>
      <c r="BX974" s="52"/>
      <c r="BY974" s="52"/>
      <c r="BZ974" s="52"/>
      <c r="CA974" s="52"/>
      <c r="CB974" s="52"/>
      <c r="CC974" s="52"/>
      <c r="CD974" s="52"/>
      <c r="CE974" s="52"/>
      <c r="CF974" s="52"/>
      <c r="CG974" s="52"/>
      <c r="CH974" s="52"/>
      <c r="CI974" s="52"/>
      <c r="CJ974" s="52"/>
      <c r="CK974" s="52"/>
      <c r="CL974" s="52"/>
      <c r="CM974" s="52"/>
      <c r="CN974" s="52"/>
      <c r="CO974" s="52"/>
      <c r="CP974" s="52"/>
      <c r="CQ974" s="52"/>
      <c r="CR974" s="52"/>
      <c r="CS974" s="52"/>
      <c r="CT974" s="52"/>
      <c r="CU974" s="52"/>
      <c r="CV974" s="52"/>
      <c r="CW974" s="52"/>
      <c r="CX974" s="52"/>
      <c r="CY974" s="52"/>
      <c r="CZ974" s="52"/>
      <c r="DA974" s="52"/>
      <c r="DB974" s="52"/>
      <c r="DC974" s="52"/>
      <c r="DD974" s="52"/>
      <c r="DE974" s="52"/>
    </row>
    <row r="975" spans="1:109" ht="15.75" customHeight="1">
      <c r="A975" s="45"/>
      <c r="B975" s="45"/>
      <c r="C975" s="45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  <c r="AV975" s="71"/>
      <c r="AW975" s="52"/>
      <c r="AX975" s="52"/>
      <c r="AY975" s="52"/>
      <c r="AZ975" s="52"/>
      <c r="BA975" s="52"/>
      <c r="BB975" s="52"/>
      <c r="BC975" s="52"/>
      <c r="BD975" s="52"/>
      <c r="BE975" s="52"/>
      <c r="BF975" s="52"/>
      <c r="BG975" s="52"/>
      <c r="BH975" s="52"/>
      <c r="BI975" s="52"/>
      <c r="BJ975" s="52"/>
      <c r="BK975" s="52"/>
      <c r="BL975" s="52"/>
      <c r="BM975" s="52"/>
      <c r="BN975" s="52"/>
      <c r="BO975" s="52"/>
      <c r="BP975" s="52"/>
      <c r="BQ975" s="52"/>
      <c r="BR975" s="52"/>
      <c r="BS975" s="52"/>
      <c r="BT975" s="52"/>
      <c r="BU975" s="52"/>
      <c r="BV975" s="52"/>
      <c r="BW975" s="52"/>
      <c r="BX975" s="52"/>
      <c r="BY975" s="52"/>
      <c r="BZ975" s="52"/>
      <c r="CA975" s="52"/>
      <c r="CB975" s="52"/>
      <c r="CC975" s="52"/>
      <c r="CD975" s="52"/>
      <c r="CE975" s="52"/>
      <c r="CF975" s="52"/>
      <c r="CG975" s="52"/>
      <c r="CH975" s="52"/>
      <c r="CI975" s="52"/>
      <c r="CJ975" s="52"/>
      <c r="CK975" s="52"/>
      <c r="CL975" s="52"/>
      <c r="CM975" s="52"/>
      <c r="CN975" s="52"/>
      <c r="CO975" s="52"/>
      <c r="CP975" s="52"/>
      <c r="CQ975" s="52"/>
      <c r="CR975" s="52"/>
      <c r="CS975" s="52"/>
      <c r="CT975" s="52"/>
      <c r="CU975" s="52"/>
      <c r="CV975" s="52"/>
      <c r="CW975" s="52"/>
      <c r="CX975" s="52"/>
      <c r="CY975" s="52"/>
      <c r="CZ975" s="52"/>
      <c r="DA975" s="52"/>
      <c r="DB975" s="52"/>
      <c r="DC975" s="52"/>
      <c r="DD975" s="52"/>
      <c r="DE975" s="52"/>
    </row>
    <row r="976" spans="1:109" ht="15.75" customHeight="1">
      <c r="A976" s="45"/>
      <c r="B976" s="45"/>
      <c r="C976" s="45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  <c r="AV976" s="71"/>
      <c r="AW976" s="52"/>
      <c r="AX976" s="52"/>
      <c r="AY976" s="52"/>
      <c r="AZ976" s="52"/>
      <c r="BA976" s="52"/>
      <c r="BB976" s="52"/>
      <c r="BC976" s="52"/>
      <c r="BD976" s="52"/>
      <c r="BE976" s="52"/>
      <c r="BF976" s="52"/>
      <c r="BG976" s="52"/>
      <c r="BH976" s="52"/>
      <c r="BI976" s="52"/>
      <c r="BJ976" s="52"/>
      <c r="BK976" s="52"/>
      <c r="BL976" s="52"/>
      <c r="BM976" s="52"/>
      <c r="BN976" s="52"/>
      <c r="BO976" s="52"/>
      <c r="BP976" s="52"/>
      <c r="BQ976" s="52"/>
      <c r="BR976" s="52"/>
      <c r="BS976" s="52"/>
      <c r="BT976" s="52"/>
      <c r="BU976" s="52"/>
      <c r="BV976" s="52"/>
      <c r="BW976" s="52"/>
      <c r="BX976" s="52"/>
      <c r="BY976" s="52"/>
      <c r="BZ976" s="52"/>
      <c r="CA976" s="52"/>
      <c r="CB976" s="52"/>
      <c r="CC976" s="52"/>
      <c r="CD976" s="52"/>
      <c r="CE976" s="52"/>
      <c r="CF976" s="52"/>
      <c r="CG976" s="52"/>
      <c r="CH976" s="52"/>
      <c r="CI976" s="52"/>
      <c r="CJ976" s="52"/>
      <c r="CK976" s="52"/>
      <c r="CL976" s="52"/>
      <c r="CM976" s="52"/>
      <c r="CN976" s="52"/>
      <c r="CO976" s="52"/>
      <c r="CP976" s="52"/>
      <c r="CQ976" s="52"/>
      <c r="CR976" s="52"/>
      <c r="CS976" s="52"/>
      <c r="CT976" s="52"/>
      <c r="CU976" s="52"/>
      <c r="CV976" s="52"/>
      <c r="CW976" s="52"/>
      <c r="CX976" s="52"/>
      <c r="CY976" s="52"/>
      <c r="CZ976" s="52"/>
      <c r="DA976" s="52"/>
      <c r="DB976" s="52"/>
      <c r="DC976" s="52"/>
      <c r="DD976" s="52"/>
      <c r="DE976" s="52"/>
    </row>
    <row r="977" spans="1:109" ht="15.75" customHeight="1">
      <c r="A977" s="45"/>
      <c r="B977" s="45"/>
      <c r="C977" s="45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  <c r="AV977" s="71"/>
      <c r="AW977" s="52"/>
      <c r="AX977" s="52"/>
      <c r="AY977" s="52"/>
      <c r="AZ977" s="52"/>
      <c r="BA977" s="52"/>
      <c r="BB977" s="52"/>
      <c r="BC977" s="52"/>
      <c r="BD977" s="52"/>
      <c r="BE977" s="52"/>
      <c r="BF977" s="52"/>
      <c r="BG977" s="52"/>
      <c r="BH977" s="52"/>
      <c r="BI977" s="52"/>
      <c r="BJ977" s="52"/>
      <c r="BK977" s="52"/>
      <c r="BL977" s="52"/>
      <c r="BM977" s="52"/>
      <c r="BN977" s="52"/>
      <c r="BO977" s="52"/>
      <c r="BP977" s="52"/>
      <c r="BQ977" s="52"/>
      <c r="BR977" s="52"/>
      <c r="BS977" s="52"/>
      <c r="BT977" s="52"/>
      <c r="BU977" s="52"/>
      <c r="BV977" s="52"/>
      <c r="BW977" s="52"/>
      <c r="BX977" s="52"/>
      <c r="BY977" s="52"/>
      <c r="BZ977" s="52"/>
      <c r="CA977" s="52"/>
      <c r="CB977" s="52"/>
      <c r="CC977" s="52"/>
      <c r="CD977" s="52"/>
      <c r="CE977" s="52"/>
      <c r="CF977" s="52"/>
      <c r="CG977" s="52"/>
      <c r="CH977" s="52"/>
      <c r="CI977" s="52"/>
      <c r="CJ977" s="52"/>
      <c r="CK977" s="52"/>
      <c r="CL977" s="52"/>
      <c r="CM977" s="52"/>
      <c r="CN977" s="52"/>
      <c r="CO977" s="52"/>
      <c r="CP977" s="52"/>
      <c r="CQ977" s="52"/>
      <c r="CR977" s="52"/>
      <c r="CS977" s="52"/>
      <c r="CT977" s="52"/>
      <c r="CU977" s="52"/>
      <c r="CV977" s="52"/>
      <c r="CW977" s="52"/>
      <c r="CX977" s="52"/>
      <c r="CY977" s="52"/>
      <c r="CZ977" s="52"/>
      <c r="DA977" s="52"/>
      <c r="DB977" s="52"/>
      <c r="DC977" s="52"/>
      <c r="DD977" s="52"/>
      <c r="DE977" s="52"/>
    </row>
    <row r="978" spans="1:109" ht="15.75" customHeight="1">
      <c r="A978" s="45"/>
      <c r="B978" s="45"/>
      <c r="C978" s="45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56"/>
      <c r="AR978" s="56"/>
      <c r="AS978" s="56"/>
      <c r="AT978" s="56"/>
      <c r="AU978" s="56"/>
      <c r="AV978" s="71"/>
      <c r="AW978" s="52"/>
      <c r="AX978" s="52"/>
      <c r="AY978" s="52"/>
      <c r="AZ978" s="52"/>
      <c r="BA978" s="52"/>
      <c r="BB978" s="52"/>
      <c r="BC978" s="52"/>
      <c r="BD978" s="52"/>
      <c r="BE978" s="52"/>
      <c r="BF978" s="52"/>
      <c r="BG978" s="52"/>
      <c r="BH978" s="52"/>
      <c r="BI978" s="52"/>
      <c r="BJ978" s="52"/>
      <c r="BK978" s="52"/>
      <c r="BL978" s="52"/>
      <c r="BM978" s="52"/>
      <c r="BN978" s="52"/>
      <c r="BO978" s="52"/>
      <c r="BP978" s="52"/>
      <c r="BQ978" s="52"/>
      <c r="BR978" s="52"/>
      <c r="BS978" s="52"/>
      <c r="BT978" s="52"/>
      <c r="BU978" s="52"/>
      <c r="BV978" s="52"/>
      <c r="BW978" s="52"/>
      <c r="BX978" s="52"/>
      <c r="BY978" s="52"/>
      <c r="BZ978" s="52"/>
      <c r="CA978" s="52"/>
      <c r="CB978" s="52"/>
      <c r="CC978" s="52"/>
      <c r="CD978" s="52"/>
      <c r="CE978" s="52"/>
      <c r="CF978" s="52"/>
      <c r="CG978" s="52"/>
      <c r="CH978" s="52"/>
      <c r="CI978" s="52"/>
      <c r="CJ978" s="52"/>
      <c r="CK978" s="52"/>
      <c r="CL978" s="52"/>
      <c r="CM978" s="52"/>
      <c r="CN978" s="52"/>
      <c r="CO978" s="52"/>
      <c r="CP978" s="52"/>
      <c r="CQ978" s="52"/>
      <c r="CR978" s="52"/>
      <c r="CS978" s="52"/>
      <c r="CT978" s="52"/>
      <c r="CU978" s="52"/>
      <c r="CV978" s="52"/>
      <c r="CW978" s="52"/>
      <c r="CX978" s="52"/>
      <c r="CY978" s="52"/>
      <c r="CZ978" s="52"/>
      <c r="DA978" s="52"/>
      <c r="DB978" s="52"/>
      <c r="DC978" s="52"/>
      <c r="DD978" s="52"/>
      <c r="DE978" s="52"/>
    </row>
    <row r="979" spans="1:109" ht="15.75" customHeight="1">
      <c r="A979" s="45"/>
      <c r="B979" s="45"/>
      <c r="C979" s="45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  <c r="AV979" s="71"/>
      <c r="AW979" s="52"/>
      <c r="AX979" s="52"/>
      <c r="AY979" s="52"/>
      <c r="AZ979" s="52"/>
      <c r="BA979" s="52"/>
      <c r="BB979" s="52"/>
      <c r="BC979" s="52"/>
      <c r="BD979" s="52"/>
      <c r="BE979" s="52"/>
      <c r="BF979" s="52"/>
      <c r="BG979" s="52"/>
      <c r="BH979" s="52"/>
      <c r="BI979" s="52"/>
      <c r="BJ979" s="52"/>
      <c r="BK979" s="52"/>
      <c r="BL979" s="52"/>
      <c r="BM979" s="52"/>
      <c r="BN979" s="52"/>
      <c r="BO979" s="52"/>
      <c r="BP979" s="52"/>
      <c r="BQ979" s="52"/>
      <c r="BR979" s="52"/>
      <c r="BS979" s="52"/>
      <c r="BT979" s="52"/>
      <c r="BU979" s="52"/>
      <c r="BV979" s="52"/>
      <c r="BW979" s="52"/>
      <c r="BX979" s="52"/>
      <c r="BY979" s="52"/>
      <c r="BZ979" s="52"/>
      <c r="CA979" s="52"/>
      <c r="CB979" s="52"/>
      <c r="CC979" s="52"/>
      <c r="CD979" s="52"/>
      <c r="CE979" s="52"/>
      <c r="CF979" s="52"/>
      <c r="CG979" s="52"/>
      <c r="CH979" s="52"/>
      <c r="CI979" s="52"/>
      <c r="CJ979" s="52"/>
      <c r="CK979" s="52"/>
      <c r="CL979" s="52"/>
      <c r="CM979" s="52"/>
      <c r="CN979" s="52"/>
      <c r="CO979" s="52"/>
      <c r="CP979" s="52"/>
      <c r="CQ979" s="52"/>
      <c r="CR979" s="52"/>
      <c r="CS979" s="52"/>
      <c r="CT979" s="52"/>
      <c r="CU979" s="52"/>
      <c r="CV979" s="52"/>
      <c r="CW979" s="52"/>
      <c r="CX979" s="52"/>
      <c r="CY979" s="52"/>
      <c r="CZ979" s="52"/>
      <c r="DA979" s="52"/>
      <c r="DB979" s="52"/>
      <c r="DC979" s="52"/>
      <c r="DD979" s="52"/>
      <c r="DE979" s="52"/>
    </row>
    <row r="980" spans="1:109" ht="15.75" customHeight="1">
      <c r="A980" s="45"/>
      <c r="B980" s="45"/>
      <c r="C980" s="45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  <c r="AV980" s="71"/>
      <c r="AW980" s="52"/>
      <c r="AX980" s="52"/>
      <c r="AY980" s="52"/>
      <c r="AZ980" s="52"/>
      <c r="BA980" s="52"/>
      <c r="BB980" s="52"/>
      <c r="BC980" s="52"/>
      <c r="BD980" s="52"/>
      <c r="BE980" s="52"/>
      <c r="BF980" s="52"/>
      <c r="BG980" s="52"/>
      <c r="BH980" s="52"/>
      <c r="BI980" s="52"/>
      <c r="BJ980" s="52"/>
      <c r="BK980" s="52"/>
      <c r="BL980" s="52"/>
      <c r="BM980" s="52"/>
      <c r="BN980" s="52"/>
      <c r="BO980" s="52"/>
      <c r="BP980" s="52"/>
      <c r="BQ980" s="52"/>
      <c r="BR980" s="52"/>
      <c r="BS980" s="52"/>
      <c r="BT980" s="52"/>
      <c r="BU980" s="52"/>
      <c r="BV980" s="52"/>
      <c r="BW980" s="52"/>
      <c r="BX980" s="52"/>
      <c r="BY980" s="52"/>
      <c r="BZ980" s="52"/>
      <c r="CA980" s="52"/>
      <c r="CB980" s="52"/>
      <c r="CC980" s="52"/>
      <c r="CD980" s="52"/>
      <c r="CE980" s="52"/>
      <c r="CF980" s="52"/>
      <c r="CG980" s="52"/>
      <c r="CH980" s="52"/>
      <c r="CI980" s="52"/>
      <c r="CJ980" s="52"/>
      <c r="CK980" s="52"/>
      <c r="CL980" s="52"/>
      <c r="CM980" s="52"/>
      <c r="CN980" s="52"/>
      <c r="CO980" s="52"/>
      <c r="CP980" s="52"/>
      <c r="CQ980" s="52"/>
      <c r="CR980" s="52"/>
      <c r="CS980" s="52"/>
      <c r="CT980" s="52"/>
      <c r="CU980" s="52"/>
      <c r="CV980" s="52"/>
      <c r="CW980" s="52"/>
      <c r="CX980" s="52"/>
      <c r="CY980" s="52"/>
      <c r="CZ980" s="52"/>
      <c r="DA980" s="52"/>
      <c r="DB980" s="52"/>
      <c r="DC980" s="52"/>
      <c r="DD980" s="52"/>
      <c r="DE980" s="52"/>
    </row>
    <row r="981" spans="1:109" ht="15.75" customHeight="1">
      <c r="A981" s="45"/>
      <c r="B981" s="45"/>
      <c r="C981" s="45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56"/>
      <c r="AR981" s="56"/>
      <c r="AS981" s="56"/>
      <c r="AT981" s="56"/>
      <c r="AU981" s="56"/>
      <c r="AV981" s="71"/>
      <c r="AW981" s="52"/>
      <c r="AX981" s="52"/>
      <c r="AY981" s="52"/>
      <c r="AZ981" s="52"/>
      <c r="BA981" s="52"/>
      <c r="BB981" s="52"/>
      <c r="BC981" s="52"/>
      <c r="BD981" s="52"/>
      <c r="BE981" s="52"/>
      <c r="BF981" s="52"/>
      <c r="BG981" s="52"/>
      <c r="BH981" s="52"/>
      <c r="BI981" s="52"/>
      <c r="BJ981" s="52"/>
      <c r="BK981" s="52"/>
      <c r="BL981" s="52"/>
      <c r="BM981" s="52"/>
      <c r="BN981" s="52"/>
      <c r="BO981" s="52"/>
      <c r="BP981" s="52"/>
      <c r="BQ981" s="52"/>
      <c r="BR981" s="52"/>
      <c r="BS981" s="52"/>
      <c r="BT981" s="52"/>
      <c r="BU981" s="52"/>
      <c r="BV981" s="52"/>
      <c r="BW981" s="52"/>
      <c r="BX981" s="52"/>
      <c r="BY981" s="52"/>
      <c r="BZ981" s="52"/>
      <c r="CA981" s="52"/>
      <c r="CB981" s="52"/>
      <c r="CC981" s="52"/>
      <c r="CD981" s="52"/>
      <c r="CE981" s="52"/>
      <c r="CF981" s="52"/>
      <c r="CG981" s="52"/>
      <c r="CH981" s="52"/>
      <c r="CI981" s="52"/>
      <c r="CJ981" s="52"/>
      <c r="CK981" s="52"/>
      <c r="CL981" s="52"/>
      <c r="CM981" s="52"/>
      <c r="CN981" s="52"/>
      <c r="CO981" s="52"/>
      <c r="CP981" s="52"/>
      <c r="CQ981" s="52"/>
      <c r="CR981" s="52"/>
      <c r="CS981" s="52"/>
      <c r="CT981" s="52"/>
      <c r="CU981" s="52"/>
      <c r="CV981" s="52"/>
      <c r="CW981" s="52"/>
      <c r="CX981" s="52"/>
      <c r="CY981" s="52"/>
      <c r="CZ981" s="52"/>
      <c r="DA981" s="52"/>
      <c r="DB981" s="52"/>
      <c r="DC981" s="52"/>
      <c r="DD981" s="52"/>
      <c r="DE981" s="52"/>
    </row>
    <row r="982" spans="1:109" ht="15.75" customHeight="1">
      <c r="A982" s="45"/>
      <c r="B982" s="45"/>
      <c r="C982" s="45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  <c r="AV982" s="71"/>
      <c r="AW982" s="52"/>
      <c r="AX982" s="52"/>
      <c r="AY982" s="52"/>
      <c r="AZ982" s="52"/>
      <c r="BA982" s="52"/>
      <c r="BB982" s="52"/>
      <c r="BC982" s="52"/>
      <c r="BD982" s="52"/>
      <c r="BE982" s="52"/>
      <c r="BF982" s="52"/>
      <c r="BG982" s="52"/>
      <c r="BH982" s="52"/>
      <c r="BI982" s="52"/>
      <c r="BJ982" s="52"/>
      <c r="BK982" s="52"/>
      <c r="BL982" s="52"/>
      <c r="BM982" s="52"/>
      <c r="BN982" s="52"/>
      <c r="BO982" s="52"/>
      <c r="BP982" s="52"/>
      <c r="BQ982" s="52"/>
      <c r="BR982" s="52"/>
      <c r="BS982" s="52"/>
      <c r="BT982" s="52"/>
      <c r="BU982" s="52"/>
      <c r="BV982" s="52"/>
      <c r="BW982" s="52"/>
      <c r="BX982" s="52"/>
      <c r="BY982" s="52"/>
      <c r="BZ982" s="52"/>
      <c r="CA982" s="52"/>
      <c r="CB982" s="52"/>
      <c r="CC982" s="52"/>
      <c r="CD982" s="52"/>
      <c r="CE982" s="52"/>
      <c r="CF982" s="52"/>
      <c r="CG982" s="52"/>
      <c r="CH982" s="52"/>
      <c r="CI982" s="52"/>
      <c r="CJ982" s="52"/>
      <c r="CK982" s="52"/>
      <c r="CL982" s="52"/>
      <c r="CM982" s="52"/>
      <c r="CN982" s="52"/>
      <c r="CO982" s="52"/>
      <c r="CP982" s="52"/>
      <c r="CQ982" s="52"/>
      <c r="CR982" s="52"/>
      <c r="CS982" s="52"/>
      <c r="CT982" s="52"/>
      <c r="CU982" s="52"/>
      <c r="CV982" s="52"/>
      <c r="CW982" s="52"/>
      <c r="CX982" s="52"/>
      <c r="CY982" s="52"/>
      <c r="CZ982" s="52"/>
      <c r="DA982" s="52"/>
      <c r="DB982" s="52"/>
      <c r="DC982" s="52"/>
      <c r="DD982" s="52"/>
      <c r="DE982" s="52"/>
    </row>
    <row r="983" spans="1:109" ht="15.75" customHeight="1">
      <c r="A983" s="45"/>
      <c r="B983" s="45"/>
      <c r="C983" s="45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  <c r="AV983" s="71"/>
      <c r="AW983" s="52"/>
      <c r="AX983" s="52"/>
      <c r="AY983" s="52"/>
      <c r="AZ983" s="52"/>
      <c r="BA983" s="52"/>
      <c r="BB983" s="52"/>
      <c r="BC983" s="52"/>
      <c r="BD983" s="52"/>
      <c r="BE983" s="52"/>
      <c r="BF983" s="52"/>
      <c r="BG983" s="52"/>
      <c r="BH983" s="52"/>
      <c r="BI983" s="52"/>
      <c r="BJ983" s="52"/>
      <c r="BK983" s="52"/>
      <c r="BL983" s="52"/>
      <c r="BM983" s="52"/>
      <c r="BN983" s="52"/>
      <c r="BO983" s="52"/>
      <c r="BP983" s="52"/>
      <c r="BQ983" s="52"/>
      <c r="BR983" s="52"/>
      <c r="BS983" s="52"/>
      <c r="BT983" s="52"/>
      <c r="BU983" s="52"/>
      <c r="BV983" s="52"/>
      <c r="BW983" s="52"/>
      <c r="BX983" s="52"/>
      <c r="BY983" s="52"/>
      <c r="BZ983" s="52"/>
      <c r="CA983" s="52"/>
      <c r="CB983" s="52"/>
      <c r="CC983" s="52"/>
      <c r="CD983" s="52"/>
      <c r="CE983" s="52"/>
      <c r="CF983" s="52"/>
      <c r="CG983" s="52"/>
      <c r="CH983" s="52"/>
      <c r="CI983" s="52"/>
      <c r="CJ983" s="52"/>
      <c r="CK983" s="52"/>
      <c r="CL983" s="52"/>
      <c r="CM983" s="52"/>
      <c r="CN983" s="52"/>
      <c r="CO983" s="52"/>
      <c r="CP983" s="52"/>
      <c r="CQ983" s="52"/>
      <c r="CR983" s="52"/>
      <c r="CS983" s="52"/>
      <c r="CT983" s="52"/>
      <c r="CU983" s="52"/>
      <c r="CV983" s="52"/>
      <c r="CW983" s="52"/>
      <c r="CX983" s="52"/>
      <c r="CY983" s="52"/>
      <c r="CZ983" s="52"/>
      <c r="DA983" s="52"/>
      <c r="DB983" s="52"/>
      <c r="DC983" s="52"/>
      <c r="DD983" s="52"/>
      <c r="DE983" s="52"/>
    </row>
    <row r="984" spans="1:109" ht="15.75" customHeight="1">
      <c r="A984" s="45"/>
      <c r="B984" s="45"/>
      <c r="C984" s="45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  <c r="AV984" s="71"/>
      <c r="AW984" s="52"/>
      <c r="AX984" s="52"/>
      <c r="AY984" s="52"/>
      <c r="AZ984" s="52"/>
      <c r="BA984" s="52"/>
      <c r="BB984" s="52"/>
      <c r="BC984" s="52"/>
      <c r="BD984" s="52"/>
      <c r="BE984" s="52"/>
      <c r="BF984" s="52"/>
      <c r="BG984" s="52"/>
      <c r="BH984" s="52"/>
      <c r="BI984" s="52"/>
      <c r="BJ984" s="52"/>
      <c r="BK984" s="52"/>
      <c r="BL984" s="52"/>
      <c r="BM984" s="52"/>
      <c r="BN984" s="52"/>
      <c r="BO984" s="52"/>
      <c r="BP984" s="52"/>
      <c r="BQ984" s="52"/>
      <c r="BR984" s="52"/>
      <c r="BS984" s="52"/>
      <c r="BT984" s="52"/>
      <c r="BU984" s="52"/>
      <c r="BV984" s="52"/>
      <c r="BW984" s="52"/>
      <c r="BX984" s="52"/>
      <c r="BY984" s="52"/>
      <c r="BZ984" s="52"/>
      <c r="CA984" s="52"/>
      <c r="CB984" s="52"/>
      <c r="CC984" s="52"/>
      <c r="CD984" s="52"/>
      <c r="CE984" s="52"/>
      <c r="CF984" s="52"/>
      <c r="CG984" s="52"/>
      <c r="CH984" s="52"/>
      <c r="CI984" s="52"/>
      <c r="CJ984" s="52"/>
      <c r="CK984" s="52"/>
      <c r="CL984" s="52"/>
      <c r="CM984" s="52"/>
      <c r="CN984" s="52"/>
      <c r="CO984" s="52"/>
      <c r="CP984" s="52"/>
      <c r="CQ984" s="52"/>
      <c r="CR984" s="52"/>
      <c r="CS984" s="52"/>
      <c r="CT984" s="52"/>
      <c r="CU984" s="52"/>
      <c r="CV984" s="52"/>
      <c r="CW984" s="52"/>
      <c r="CX984" s="52"/>
      <c r="CY984" s="52"/>
      <c r="CZ984" s="52"/>
      <c r="DA984" s="52"/>
      <c r="DB984" s="52"/>
      <c r="DC984" s="52"/>
      <c r="DD984" s="52"/>
      <c r="DE984" s="52"/>
    </row>
    <row r="985" spans="1:109" ht="15.75" customHeight="1">
      <c r="A985" s="45"/>
      <c r="B985" s="45"/>
      <c r="C985" s="45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56"/>
      <c r="AT985" s="56"/>
      <c r="AU985" s="56"/>
      <c r="AV985" s="71"/>
      <c r="AW985" s="52"/>
      <c r="AX985" s="52"/>
      <c r="AY985" s="52"/>
      <c r="AZ985" s="52"/>
      <c r="BA985" s="52"/>
      <c r="BB985" s="52"/>
      <c r="BC985" s="52"/>
      <c r="BD985" s="52"/>
      <c r="BE985" s="52"/>
      <c r="BF985" s="52"/>
      <c r="BG985" s="52"/>
      <c r="BH985" s="52"/>
      <c r="BI985" s="52"/>
      <c r="BJ985" s="52"/>
      <c r="BK985" s="52"/>
      <c r="BL985" s="52"/>
      <c r="BM985" s="52"/>
      <c r="BN985" s="52"/>
      <c r="BO985" s="52"/>
      <c r="BP985" s="52"/>
      <c r="BQ985" s="52"/>
      <c r="BR985" s="52"/>
      <c r="BS985" s="52"/>
      <c r="BT985" s="52"/>
      <c r="BU985" s="52"/>
      <c r="BV985" s="52"/>
      <c r="BW985" s="52"/>
      <c r="BX985" s="52"/>
      <c r="BY985" s="52"/>
      <c r="BZ985" s="52"/>
      <c r="CA985" s="52"/>
      <c r="CB985" s="52"/>
      <c r="CC985" s="52"/>
      <c r="CD985" s="52"/>
      <c r="CE985" s="52"/>
      <c r="CF985" s="52"/>
      <c r="CG985" s="52"/>
      <c r="CH985" s="52"/>
      <c r="CI985" s="52"/>
      <c r="CJ985" s="52"/>
      <c r="CK985" s="52"/>
      <c r="CL985" s="52"/>
      <c r="CM985" s="52"/>
      <c r="CN985" s="52"/>
      <c r="CO985" s="52"/>
      <c r="CP985" s="52"/>
      <c r="CQ985" s="52"/>
      <c r="CR985" s="52"/>
      <c r="CS985" s="52"/>
      <c r="CT985" s="52"/>
      <c r="CU985" s="52"/>
      <c r="CV985" s="52"/>
      <c r="CW985" s="52"/>
      <c r="CX985" s="52"/>
      <c r="CY985" s="52"/>
      <c r="CZ985" s="52"/>
      <c r="DA985" s="52"/>
      <c r="DB985" s="52"/>
      <c r="DC985" s="52"/>
      <c r="DD985" s="52"/>
      <c r="DE985" s="52"/>
    </row>
    <row r="986" spans="1:109" ht="15.75" customHeight="1">
      <c r="A986" s="45"/>
      <c r="B986" s="45"/>
      <c r="C986" s="45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56"/>
      <c r="AR986" s="56"/>
      <c r="AS986" s="56"/>
      <c r="AT986" s="56"/>
      <c r="AU986" s="56"/>
      <c r="AV986" s="71"/>
      <c r="AW986" s="52"/>
      <c r="AX986" s="52"/>
      <c r="AY986" s="52"/>
      <c r="AZ986" s="52"/>
      <c r="BA986" s="52"/>
      <c r="BB986" s="52"/>
      <c r="BC986" s="52"/>
      <c r="BD986" s="52"/>
      <c r="BE986" s="52"/>
      <c r="BF986" s="52"/>
      <c r="BG986" s="52"/>
      <c r="BH986" s="52"/>
      <c r="BI986" s="52"/>
      <c r="BJ986" s="52"/>
      <c r="BK986" s="52"/>
      <c r="BL986" s="52"/>
      <c r="BM986" s="52"/>
      <c r="BN986" s="52"/>
      <c r="BO986" s="52"/>
      <c r="BP986" s="52"/>
      <c r="BQ986" s="52"/>
      <c r="BR986" s="52"/>
      <c r="BS986" s="52"/>
      <c r="BT986" s="52"/>
      <c r="BU986" s="52"/>
      <c r="BV986" s="52"/>
      <c r="BW986" s="52"/>
      <c r="BX986" s="52"/>
      <c r="BY986" s="52"/>
      <c r="BZ986" s="52"/>
      <c r="CA986" s="52"/>
      <c r="CB986" s="52"/>
      <c r="CC986" s="52"/>
      <c r="CD986" s="52"/>
      <c r="CE986" s="52"/>
      <c r="CF986" s="52"/>
      <c r="CG986" s="52"/>
      <c r="CH986" s="52"/>
      <c r="CI986" s="52"/>
      <c r="CJ986" s="52"/>
      <c r="CK986" s="52"/>
      <c r="CL986" s="52"/>
      <c r="CM986" s="52"/>
      <c r="CN986" s="52"/>
      <c r="CO986" s="52"/>
      <c r="CP986" s="52"/>
      <c r="CQ986" s="52"/>
      <c r="CR986" s="52"/>
      <c r="CS986" s="52"/>
      <c r="CT986" s="52"/>
      <c r="CU986" s="52"/>
      <c r="CV986" s="52"/>
      <c r="CW986" s="52"/>
      <c r="CX986" s="52"/>
      <c r="CY986" s="52"/>
      <c r="CZ986" s="52"/>
      <c r="DA986" s="52"/>
      <c r="DB986" s="52"/>
      <c r="DC986" s="52"/>
      <c r="DD986" s="52"/>
      <c r="DE986" s="52"/>
    </row>
    <row r="987" spans="1:109" ht="15.75" customHeight="1">
      <c r="A987" s="45"/>
      <c r="B987" s="45"/>
      <c r="C987" s="45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56"/>
      <c r="AR987" s="56"/>
      <c r="AS987" s="56"/>
      <c r="AT987" s="56"/>
      <c r="AU987" s="56"/>
      <c r="AV987" s="71"/>
      <c r="AW987" s="52"/>
      <c r="AX987" s="52"/>
      <c r="AY987" s="52"/>
      <c r="AZ987" s="52"/>
      <c r="BA987" s="52"/>
      <c r="BB987" s="52"/>
      <c r="BC987" s="52"/>
      <c r="BD987" s="52"/>
      <c r="BE987" s="52"/>
      <c r="BF987" s="52"/>
      <c r="BG987" s="52"/>
      <c r="BH987" s="52"/>
      <c r="BI987" s="52"/>
      <c r="BJ987" s="52"/>
      <c r="BK987" s="52"/>
      <c r="BL987" s="52"/>
      <c r="BM987" s="52"/>
      <c r="BN987" s="52"/>
      <c r="BO987" s="52"/>
      <c r="BP987" s="52"/>
      <c r="BQ987" s="52"/>
      <c r="BR987" s="52"/>
      <c r="BS987" s="52"/>
      <c r="BT987" s="52"/>
      <c r="BU987" s="52"/>
      <c r="BV987" s="52"/>
      <c r="BW987" s="52"/>
      <c r="BX987" s="52"/>
      <c r="BY987" s="52"/>
      <c r="BZ987" s="52"/>
      <c r="CA987" s="52"/>
      <c r="CB987" s="52"/>
      <c r="CC987" s="52"/>
      <c r="CD987" s="52"/>
      <c r="CE987" s="52"/>
      <c r="CF987" s="52"/>
      <c r="CG987" s="52"/>
      <c r="CH987" s="52"/>
      <c r="CI987" s="52"/>
      <c r="CJ987" s="52"/>
      <c r="CK987" s="52"/>
      <c r="CL987" s="52"/>
      <c r="CM987" s="52"/>
      <c r="CN987" s="52"/>
      <c r="CO987" s="52"/>
      <c r="CP987" s="52"/>
      <c r="CQ987" s="52"/>
      <c r="CR987" s="52"/>
      <c r="CS987" s="52"/>
      <c r="CT987" s="52"/>
      <c r="CU987" s="52"/>
      <c r="CV987" s="52"/>
      <c r="CW987" s="52"/>
      <c r="CX987" s="52"/>
      <c r="CY987" s="52"/>
      <c r="CZ987" s="52"/>
      <c r="DA987" s="52"/>
      <c r="DB987" s="52"/>
      <c r="DC987" s="52"/>
      <c r="DD987" s="52"/>
      <c r="DE987" s="52"/>
    </row>
    <row r="988" spans="1:109" ht="15.75" customHeight="1">
      <c r="A988" s="45"/>
      <c r="B988" s="45"/>
      <c r="C988" s="45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56"/>
      <c r="AR988" s="56"/>
      <c r="AS988" s="56"/>
      <c r="AT988" s="56"/>
      <c r="AU988" s="56"/>
      <c r="AV988" s="71"/>
      <c r="AW988" s="52"/>
      <c r="AX988" s="52"/>
      <c r="AY988" s="52"/>
      <c r="AZ988" s="52"/>
      <c r="BA988" s="52"/>
      <c r="BB988" s="52"/>
      <c r="BC988" s="52"/>
      <c r="BD988" s="52"/>
      <c r="BE988" s="52"/>
      <c r="BF988" s="52"/>
      <c r="BG988" s="52"/>
      <c r="BH988" s="52"/>
      <c r="BI988" s="52"/>
      <c r="BJ988" s="52"/>
      <c r="BK988" s="52"/>
      <c r="BL988" s="52"/>
      <c r="BM988" s="52"/>
      <c r="BN988" s="52"/>
      <c r="BO988" s="52"/>
      <c r="BP988" s="52"/>
      <c r="BQ988" s="52"/>
      <c r="BR988" s="52"/>
      <c r="BS988" s="52"/>
      <c r="BT988" s="52"/>
      <c r="BU988" s="52"/>
      <c r="BV988" s="52"/>
      <c r="BW988" s="52"/>
      <c r="BX988" s="52"/>
      <c r="BY988" s="52"/>
      <c r="BZ988" s="52"/>
      <c r="CA988" s="52"/>
      <c r="CB988" s="52"/>
      <c r="CC988" s="52"/>
      <c r="CD988" s="52"/>
      <c r="CE988" s="52"/>
      <c r="CF988" s="52"/>
      <c r="CG988" s="52"/>
      <c r="CH988" s="52"/>
      <c r="CI988" s="52"/>
      <c r="CJ988" s="52"/>
      <c r="CK988" s="52"/>
      <c r="CL988" s="52"/>
      <c r="CM988" s="52"/>
      <c r="CN988" s="52"/>
      <c r="CO988" s="52"/>
      <c r="CP988" s="52"/>
      <c r="CQ988" s="52"/>
      <c r="CR988" s="52"/>
      <c r="CS988" s="52"/>
      <c r="CT988" s="52"/>
      <c r="CU988" s="52"/>
      <c r="CV988" s="52"/>
      <c r="CW988" s="52"/>
      <c r="CX988" s="52"/>
      <c r="CY988" s="52"/>
      <c r="CZ988" s="52"/>
      <c r="DA988" s="52"/>
      <c r="DB988" s="52"/>
      <c r="DC988" s="52"/>
      <c r="DD988" s="52"/>
      <c r="DE988" s="52"/>
    </row>
    <row r="989" spans="1:109" ht="15.75" customHeight="1">
      <c r="A989" s="45"/>
      <c r="B989" s="45"/>
      <c r="C989" s="45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56"/>
      <c r="AR989" s="56"/>
      <c r="AS989" s="56"/>
      <c r="AT989" s="56"/>
      <c r="AU989" s="56"/>
      <c r="AV989" s="71"/>
      <c r="AW989" s="52"/>
      <c r="AX989" s="52"/>
      <c r="AY989" s="52"/>
      <c r="AZ989" s="52"/>
      <c r="BA989" s="52"/>
      <c r="BB989" s="52"/>
      <c r="BC989" s="52"/>
      <c r="BD989" s="52"/>
      <c r="BE989" s="52"/>
      <c r="BF989" s="52"/>
      <c r="BG989" s="52"/>
      <c r="BH989" s="52"/>
      <c r="BI989" s="52"/>
      <c r="BJ989" s="52"/>
      <c r="BK989" s="52"/>
      <c r="BL989" s="52"/>
      <c r="BM989" s="52"/>
      <c r="BN989" s="52"/>
      <c r="BO989" s="52"/>
      <c r="BP989" s="52"/>
      <c r="BQ989" s="52"/>
      <c r="BR989" s="52"/>
      <c r="BS989" s="52"/>
      <c r="BT989" s="52"/>
      <c r="BU989" s="52"/>
      <c r="BV989" s="52"/>
      <c r="BW989" s="52"/>
      <c r="BX989" s="52"/>
      <c r="BY989" s="52"/>
      <c r="BZ989" s="52"/>
      <c r="CA989" s="52"/>
      <c r="CB989" s="52"/>
      <c r="CC989" s="52"/>
      <c r="CD989" s="52"/>
      <c r="CE989" s="52"/>
      <c r="CF989" s="52"/>
      <c r="CG989" s="52"/>
      <c r="CH989" s="52"/>
      <c r="CI989" s="52"/>
      <c r="CJ989" s="52"/>
      <c r="CK989" s="52"/>
      <c r="CL989" s="52"/>
      <c r="CM989" s="52"/>
      <c r="CN989" s="52"/>
      <c r="CO989" s="52"/>
      <c r="CP989" s="52"/>
      <c r="CQ989" s="52"/>
      <c r="CR989" s="52"/>
      <c r="CS989" s="52"/>
      <c r="CT989" s="52"/>
      <c r="CU989" s="52"/>
      <c r="CV989" s="52"/>
      <c r="CW989" s="52"/>
      <c r="CX989" s="52"/>
      <c r="CY989" s="52"/>
      <c r="CZ989" s="52"/>
      <c r="DA989" s="52"/>
      <c r="DB989" s="52"/>
      <c r="DC989" s="52"/>
      <c r="DD989" s="52"/>
      <c r="DE989" s="52"/>
    </row>
    <row r="990" spans="1:109" ht="15.75" customHeight="1">
      <c r="A990" s="45"/>
      <c r="B990" s="45"/>
      <c r="C990" s="45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56"/>
      <c r="AT990" s="56"/>
      <c r="AU990" s="56"/>
      <c r="AV990" s="71"/>
      <c r="AW990" s="52"/>
      <c r="AX990" s="52"/>
      <c r="AY990" s="52"/>
      <c r="AZ990" s="52"/>
      <c r="BA990" s="52"/>
      <c r="BB990" s="52"/>
      <c r="BC990" s="52"/>
      <c r="BD990" s="52"/>
      <c r="BE990" s="52"/>
      <c r="BF990" s="52"/>
      <c r="BG990" s="52"/>
      <c r="BH990" s="52"/>
      <c r="BI990" s="52"/>
      <c r="BJ990" s="52"/>
      <c r="BK990" s="52"/>
      <c r="BL990" s="52"/>
      <c r="BM990" s="52"/>
      <c r="BN990" s="52"/>
      <c r="BO990" s="52"/>
      <c r="BP990" s="52"/>
      <c r="BQ990" s="52"/>
      <c r="BR990" s="52"/>
      <c r="BS990" s="52"/>
      <c r="BT990" s="52"/>
      <c r="BU990" s="52"/>
      <c r="BV990" s="52"/>
      <c r="BW990" s="52"/>
      <c r="BX990" s="52"/>
      <c r="BY990" s="52"/>
      <c r="BZ990" s="52"/>
      <c r="CA990" s="52"/>
      <c r="CB990" s="52"/>
      <c r="CC990" s="52"/>
      <c r="CD990" s="52"/>
      <c r="CE990" s="52"/>
      <c r="CF990" s="52"/>
      <c r="CG990" s="52"/>
      <c r="CH990" s="52"/>
      <c r="CI990" s="52"/>
      <c r="CJ990" s="52"/>
      <c r="CK990" s="52"/>
      <c r="CL990" s="52"/>
      <c r="CM990" s="52"/>
      <c r="CN990" s="52"/>
      <c r="CO990" s="52"/>
      <c r="CP990" s="52"/>
      <c r="CQ990" s="52"/>
      <c r="CR990" s="52"/>
      <c r="CS990" s="52"/>
      <c r="CT990" s="52"/>
      <c r="CU990" s="52"/>
      <c r="CV990" s="52"/>
      <c r="CW990" s="52"/>
      <c r="CX990" s="52"/>
      <c r="CY990" s="52"/>
      <c r="CZ990" s="52"/>
      <c r="DA990" s="52"/>
      <c r="DB990" s="52"/>
      <c r="DC990" s="52"/>
      <c r="DD990" s="52"/>
      <c r="DE990" s="52"/>
    </row>
    <row r="991" spans="1:109" ht="15.75" customHeight="1">
      <c r="A991" s="45"/>
      <c r="B991" s="45"/>
      <c r="C991" s="45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56"/>
      <c r="AR991" s="56"/>
      <c r="AS991" s="56"/>
      <c r="AT991" s="56"/>
      <c r="AU991" s="56"/>
      <c r="AV991" s="71"/>
      <c r="AW991" s="52"/>
      <c r="AX991" s="52"/>
      <c r="AY991" s="52"/>
      <c r="AZ991" s="52"/>
      <c r="BA991" s="52"/>
      <c r="BB991" s="52"/>
      <c r="BC991" s="52"/>
      <c r="BD991" s="52"/>
      <c r="BE991" s="52"/>
      <c r="BF991" s="52"/>
      <c r="BG991" s="52"/>
      <c r="BH991" s="52"/>
      <c r="BI991" s="52"/>
      <c r="BJ991" s="52"/>
      <c r="BK991" s="52"/>
      <c r="BL991" s="52"/>
      <c r="BM991" s="52"/>
      <c r="BN991" s="52"/>
      <c r="BO991" s="52"/>
      <c r="BP991" s="52"/>
      <c r="BQ991" s="52"/>
      <c r="BR991" s="52"/>
      <c r="BS991" s="52"/>
      <c r="BT991" s="52"/>
      <c r="BU991" s="52"/>
      <c r="BV991" s="52"/>
      <c r="BW991" s="52"/>
      <c r="BX991" s="52"/>
      <c r="BY991" s="52"/>
      <c r="BZ991" s="52"/>
      <c r="CA991" s="52"/>
      <c r="CB991" s="52"/>
      <c r="CC991" s="52"/>
      <c r="CD991" s="52"/>
      <c r="CE991" s="52"/>
      <c r="CF991" s="52"/>
      <c r="CG991" s="52"/>
      <c r="CH991" s="52"/>
      <c r="CI991" s="52"/>
      <c r="CJ991" s="52"/>
      <c r="CK991" s="52"/>
      <c r="CL991" s="52"/>
      <c r="CM991" s="52"/>
      <c r="CN991" s="52"/>
      <c r="CO991" s="52"/>
      <c r="CP991" s="52"/>
      <c r="CQ991" s="52"/>
      <c r="CR991" s="52"/>
      <c r="CS991" s="52"/>
      <c r="CT991" s="52"/>
      <c r="CU991" s="52"/>
      <c r="CV991" s="52"/>
      <c r="CW991" s="52"/>
      <c r="CX991" s="52"/>
      <c r="CY991" s="52"/>
      <c r="CZ991" s="52"/>
      <c r="DA991" s="52"/>
      <c r="DB991" s="52"/>
      <c r="DC991" s="52"/>
      <c r="DD991" s="52"/>
      <c r="DE991" s="52"/>
    </row>
    <row r="992" spans="1:109" ht="15.75" customHeight="1">
      <c r="A992" s="45"/>
      <c r="B992" s="45"/>
      <c r="C992" s="45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56"/>
      <c r="AR992" s="56"/>
      <c r="AS992" s="56"/>
      <c r="AT992" s="56"/>
      <c r="AU992" s="56"/>
      <c r="AV992" s="71"/>
      <c r="AW992" s="52"/>
      <c r="AX992" s="52"/>
      <c r="AY992" s="52"/>
      <c r="AZ992" s="52"/>
      <c r="BA992" s="52"/>
      <c r="BB992" s="52"/>
      <c r="BC992" s="52"/>
      <c r="BD992" s="52"/>
      <c r="BE992" s="52"/>
      <c r="BF992" s="52"/>
      <c r="BG992" s="52"/>
      <c r="BH992" s="52"/>
      <c r="BI992" s="52"/>
      <c r="BJ992" s="52"/>
      <c r="BK992" s="52"/>
      <c r="BL992" s="52"/>
      <c r="BM992" s="52"/>
      <c r="BN992" s="52"/>
      <c r="BO992" s="52"/>
      <c r="BP992" s="52"/>
      <c r="BQ992" s="52"/>
      <c r="BR992" s="52"/>
      <c r="BS992" s="52"/>
      <c r="BT992" s="52"/>
      <c r="BU992" s="52"/>
      <c r="BV992" s="52"/>
      <c r="BW992" s="52"/>
      <c r="BX992" s="52"/>
      <c r="BY992" s="52"/>
      <c r="BZ992" s="52"/>
      <c r="CA992" s="52"/>
      <c r="CB992" s="52"/>
      <c r="CC992" s="52"/>
      <c r="CD992" s="52"/>
      <c r="CE992" s="52"/>
      <c r="CF992" s="52"/>
      <c r="CG992" s="52"/>
      <c r="CH992" s="52"/>
      <c r="CI992" s="52"/>
      <c r="CJ992" s="52"/>
      <c r="CK992" s="52"/>
      <c r="CL992" s="52"/>
      <c r="CM992" s="52"/>
      <c r="CN992" s="52"/>
      <c r="CO992" s="52"/>
      <c r="CP992" s="52"/>
      <c r="CQ992" s="52"/>
      <c r="CR992" s="52"/>
      <c r="CS992" s="52"/>
      <c r="CT992" s="52"/>
      <c r="CU992" s="52"/>
      <c r="CV992" s="52"/>
      <c r="CW992" s="52"/>
      <c r="CX992" s="52"/>
      <c r="CY992" s="52"/>
      <c r="CZ992" s="52"/>
      <c r="DA992" s="52"/>
      <c r="DB992" s="52"/>
      <c r="DC992" s="52"/>
      <c r="DD992" s="52"/>
      <c r="DE992" s="52"/>
    </row>
    <row r="993" spans="1:109" ht="15.75" customHeight="1">
      <c r="A993" s="45"/>
      <c r="B993" s="45"/>
      <c r="C993" s="45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56"/>
      <c r="AR993" s="56"/>
      <c r="AS993" s="56"/>
      <c r="AT993" s="56"/>
      <c r="AU993" s="56"/>
      <c r="AV993" s="71"/>
      <c r="AW993" s="52"/>
      <c r="AX993" s="52"/>
      <c r="AY993" s="52"/>
      <c r="AZ993" s="52"/>
      <c r="BA993" s="52"/>
      <c r="BB993" s="52"/>
      <c r="BC993" s="52"/>
      <c r="BD993" s="52"/>
      <c r="BE993" s="52"/>
      <c r="BF993" s="52"/>
      <c r="BG993" s="52"/>
      <c r="BH993" s="52"/>
      <c r="BI993" s="52"/>
      <c r="BJ993" s="52"/>
      <c r="BK993" s="52"/>
      <c r="BL993" s="52"/>
      <c r="BM993" s="52"/>
      <c r="BN993" s="52"/>
      <c r="BO993" s="52"/>
      <c r="BP993" s="52"/>
      <c r="BQ993" s="52"/>
      <c r="BR993" s="52"/>
      <c r="BS993" s="52"/>
      <c r="BT993" s="52"/>
      <c r="BU993" s="52"/>
      <c r="BV993" s="52"/>
      <c r="BW993" s="52"/>
      <c r="BX993" s="52"/>
      <c r="BY993" s="52"/>
      <c r="BZ993" s="52"/>
      <c r="CA993" s="52"/>
      <c r="CB993" s="52"/>
      <c r="CC993" s="52"/>
      <c r="CD993" s="52"/>
      <c r="CE993" s="52"/>
      <c r="CF993" s="52"/>
      <c r="CG993" s="52"/>
      <c r="CH993" s="52"/>
      <c r="CI993" s="52"/>
      <c r="CJ993" s="52"/>
      <c r="CK993" s="52"/>
      <c r="CL993" s="52"/>
      <c r="CM993" s="52"/>
      <c r="CN993" s="52"/>
      <c r="CO993" s="52"/>
      <c r="CP993" s="52"/>
      <c r="CQ993" s="52"/>
      <c r="CR993" s="52"/>
      <c r="CS993" s="52"/>
      <c r="CT993" s="52"/>
      <c r="CU993" s="52"/>
      <c r="CV993" s="52"/>
      <c r="CW993" s="52"/>
      <c r="CX993" s="52"/>
      <c r="CY993" s="52"/>
      <c r="CZ993" s="52"/>
      <c r="DA993" s="52"/>
      <c r="DB993" s="52"/>
      <c r="DC993" s="52"/>
      <c r="DD993" s="52"/>
      <c r="DE993" s="52"/>
    </row>
    <row r="994" spans="1:109" ht="15.75" customHeight="1">
      <c r="A994" s="45"/>
      <c r="B994" s="45"/>
      <c r="C994" s="45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  <c r="AO994" s="56"/>
      <c r="AP994" s="56"/>
      <c r="AQ994" s="56"/>
      <c r="AR994" s="56"/>
      <c r="AS994" s="56"/>
      <c r="AT994" s="56"/>
      <c r="AU994" s="56"/>
      <c r="AV994" s="71"/>
      <c r="AW994" s="52"/>
      <c r="AX994" s="52"/>
      <c r="AY994" s="52"/>
      <c r="AZ994" s="52"/>
      <c r="BA994" s="52"/>
      <c r="BB994" s="52"/>
      <c r="BC994" s="52"/>
      <c r="BD994" s="52"/>
      <c r="BE994" s="52"/>
      <c r="BF994" s="52"/>
      <c r="BG994" s="52"/>
      <c r="BH994" s="52"/>
      <c r="BI994" s="52"/>
      <c r="BJ994" s="52"/>
      <c r="BK994" s="52"/>
      <c r="BL994" s="52"/>
      <c r="BM994" s="52"/>
      <c r="BN994" s="52"/>
      <c r="BO994" s="52"/>
      <c r="BP994" s="52"/>
      <c r="BQ994" s="52"/>
      <c r="BR994" s="52"/>
      <c r="BS994" s="52"/>
      <c r="BT994" s="52"/>
      <c r="BU994" s="52"/>
      <c r="BV994" s="52"/>
      <c r="BW994" s="52"/>
      <c r="BX994" s="52"/>
      <c r="BY994" s="52"/>
      <c r="BZ994" s="52"/>
      <c r="CA994" s="52"/>
      <c r="CB994" s="52"/>
      <c r="CC994" s="52"/>
      <c r="CD994" s="52"/>
      <c r="CE994" s="52"/>
      <c r="CF994" s="52"/>
      <c r="CG994" s="52"/>
      <c r="CH994" s="52"/>
      <c r="CI994" s="52"/>
      <c r="CJ994" s="52"/>
      <c r="CK994" s="52"/>
      <c r="CL994" s="52"/>
      <c r="CM994" s="52"/>
      <c r="CN994" s="52"/>
      <c r="CO994" s="52"/>
      <c r="CP994" s="52"/>
      <c r="CQ994" s="52"/>
      <c r="CR994" s="52"/>
      <c r="CS994" s="52"/>
      <c r="CT994" s="52"/>
      <c r="CU994" s="52"/>
      <c r="CV994" s="52"/>
      <c r="CW994" s="52"/>
      <c r="CX994" s="52"/>
      <c r="CY994" s="52"/>
      <c r="CZ994" s="52"/>
      <c r="DA994" s="52"/>
      <c r="DB994" s="52"/>
      <c r="DC994" s="52"/>
      <c r="DD994" s="52"/>
      <c r="DE994" s="52"/>
    </row>
    <row r="995" spans="1:109" ht="15.75" customHeight="1">
      <c r="A995" s="45"/>
      <c r="B995" s="45"/>
      <c r="C995" s="45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  <c r="AO995" s="56"/>
      <c r="AP995" s="56"/>
      <c r="AQ995" s="56"/>
      <c r="AR995" s="56"/>
      <c r="AS995" s="56"/>
      <c r="AT995" s="56"/>
      <c r="AU995" s="56"/>
      <c r="AV995" s="71"/>
      <c r="AW995" s="52"/>
      <c r="AX995" s="52"/>
      <c r="AY995" s="52"/>
      <c r="AZ995" s="52"/>
      <c r="BA995" s="52"/>
      <c r="BB995" s="52"/>
      <c r="BC995" s="52"/>
      <c r="BD995" s="52"/>
      <c r="BE995" s="52"/>
      <c r="BF995" s="52"/>
      <c r="BG995" s="52"/>
      <c r="BH995" s="52"/>
      <c r="BI995" s="52"/>
      <c r="BJ995" s="52"/>
      <c r="BK995" s="52"/>
      <c r="BL995" s="52"/>
      <c r="BM995" s="52"/>
      <c r="BN995" s="52"/>
      <c r="BO995" s="52"/>
      <c r="BP995" s="52"/>
      <c r="BQ995" s="52"/>
      <c r="BR995" s="52"/>
      <c r="BS995" s="52"/>
      <c r="BT995" s="52"/>
      <c r="BU995" s="52"/>
      <c r="BV995" s="52"/>
      <c r="BW995" s="52"/>
      <c r="BX995" s="52"/>
      <c r="BY995" s="52"/>
      <c r="BZ995" s="52"/>
      <c r="CA995" s="52"/>
      <c r="CB995" s="52"/>
      <c r="CC995" s="52"/>
      <c r="CD995" s="52"/>
      <c r="CE995" s="52"/>
      <c r="CF995" s="52"/>
      <c r="CG995" s="52"/>
      <c r="CH995" s="52"/>
      <c r="CI995" s="52"/>
      <c r="CJ995" s="52"/>
      <c r="CK995" s="52"/>
      <c r="CL995" s="52"/>
      <c r="CM995" s="52"/>
      <c r="CN995" s="52"/>
      <c r="CO995" s="52"/>
      <c r="CP995" s="52"/>
      <c r="CQ995" s="52"/>
      <c r="CR995" s="52"/>
      <c r="CS995" s="52"/>
      <c r="CT995" s="52"/>
      <c r="CU995" s="52"/>
      <c r="CV995" s="52"/>
      <c r="CW995" s="52"/>
      <c r="CX995" s="52"/>
      <c r="CY995" s="52"/>
      <c r="CZ995" s="52"/>
      <c r="DA995" s="52"/>
      <c r="DB995" s="52"/>
      <c r="DC995" s="52"/>
      <c r="DD995" s="52"/>
      <c r="DE995" s="52"/>
    </row>
    <row r="996" spans="1:109" ht="15.75" customHeight="1">
      <c r="A996" s="45"/>
      <c r="B996" s="45"/>
      <c r="C996" s="45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  <c r="AO996" s="56"/>
      <c r="AP996" s="56"/>
      <c r="AQ996" s="56"/>
      <c r="AR996" s="56"/>
      <c r="AS996" s="56"/>
      <c r="AT996" s="56"/>
      <c r="AU996" s="56"/>
      <c r="AV996" s="71"/>
      <c r="AW996" s="52"/>
      <c r="AX996" s="52"/>
      <c r="AY996" s="52"/>
      <c r="AZ996" s="52"/>
      <c r="BA996" s="52"/>
      <c r="BB996" s="52"/>
      <c r="BC996" s="52"/>
      <c r="BD996" s="52"/>
      <c r="BE996" s="52"/>
      <c r="BF996" s="52"/>
      <c r="BG996" s="52"/>
      <c r="BH996" s="52"/>
      <c r="BI996" s="52"/>
      <c r="BJ996" s="52"/>
      <c r="BK996" s="52"/>
      <c r="BL996" s="52"/>
      <c r="BM996" s="52"/>
      <c r="BN996" s="52"/>
      <c r="BO996" s="52"/>
      <c r="BP996" s="52"/>
      <c r="BQ996" s="52"/>
      <c r="BR996" s="52"/>
      <c r="BS996" s="52"/>
      <c r="BT996" s="52"/>
      <c r="BU996" s="52"/>
      <c r="BV996" s="52"/>
      <c r="BW996" s="52"/>
      <c r="BX996" s="52"/>
      <c r="BY996" s="52"/>
      <c r="BZ996" s="52"/>
      <c r="CA996" s="52"/>
      <c r="CB996" s="52"/>
      <c r="CC996" s="52"/>
      <c r="CD996" s="52"/>
      <c r="CE996" s="52"/>
      <c r="CF996" s="52"/>
      <c r="CG996" s="52"/>
      <c r="CH996" s="52"/>
      <c r="CI996" s="52"/>
      <c r="CJ996" s="52"/>
      <c r="CK996" s="52"/>
      <c r="CL996" s="52"/>
      <c r="CM996" s="52"/>
      <c r="CN996" s="52"/>
      <c r="CO996" s="52"/>
      <c r="CP996" s="52"/>
      <c r="CQ996" s="52"/>
      <c r="CR996" s="52"/>
      <c r="CS996" s="52"/>
      <c r="CT996" s="52"/>
      <c r="CU996" s="52"/>
      <c r="CV996" s="52"/>
      <c r="CW996" s="52"/>
      <c r="CX996" s="52"/>
      <c r="CY996" s="52"/>
      <c r="CZ996" s="52"/>
      <c r="DA996" s="52"/>
      <c r="DB996" s="52"/>
      <c r="DC996" s="52"/>
      <c r="DD996" s="52"/>
      <c r="DE996" s="52"/>
    </row>
    <row r="997" spans="1:109" ht="15.75" customHeight="1">
      <c r="A997" s="45"/>
      <c r="B997" s="45"/>
      <c r="C997" s="45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  <c r="AO997" s="56"/>
      <c r="AP997" s="56"/>
      <c r="AQ997" s="56"/>
      <c r="AR997" s="56"/>
      <c r="AS997" s="56"/>
      <c r="AT997" s="56"/>
      <c r="AU997" s="56"/>
      <c r="AV997" s="71"/>
      <c r="AW997" s="52"/>
      <c r="AX997" s="52"/>
      <c r="AY997" s="52"/>
      <c r="AZ997" s="52"/>
      <c r="BA997" s="52"/>
      <c r="BB997" s="52"/>
      <c r="BC997" s="52"/>
      <c r="BD997" s="52"/>
      <c r="BE997" s="52"/>
      <c r="BF997" s="52"/>
      <c r="BG997" s="52"/>
      <c r="BH997" s="52"/>
      <c r="BI997" s="52"/>
      <c r="BJ997" s="52"/>
      <c r="BK997" s="52"/>
      <c r="BL997" s="52"/>
      <c r="BM997" s="52"/>
      <c r="BN997" s="52"/>
      <c r="BO997" s="52"/>
      <c r="BP997" s="52"/>
      <c r="BQ997" s="52"/>
      <c r="BR997" s="52"/>
      <c r="BS997" s="52"/>
      <c r="BT997" s="52"/>
      <c r="BU997" s="52"/>
      <c r="BV997" s="52"/>
      <c r="BW997" s="52"/>
      <c r="BX997" s="52"/>
      <c r="BY997" s="52"/>
      <c r="BZ997" s="52"/>
      <c r="CA997" s="52"/>
      <c r="CB997" s="52"/>
      <c r="CC997" s="52"/>
      <c r="CD997" s="52"/>
      <c r="CE997" s="52"/>
      <c r="CF997" s="52"/>
      <c r="CG997" s="52"/>
      <c r="CH997" s="52"/>
      <c r="CI997" s="52"/>
      <c r="CJ997" s="52"/>
      <c r="CK997" s="52"/>
      <c r="CL997" s="52"/>
      <c r="CM997" s="52"/>
      <c r="CN997" s="52"/>
      <c r="CO997" s="52"/>
      <c r="CP997" s="52"/>
      <c r="CQ997" s="52"/>
      <c r="CR997" s="52"/>
      <c r="CS997" s="52"/>
      <c r="CT997" s="52"/>
      <c r="CU997" s="52"/>
      <c r="CV997" s="52"/>
      <c r="CW997" s="52"/>
      <c r="CX997" s="52"/>
      <c r="CY997" s="52"/>
      <c r="CZ997" s="52"/>
      <c r="DA997" s="52"/>
      <c r="DB997" s="52"/>
      <c r="DC997" s="52"/>
      <c r="DD997" s="52"/>
      <c r="DE997" s="52"/>
    </row>
    <row r="998" spans="1:109" ht="15.75" customHeight="1">
      <c r="A998" s="45"/>
      <c r="B998" s="45"/>
      <c r="C998" s="45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  <c r="AO998" s="56"/>
      <c r="AP998" s="56"/>
      <c r="AQ998" s="56"/>
      <c r="AR998" s="56"/>
      <c r="AS998" s="56"/>
      <c r="AT998" s="56"/>
      <c r="AU998" s="56"/>
      <c r="AV998" s="71"/>
      <c r="AW998" s="52"/>
      <c r="AX998" s="52"/>
      <c r="AY998" s="52"/>
      <c r="AZ998" s="52"/>
      <c r="BA998" s="52"/>
      <c r="BB998" s="52"/>
      <c r="BC998" s="52"/>
      <c r="BD998" s="52"/>
      <c r="BE998" s="52"/>
      <c r="BF998" s="52"/>
      <c r="BG998" s="52"/>
      <c r="BH998" s="52"/>
      <c r="BI998" s="52"/>
      <c r="BJ998" s="52"/>
      <c r="BK998" s="52"/>
      <c r="BL998" s="52"/>
      <c r="BM998" s="52"/>
      <c r="BN998" s="52"/>
      <c r="BO998" s="52"/>
      <c r="BP998" s="52"/>
      <c r="BQ998" s="52"/>
      <c r="BR998" s="52"/>
      <c r="BS998" s="52"/>
      <c r="BT998" s="52"/>
      <c r="BU998" s="52"/>
      <c r="BV998" s="52"/>
      <c r="BW998" s="52"/>
      <c r="BX998" s="52"/>
      <c r="BY998" s="52"/>
      <c r="BZ998" s="52"/>
      <c r="CA998" s="52"/>
      <c r="CB998" s="52"/>
      <c r="CC998" s="52"/>
      <c r="CD998" s="52"/>
      <c r="CE998" s="52"/>
      <c r="CF998" s="52"/>
      <c r="CG998" s="52"/>
      <c r="CH998" s="52"/>
      <c r="CI998" s="52"/>
      <c r="CJ998" s="52"/>
      <c r="CK998" s="52"/>
      <c r="CL998" s="52"/>
      <c r="CM998" s="52"/>
      <c r="CN998" s="52"/>
      <c r="CO998" s="52"/>
      <c r="CP998" s="52"/>
      <c r="CQ998" s="52"/>
      <c r="CR998" s="52"/>
      <c r="CS998" s="52"/>
      <c r="CT998" s="52"/>
      <c r="CU998" s="52"/>
      <c r="CV998" s="52"/>
      <c r="CW998" s="52"/>
      <c r="CX998" s="52"/>
      <c r="CY998" s="52"/>
      <c r="CZ998" s="52"/>
      <c r="DA998" s="52"/>
      <c r="DB998" s="52"/>
      <c r="DC998" s="52"/>
      <c r="DD998" s="52"/>
      <c r="DE998" s="52"/>
    </row>
  </sheetData>
  <mergeCells count="23">
    <mergeCell ref="CT2:CT3"/>
    <mergeCell ref="DA2:DE2"/>
    <mergeCell ref="CU2:CU3"/>
    <mergeCell ref="CV2:CV3"/>
    <mergeCell ref="CW2:CW3"/>
    <mergeCell ref="CX2:CX3"/>
    <mergeCell ref="CY2:CY3"/>
    <mergeCell ref="CZ2:CZ3"/>
    <mergeCell ref="BZ1:CS1"/>
    <mergeCell ref="BB1:BE2"/>
    <mergeCell ref="AY1:BA2"/>
    <mergeCell ref="AV1:AX2"/>
    <mergeCell ref="AE1:AF2"/>
    <mergeCell ref="AG1:AK2"/>
    <mergeCell ref="AL1:AP2"/>
    <mergeCell ref="AQ1:AU2"/>
    <mergeCell ref="BF1:BY1"/>
    <mergeCell ref="A2:C2"/>
    <mergeCell ref="F1:I1"/>
    <mergeCell ref="Q1:AD2"/>
    <mergeCell ref="M1:P2"/>
    <mergeCell ref="J1:L2"/>
    <mergeCell ref="D1:E2"/>
  </mergeCells>
  <conditionalFormatting sqref="B4:B230">
    <cfRule type="containsText" dxfId="0" priority="1" operator="containsText" text="Некорректное название листа">
      <formula>NOT(ISERROR(SEARCH(("Некорректное название листа"),(B4))))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111F-08BD-4E99-8475-8544D69E2152}">
  <dimension ref="A1:B63"/>
  <sheetViews>
    <sheetView zoomScale="115" zoomScaleNormal="115" workbookViewId="0">
      <selection sqref="A1:B1"/>
    </sheetView>
  </sheetViews>
  <sheetFormatPr defaultRowHeight="15"/>
  <cols>
    <col min="1" max="1" width="9.140625" style="4"/>
    <col min="2" max="2" width="91.42578125" style="4" customWidth="1"/>
    <col min="3" max="16384" width="9.140625" style="4"/>
  </cols>
  <sheetData>
    <row r="1" spans="1:2" ht="18.75">
      <c r="A1" s="157" t="s">
        <v>168</v>
      </c>
      <c r="B1" s="157"/>
    </row>
    <row r="2" spans="1:2">
      <c r="A2" s="5" t="s">
        <v>169</v>
      </c>
      <c r="B2" s="5" t="s">
        <v>170</v>
      </c>
    </row>
    <row r="3" spans="1:2">
      <c r="A3" s="20" t="s">
        <v>241</v>
      </c>
      <c r="B3" s="21" t="s">
        <v>171</v>
      </c>
    </row>
    <row r="4" spans="1:2">
      <c r="A4" s="15" t="s">
        <v>194</v>
      </c>
      <c r="B4" s="16" t="s">
        <v>172</v>
      </c>
    </row>
    <row r="5" spans="1:2">
      <c r="A5" s="5" t="s">
        <v>173</v>
      </c>
      <c r="B5" s="5" t="s">
        <v>235</v>
      </c>
    </row>
    <row r="6" spans="1:2">
      <c r="A6" s="5" t="s">
        <v>174</v>
      </c>
      <c r="B6" s="5" t="s">
        <v>236</v>
      </c>
    </row>
    <row r="7" spans="1:2">
      <c r="A7" s="5" t="s">
        <v>175</v>
      </c>
      <c r="B7" s="5" t="s">
        <v>237</v>
      </c>
    </row>
    <row r="8" spans="1:2">
      <c r="A8" s="5" t="s">
        <v>176</v>
      </c>
      <c r="B8" s="5" t="s">
        <v>238</v>
      </c>
    </row>
    <row r="9" spans="1:2">
      <c r="A9" s="5" t="s">
        <v>177</v>
      </c>
      <c r="B9" s="5" t="s">
        <v>239</v>
      </c>
    </row>
    <row r="10" spans="1:2">
      <c r="A10" s="5" t="s">
        <v>178</v>
      </c>
      <c r="B10" s="5" t="s">
        <v>240</v>
      </c>
    </row>
    <row r="11" spans="1:2">
      <c r="A11" s="17" t="s">
        <v>195</v>
      </c>
      <c r="B11" s="18" t="s">
        <v>179</v>
      </c>
    </row>
    <row r="12" spans="1:2">
      <c r="A12" s="5" t="s">
        <v>180</v>
      </c>
      <c r="B12" s="5" t="s">
        <v>242</v>
      </c>
    </row>
    <row r="13" spans="1:2">
      <c r="A13" s="5" t="s">
        <v>181</v>
      </c>
      <c r="B13" s="5" t="s">
        <v>243</v>
      </c>
    </row>
    <row r="14" spans="1:2">
      <c r="A14" s="5" t="s">
        <v>182</v>
      </c>
      <c r="B14" s="5" t="s">
        <v>244</v>
      </c>
    </row>
    <row r="15" spans="1:2">
      <c r="A15" s="5" t="s">
        <v>183</v>
      </c>
      <c r="B15" s="5" t="s">
        <v>245</v>
      </c>
    </row>
    <row r="16" spans="1:2">
      <c r="A16" s="5" t="s">
        <v>184</v>
      </c>
      <c r="B16" s="5" t="s">
        <v>246</v>
      </c>
    </row>
    <row r="17" spans="1:2">
      <c r="A17" s="5" t="s">
        <v>185</v>
      </c>
      <c r="B17" s="5" t="s">
        <v>247</v>
      </c>
    </row>
    <row r="18" spans="1:2">
      <c r="A18" s="5" t="s">
        <v>186</v>
      </c>
      <c r="B18" s="5" t="s">
        <v>248</v>
      </c>
    </row>
    <row r="19" spans="1:2">
      <c r="A19" s="5" t="s">
        <v>187</v>
      </c>
      <c r="B19" s="5" t="s">
        <v>249</v>
      </c>
    </row>
    <row r="20" spans="1:2">
      <c r="A20" s="17" t="s">
        <v>196</v>
      </c>
      <c r="B20" s="18" t="s">
        <v>188</v>
      </c>
    </row>
    <row r="21" spans="1:2">
      <c r="A21" s="5" t="s">
        <v>189</v>
      </c>
      <c r="B21" s="5" t="s">
        <v>250</v>
      </c>
    </row>
    <row r="22" spans="1:2">
      <c r="A22" s="5" t="s">
        <v>190</v>
      </c>
      <c r="B22" s="5" t="s">
        <v>251</v>
      </c>
    </row>
    <row r="23" spans="1:2">
      <c r="A23" s="5" t="s">
        <v>191</v>
      </c>
      <c r="B23" s="5" t="s">
        <v>252</v>
      </c>
    </row>
    <row r="24" spans="1:2">
      <c r="A24" s="5" t="s">
        <v>192</v>
      </c>
      <c r="B24" s="5" t="s">
        <v>253</v>
      </c>
    </row>
    <row r="25" spans="1:2">
      <c r="A25" s="5" t="s">
        <v>193</v>
      </c>
      <c r="B25" s="5" t="s">
        <v>254</v>
      </c>
    </row>
    <row r="26" spans="1:2">
      <c r="A26" s="5" t="s">
        <v>197</v>
      </c>
      <c r="B26" s="5" t="s">
        <v>255</v>
      </c>
    </row>
    <row r="27" spans="1:2">
      <c r="A27" s="5" t="s">
        <v>198</v>
      </c>
      <c r="B27" s="5" t="s">
        <v>256</v>
      </c>
    </row>
    <row r="28" spans="1:2">
      <c r="A28" s="5" t="s">
        <v>199</v>
      </c>
      <c r="B28" s="5" t="s">
        <v>257</v>
      </c>
    </row>
    <row r="29" spans="1:2">
      <c r="A29" s="5" t="s">
        <v>200</v>
      </c>
      <c r="B29" s="5" t="s">
        <v>258</v>
      </c>
    </row>
    <row r="30" spans="1:2">
      <c r="A30" s="5" t="s">
        <v>201</v>
      </c>
      <c r="B30" s="5" t="s">
        <v>259</v>
      </c>
    </row>
    <row r="31" spans="1:2">
      <c r="A31" s="5" t="s">
        <v>202</v>
      </c>
      <c r="B31" s="5" t="s">
        <v>260</v>
      </c>
    </row>
    <row r="32" spans="1:2">
      <c r="A32" s="5" t="s">
        <v>203</v>
      </c>
      <c r="B32" s="5" t="s">
        <v>261</v>
      </c>
    </row>
    <row r="33" spans="1:2" ht="34.5" customHeight="1">
      <c r="A33" s="22" t="s">
        <v>262</v>
      </c>
      <c r="B33" s="23" t="s">
        <v>204</v>
      </c>
    </row>
    <row r="34" spans="1:2">
      <c r="A34" s="5" t="s">
        <v>205</v>
      </c>
      <c r="B34" s="5" t="s">
        <v>263</v>
      </c>
    </row>
    <row r="35" spans="1:2">
      <c r="A35" s="5" t="s">
        <v>206</v>
      </c>
      <c r="B35" s="5" t="s">
        <v>264</v>
      </c>
    </row>
    <row r="36" spans="1:2">
      <c r="A36" s="5" t="s">
        <v>207</v>
      </c>
      <c r="B36" s="5" t="s">
        <v>265</v>
      </c>
    </row>
    <row r="37" spans="1:2">
      <c r="A37" s="5" t="s">
        <v>208</v>
      </c>
      <c r="B37" s="5" t="s">
        <v>266</v>
      </c>
    </row>
    <row r="38" spans="1:2">
      <c r="A38" s="5" t="s">
        <v>209</v>
      </c>
      <c r="B38" s="5" t="s">
        <v>267</v>
      </c>
    </row>
    <row r="39" spans="1:2">
      <c r="A39" s="5" t="s">
        <v>210</v>
      </c>
      <c r="B39" s="5" t="s">
        <v>268</v>
      </c>
    </row>
    <row r="40" spans="1:2">
      <c r="A40" s="5" t="s">
        <v>211</v>
      </c>
      <c r="B40" s="5" t="s">
        <v>269</v>
      </c>
    </row>
    <row r="41" spans="1:2">
      <c r="A41" s="5" t="s">
        <v>212</v>
      </c>
      <c r="B41" s="5" t="s">
        <v>270</v>
      </c>
    </row>
    <row r="42" spans="1:2">
      <c r="A42" s="5" t="s">
        <v>213</v>
      </c>
      <c r="B42" s="5" t="s">
        <v>271</v>
      </c>
    </row>
    <row r="43" spans="1:2" ht="15" customHeight="1">
      <c r="A43" s="22" t="s">
        <v>272</v>
      </c>
      <c r="B43" s="23" t="s">
        <v>214</v>
      </c>
    </row>
    <row r="44" spans="1:2">
      <c r="A44" s="5" t="s">
        <v>216</v>
      </c>
      <c r="B44" s="5" t="s">
        <v>273</v>
      </c>
    </row>
    <row r="45" spans="1:2" ht="30">
      <c r="A45" s="5" t="s">
        <v>217</v>
      </c>
      <c r="B45" s="19" t="s">
        <v>274</v>
      </c>
    </row>
    <row r="46" spans="1:2">
      <c r="A46" s="5" t="s">
        <v>218</v>
      </c>
      <c r="B46" s="5" t="s">
        <v>275</v>
      </c>
    </row>
    <row r="47" spans="1:2">
      <c r="A47" s="24" t="s">
        <v>276</v>
      </c>
      <c r="B47" s="24" t="s">
        <v>215</v>
      </c>
    </row>
    <row r="48" spans="1:2" ht="15" customHeight="1">
      <c r="A48" s="22" t="s">
        <v>277</v>
      </c>
      <c r="B48" s="23" t="s">
        <v>219</v>
      </c>
    </row>
    <row r="49" spans="1:2">
      <c r="A49" s="5" t="s">
        <v>220</v>
      </c>
      <c r="B49" s="19" t="s">
        <v>278</v>
      </c>
    </row>
    <row r="50" spans="1:2" ht="30">
      <c r="A50" s="5" t="s">
        <v>221</v>
      </c>
      <c r="B50" s="19" t="s">
        <v>279</v>
      </c>
    </row>
    <row r="51" spans="1:2" ht="15" customHeight="1">
      <c r="A51" s="22" t="s">
        <v>280</v>
      </c>
      <c r="B51" s="23" t="s">
        <v>222</v>
      </c>
    </row>
    <row r="52" spans="1:2">
      <c r="A52" s="5" t="s">
        <v>223</v>
      </c>
      <c r="B52" s="19" t="s">
        <v>281</v>
      </c>
    </row>
    <row r="53" spans="1:2">
      <c r="A53" s="5" t="s">
        <v>224</v>
      </c>
      <c r="B53" s="19" t="s">
        <v>282</v>
      </c>
    </row>
    <row r="54" spans="1:2">
      <c r="A54" s="5" t="s">
        <v>225</v>
      </c>
      <c r="B54" s="19" t="s">
        <v>283</v>
      </c>
    </row>
    <row r="55" spans="1:2">
      <c r="A55" s="5" t="s">
        <v>226</v>
      </c>
      <c r="B55" s="19" t="s">
        <v>284</v>
      </c>
    </row>
    <row r="56" spans="1:2" ht="15" customHeight="1">
      <c r="A56" s="22" t="s">
        <v>285</v>
      </c>
      <c r="B56" s="23" t="s">
        <v>227</v>
      </c>
    </row>
    <row r="57" spans="1:2" ht="17.25" customHeight="1">
      <c r="A57" s="5" t="s">
        <v>228</v>
      </c>
      <c r="B57" s="19" t="s">
        <v>286</v>
      </c>
    </row>
    <row r="58" spans="1:2">
      <c r="A58" s="5" t="s">
        <v>229</v>
      </c>
      <c r="B58" s="19" t="s">
        <v>287</v>
      </c>
    </row>
    <row r="59" spans="1:2">
      <c r="A59" s="5" t="s">
        <v>230</v>
      </c>
      <c r="B59" s="19" t="s">
        <v>288</v>
      </c>
    </row>
    <row r="60" spans="1:2">
      <c r="A60" s="24" t="s">
        <v>289</v>
      </c>
      <c r="B60" s="24" t="s">
        <v>231</v>
      </c>
    </row>
    <row r="61" spans="1:2">
      <c r="A61" s="4" t="s">
        <v>232</v>
      </c>
      <c r="B61" s="4" t="s">
        <v>290</v>
      </c>
    </row>
    <row r="62" spans="1:2">
      <c r="A62" s="4" t="s">
        <v>233</v>
      </c>
      <c r="B62" s="4" t="s">
        <v>291</v>
      </c>
    </row>
    <row r="63" spans="1:2">
      <c r="A63" s="24" t="s">
        <v>292</v>
      </c>
      <c r="B63" s="24" t="s">
        <v>234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6DA88-80D2-4BB4-895B-47769E75C3E5}">
  <dimension ref="A1:C31"/>
  <sheetViews>
    <sheetView workbookViewId="0">
      <selection activeCell="C31" sqref="C31"/>
    </sheetView>
  </sheetViews>
  <sheetFormatPr defaultRowHeight="15"/>
  <cols>
    <col min="1" max="1" width="6.28515625" style="4" customWidth="1"/>
    <col min="2" max="2" width="9.140625" style="4"/>
    <col min="3" max="3" width="179.42578125" style="4" customWidth="1"/>
    <col min="4" max="16384" width="9.140625" style="4"/>
  </cols>
  <sheetData>
    <row r="1" spans="1:3" ht="18.75">
      <c r="A1" s="157" t="s">
        <v>295</v>
      </c>
      <c r="B1" s="157"/>
      <c r="C1" s="157"/>
    </row>
    <row r="2" spans="1:3">
      <c r="A2" s="25" t="s">
        <v>296</v>
      </c>
      <c r="B2" s="13" t="s">
        <v>297</v>
      </c>
      <c r="C2" s="13"/>
    </row>
    <row r="3" spans="1:3">
      <c r="A3" s="6">
        <v>1</v>
      </c>
      <c r="B3" s="5" t="s">
        <v>298</v>
      </c>
      <c r="C3" s="5"/>
    </row>
    <row r="4" spans="1:3">
      <c r="A4" s="6">
        <v>2</v>
      </c>
      <c r="B4" s="5" t="s">
        <v>299</v>
      </c>
      <c r="C4" s="5"/>
    </row>
    <row r="5" spans="1:3">
      <c r="A5" s="6">
        <v>3</v>
      </c>
      <c r="B5" s="5" t="s">
        <v>300</v>
      </c>
      <c r="C5" s="5"/>
    </row>
    <row r="6" spans="1:3">
      <c r="A6" s="6">
        <v>4</v>
      </c>
      <c r="B6" s="5" t="s">
        <v>301</v>
      </c>
      <c r="C6" s="5"/>
    </row>
    <row r="7" spans="1:3">
      <c r="A7" s="6">
        <v>5</v>
      </c>
      <c r="B7" s="5" t="s">
        <v>302</v>
      </c>
      <c r="C7" s="5"/>
    </row>
    <row r="8" spans="1:3">
      <c r="A8" s="6">
        <v>6</v>
      </c>
      <c r="B8" s="5" t="s">
        <v>303</v>
      </c>
      <c r="C8" s="5"/>
    </row>
    <row r="9" spans="1:3">
      <c r="A9" s="6">
        <v>7</v>
      </c>
      <c r="B9" s="5" t="s">
        <v>304</v>
      </c>
      <c r="C9" s="5"/>
    </row>
    <row r="10" spans="1:3">
      <c r="A10" s="6">
        <v>8</v>
      </c>
      <c r="B10" s="5" t="s">
        <v>305</v>
      </c>
      <c r="C10" s="5"/>
    </row>
    <row r="11" spans="1:3">
      <c r="A11" s="6">
        <v>9</v>
      </c>
      <c r="B11" s="5" t="s">
        <v>306</v>
      </c>
      <c r="C11" s="5"/>
    </row>
    <row r="12" spans="1:3">
      <c r="A12" s="6">
        <v>10</v>
      </c>
      <c r="B12" s="5" t="s">
        <v>307</v>
      </c>
      <c r="C12" s="5"/>
    </row>
    <row r="13" spans="1:3">
      <c r="A13" s="6">
        <v>11</v>
      </c>
      <c r="B13" s="5" t="s">
        <v>308</v>
      </c>
      <c r="C13" s="5"/>
    </row>
    <row r="14" spans="1:3">
      <c r="A14" s="6">
        <v>12</v>
      </c>
      <c r="B14" s="5" t="s">
        <v>309</v>
      </c>
      <c r="C14" s="5"/>
    </row>
    <row r="15" spans="1:3">
      <c r="A15" s="6">
        <v>13</v>
      </c>
      <c r="B15" s="5" t="s">
        <v>310</v>
      </c>
      <c r="C15" s="5"/>
    </row>
    <row r="16" spans="1:3">
      <c r="A16" s="6">
        <v>14</v>
      </c>
      <c r="B16" s="5" t="s">
        <v>311</v>
      </c>
      <c r="C16" s="5"/>
    </row>
    <row r="17" spans="1:3">
      <c r="A17" s="6">
        <v>15</v>
      </c>
      <c r="B17" s="5" t="s">
        <v>312</v>
      </c>
      <c r="C17" s="5"/>
    </row>
    <row r="18" spans="1:3">
      <c r="A18" s="6">
        <v>16</v>
      </c>
      <c r="B18" s="5" t="s">
        <v>313</v>
      </c>
      <c r="C18" s="5"/>
    </row>
    <row r="19" spans="1:3">
      <c r="A19" s="6">
        <v>17</v>
      </c>
      <c r="B19" s="5" t="s">
        <v>314</v>
      </c>
      <c r="C19" s="5"/>
    </row>
    <row r="20" spans="1:3">
      <c r="A20" s="6">
        <v>18</v>
      </c>
      <c r="B20" s="5" t="s">
        <v>315</v>
      </c>
      <c r="C20" s="5"/>
    </row>
    <row r="21" spans="1:3">
      <c r="A21" s="6">
        <v>19</v>
      </c>
      <c r="B21" s="5" t="s">
        <v>316</v>
      </c>
      <c r="C21" s="5"/>
    </row>
    <row r="22" spans="1:3">
      <c r="A22" s="6">
        <v>20</v>
      </c>
      <c r="B22" s="5" t="s">
        <v>317</v>
      </c>
      <c r="C22" s="5"/>
    </row>
    <row r="23" spans="1:3">
      <c r="A23" s="6">
        <v>21</v>
      </c>
      <c r="B23" s="5" t="s">
        <v>318</v>
      </c>
      <c r="C23" s="5"/>
    </row>
    <row r="24" spans="1:3">
      <c r="A24" s="6">
        <v>22</v>
      </c>
      <c r="B24" s="5" t="s">
        <v>319</v>
      </c>
      <c r="C24" s="5"/>
    </row>
    <row r="25" spans="1:3">
      <c r="A25" s="6">
        <v>23</v>
      </c>
      <c r="B25" s="5" t="s">
        <v>320</v>
      </c>
      <c r="C25" s="5"/>
    </row>
    <row r="26" spans="1:3">
      <c r="A26" s="6">
        <v>24</v>
      </c>
      <c r="B26" s="5" t="s">
        <v>321</v>
      </c>
      <c r="C26" s="5"/>
    </row>
    <row r="27" spans="1:3">
      <c r="A27" s="6">
        <v>25</v>
      </c>
      <c r="B27" s="5" t="s">
        <v>322</v>
      </c>
      <c r="C27" s="5"/>
    </row>
    <row r="28" spans="1:3">
      <c r="A28" s="6">
        <v>26</v>
      </c>
      <c r="B28" s="5" t="s">
        <v>323</v>
      </c>
      <c r="C28" s="5"/>
    </row>
    <row r="29" spans="1:3">
      <c r="A29" s="6">
        <v>27</v>
      </c>
      <c r="B29" s="5" t="s">
        <v>324</v>
      </c>
      <c r="C29" s="5"/>
    </row>
    <row r="30" spans="1:3">
      <c r="A30" s="6">
        <v>28</v>
      </c>
      <c r="B30" s="5" t="s">
        <v>325</v>
      </c>
      <c r="C30" s="5"/>
    </row>
    <row r="31" spans="1:3">
      <c r="A31" s="6">
        <v>29</v>
      </c>
      <c r="B31" s="5" t="s">
        <v>326</v>
      </c>
      <c r="C31" s="5"/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8766E-CCB5-49FB-96F9-A5308C99EF8A}">
  <dimension ref="A1:E24"/>
  <sheetViews>
    <sheetView workbookViewId="0">
      <selection activeCell="I19" sqref="I19"/>
    </sheetView>
  </sheetViews>
  <sheetFormatPr defaultRowHeight="15"/>
  <cols>
    <col min="1" max="1" width="9.140625" style="4"/>
    <col min="2" max="2" width="36.7109375" style="4" customWidth="1"/>
    <col min="3" max="3" width="14" style="4" customWidth="1"/>
    <col min="4" max="4" width="16" style="4" customWidth="1"/>
    <col min="5" max="5" width="19.85546875" style="4" customWidth="1"/>
    <col min="6" max="16384" width="9.140625" style="4"/>
  </cols>
  <sheetData>
    <row r="1" spans="1:5" ht="18.75">
      <c r="A1" s="157" t="s">
        <v>327</v>
      </c>
      <c r="B1" s="157"/>
      <c r="C1" s="157"/>
      <c r="D1" s="157"/>
      <c r="E1" s="157"/>
    </row>
    <row r="2" spans="1:5" ht="61.5" customHeight="1">
      <c r="A2" s="9" t="s">
        <v>296</v>
      </c>
      <c r="B2" s="9" t="s">
        <v>328</v>
      </c>
      <c r="C2" s="9" t="s">
        <v>329</v>
      </c>
      <c r="D2" s="9" t="s">
        <v>330</v>
      </c>
      <c r="E2" s="9" t="s">
        <v>331</v>
      </c>
    </row>
    <row r="3" spans="1:5">
      <c r="A3" s="11" t="s">
        <v>113</v>
      </c>
      <c r="B3" s="10" t="s">
        <v>332</v>
      </c>
      <c r="C3" s="10" t="s">
        <v>333</v>
      </c>
      <c r="D3" s="10">
        <v>1.1539999999999999</v>
      </c>
      <c r="E3" s="10" t="s">
        <v>121</v>
      </c>
    </row>
    <row r="4" spans="1:5">
      <c r="A4" s="11" t="s">
        <v>356</v>
      </c>
      <c r="B4" s="10" t="s">
        <v>334</v>
      </c>
      <c r="C4" s="10" t="s">
        <v>134</v>
      </c>
      <c r="D4" s="10" t="s">
        <v>90</v>
      </c>
      <c r="E4" s="10" t="s">
        <v>121</v>
      </c>
    </row>
    <row r="5" spans="1:5">
      <c r="A5" s="11" t="s">
        <v>357</v>
      </c>
      <c r="B5" s="10" t="s">
        <v>335</v>
      </c>
      <c r="C5" s="10" t="s">
        <v>134</v>
      </c>
      <c r="D5" s="10">
        <v>0.76800000000000002</v>
      </c>
      <c r="E5" s="10" t="s">
        <v>121</v>
      </c>
    </row>
    <row r="6" spans="1:5">
      <c r="A6" s="11" t="s">
        <v>358</v>
      </c>
      <c r="B6" s="10" t="s">
        <v>336</v>
      </c>
      <c r="C6" s="10" t="s">
        <v>134</v>
      </c>
      <c r="D6" s="10">
        <v>0.46700000000000003</v>
      </c>
      <c r="E6" s="10" t="s">
        <v>121</v>
      </c>
    </row>
    <row r="7" spans="1:5">
      <c r="A7" s="11" t="s">
        <v>359</v>
      </c>
      <c r="B7" s="10" t="s">
        <v>337</v>
      </c>
      <c r="C7" s="10" t="s">
        <v>134</v>
      </c>
      <c r="D7" s="10">
        <v>0.34</v>
      </c>
      <c r="E7" s="10" t="s">
        <v>121</v>
      </c>
    </row>
    <row r="8" spans="1:5">
      <c r="A8" s="11" t="s">
        <v>360</v>
      </c>
      <c r="B8" s="10" t="s">
        <v>338</v>
      </c>
      <c r="C8" s="10" t="s">
        <v>134</v>
      </c>
      <c r="D8" s="10">
        <v>0.3</v>
      </c>
      <c r="E8" s="10" t="s">
        <v>121</v>
      </c>
    </row>
    <row r="9" spans="1:5">
      <c r="A9" s="11" t="s">
        <v>361</v>
      </c>
      <c r="B9" s="10" t="s">
        <v>339</v>
      </c>
      <c r="C9" s="10" t="s">
        <v>340</v>
      </c>
      <c r="D9" s="10">
        <v>0.26600000000000001</v>
      </c>
      <c r="E9" s="10" t="s">
        <v>121</v>
      </c>
    </row>
    <row r="10" spans="1:5">
      <c r="A10" s="11" t="s">
        <v>362</v>
      </c>
      <c r="B10" s="10" t="s">
        <v>326</v>
      </c>
      <c r="C10" s="10" t="s">
        <v>341</v>
      </c>
      <c r="D10" s="10" t="s">
        <v>90</v>
      </c>
      <c r="E10" s="10" t="s">
        <v>121</v>
      </c>
    </row>
    <row r="11" spans="1:5">
      <c r="A11" s="11" t="s">
        <v>363</v>
      </c>
      <c r="B11" s="10" t="s">
        <v>342</v>
      </c>
      <c r="C11" s="10" t="s">
        <v>134</v>
      </c>
      <c r="D11" s="10" t="s">
        <v>90</v>
      </c>
      <c r="E11" s="10" t="s">
        <v>121</v>
      </c>
    </row>
    <row r="12" spans="1:5">
      <c r="A12" s="11" t="s">
        <v>364</v>
      </c>
      <c r="B12" s="10" t="s">
        <v>343</v>
      </c>
      <c r="C12" s="10" t="s">
        <v>134</v>
      </c>
      <c r="D12" s="10">
        <v>1.43</v>
      </c>
      <c r="E12" s="10" t="s">
        <v>121</v>
      </c>
    </row>
    <row r="13" spans="1:5">
      <c r="A13" s="11" t="s">
        <v>365</v>
      </c>
      <c r="B13" s="10" t="s">
        <v>344</v>
      </c>
      <c r="C13" s="10" t="s">
        <v>134</v>
      </c>
      <c r="D13" s="10">
        <v>1.45</v>
      </c>
      <c r="E13" s="10" t="s">
        <v>121</v>
      </c>
    </row>
    <row r="14" spans="1:5">
      <c r="A14" s="11" t="s">
        <v>366</v>
      </c>
      <c r="B14" s="10" t="s">
        <v>345</v>
      </c>
      <c r="C14" s="10" t="s">
        <v>134</v>
      </c>
      <c r="D14" s="10">
        <v>1.49</v>
      </c>
      <c r="E14" s="10" t="s">
        <v>121</v>
      </c>
    </row>
    <row r="15" spans="1:5">
      <c r="A15" s="11" t="s">
        <v>367</v>
      </c>
      <c r="B15" s="10" t="s">
        <v>346</v>
      </c>
      <c r="C15" s="10" t="s">
        <v>134</v>
      </c>
      <c r="D15" s="10">
        <v>1.47</v>
      </c>
      <c r="E15" s="10" t="s">
        <v>121</v>
      </c>
    </row>
    <row r="16" spans="1:5">
      <c r="A16" s="11" t="s">
        <v>368</v>
      </c>
      <c r="B16" s="10" t="s">
        <v>347</v>
      </c>
      <c r="C16" s="10" t="s">
        <v>134</v>
      </c>
      <c r="D16" s="10">
        <v>1.37</v>
      </c>
      <c r="E16" s="10" t="s">
        <v>121</v>
      </c>
    </row>
    <row r="17" spans="1:5">
      <c r="A17" s="11" t="s">
        <v>369</v>
      </c>
      <c r="B17" s="10" t="s">
        <v>348</v>
      </c>
      <c r="C17" s="10" t="s">
        <v>134</v>
      </c>
      <c r="D17" s="10">
        <v>1.35</v>
      </c>
      <c r="E17" s="10" t="s">
        <v>121</v>
      </c>
    </row>
    <row r="18" spans="1:5">
      <c r="A18" s="11" t="s">
        <v>370</v>
      </c>
      <c r="B18" s="10" t="s">
        <v>326</v>
      </c>
      <c r="C18" s="10" t="s">
        <v>341</v>
      </c>
      <c r="D18" s="10" t="s">
        <v>90</v>
      </c>
      <c r="E18" s="10" t="s">
        <v>121</v>
      </c>
    </row>
    <row r="19" spans="1:5">
      <c r="A19" s="11" t="s">
        <v>371</v>
      </c>
      <c r="B19" s="10" t="s">
        <v>349</v>
      </c>
      <c r="C19" s="10" t="s">
        <v>350</v>
      </c>
      <c r="D19" s="10">
        <v>0.34449999999999997</v>
      </c>
      <c r="E19" s="10" t="s">
        <v>121</v>
      </c>
    </row>
    <row r="20" spans="1:5">
      <c r="A20" s="11" t="s">
        <v>372</v>
      </c>
      <c r="B20" s="10" t="s">
        <v>351</v>
      </c>
      <c r="C20" s="10" t="s">
        <v>123</v>
      </c>
      <c r="D20" s="10">
        <v>0.14860000000000001</v>
      </c>
      <c r="E20" s="10" t="s">
        <v>121</v>
      </c>
    </row>
    <row r="21" spans="1:5">
      <c r="A21" s="11" t="s">
        <v>373</v>
      </c>
      <c r="B21" s="10" t="s">
        <v>352</v>
      </c>
      <c r="C21" s="10" t="s">
        <v>350</v>
      </c>
      <c r="D21" s="10">
        <v>0.34449999999999997</v>
      </c>
      <c r="E21" s="10" t="s">
        <v>121</v>
      </c>
    </row>
    <row r="22" spans="1:5">
      <c r="A22" s="11" t="s">
        <v>374</v>
      </c>
      <c r="B22" s="10" t="s">
        <v>353</v>
      </c>
      <c r="C22" s="10" t="s">
        <v>350</v>
      </c>
      <c r="D22" s="10">
        <v>0.34449999999999997</v>
      </c>
      <c r="E22" s="10" t="s">
        <v>121</v>
      </c>
    </row>
    <row r="23" spans="1:5">
      <c r="A23" s="11" t="s">
        <v>375</v>
      </c>
      <c r="B23" s="10" t="s">
        <v>354</v>
      </c>
      <c r="C23" s="10" t="s">
        <v>333</v>
      </c>
      <c r="D23" s="10" t="s">
        <v>90</v>
      </c>
      <c r="E23" s="10" t="s">
        <v>121</v>
      </c>
    </row>
    <row r="24" spans="1:5">
      <c r="A24" s="11" t="s">
        <v>376</v>
      </c>
      <c r="B24" s="10" t="s">
        <v>355</v>
      </c>
      <c r="C24" s="10" t="s">
        <v>333</v>
      </c>
      <c r="D24" s="10" t="s">
        <v>90</v>
      </c>
      <c r="E24" s="10" t="s">
        <v>121</v>
      </c>
    </row>
  </sheetData>
  <mergeCells count="1">
    <mergeCell ref="A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D5AF4-BEDB-4A2E-923D-8943AC81665B}">
  <dimension ref="A1:B149"/>
  <sheetViews>
    <sheetView topLeftCell="A121" workbookViewId="0">
      <selection activeCell="B154" sqref="B154"/>
    </sheetView>
  </sheetViews>
  <sheetFormatPr defaultRowHeight="15"/>
  <cols>
    <col min="1" max="1" width="9.140625" style="12"/>
    <col min="2" max="2" width="118.7109375" style="4" customWidth="1"/>
    <col min="3" max="16384" width="9.140625" style="4"/>
  </cols>
  <sheetData>
    <row r="1" spans="1:2" ht="18.75">
      <c r="A1" s="158" t="s">
        <v>380</v>
      </c>
      <c r="B1" s="158"/>
    </row>
    <row r="3" spans="1:2">
      <c r="A3" s="7" t="s">
        <v>296</v>
      </c>
      <c r="B3" s="6" t="s">
        <v>381</v>
      </c>
    </row>
    <row r="4" spans="1:2">
      <c r="A4" s="14" t="s">
        <v>56</v>
      </c>
      <c r="B4" s="8" t="s">
        <v>518</v>
      </c>
    </row>
    <row r="5" spans="1:2">
      <c r="A5" s="14" t="s">
        <v>85</v>
      </c>
      <c r="B5" s="8" t="s">
        <v>519</v>
      </c>
    </row>
    <row r="6" spans="1:2" ht="30">
      <c r="A6" s="14" t="s">
        <v>86</v>
      </c>
      <c r="B6" s="8" t="s">
        <v>520</v>
      </c>
    </row>
    <row r="7" spans="1:2">
      <c r="A7" s="14" t="s">
        <v>103</v>
      </c>
      <c r="B7" s="8" t="s">
        <v>521</v>
      </c>
    </row>
    <row r="8" spans="1:2">
      <c r="A8" s="14" t="s">
        <v>105</v>
      </c>
      <c r="B8" s="8" t="s">
        <v>522</v>
      </c>
    </row>
    <row r="9" spans="1:2">
      <c r="A9" s="14" t="s">
        <v>410</v>
      </c>
      <c r="B9" s="8" t="s">
        <v>523</v>
      </c>
    </row>
    <row r="10" spans="1:2">
      <c r="A10" s="14" t="s">
        <v>411</v>
      </c>
      <c r="B10" s="8" t="s">
        <v>524</v>
      </c>
    </row>
    <row r="11" spans="1:2">
      <c r="A11" s="14" t="s">
        <v>412</v>
      </c>
      <c r="B11" s="8" t="s">
        <v>525</v>
      </c>
    </row>
    <row r="12" spans="1:2">
      <c r="A12" s="14" t="s">
        <v>413</v>
      </c>
      <c r="B12" s="8" t="s">
        <v>526</v>
      </c>
    </row>
    <row r="13" spans="1:2">
      <c r="A13" s="14" t="s">
        <v>414</v>
      </c>
      <c r="B13" s="8" t="s">
        <v>527</v>
      </c>
    </row>
    <row r="14" spans="1:2">
      <c r="A14" s="14" t="s">
        <v>415</v>
      </c>
      <c r="B14" s="8" t="s">
        <v>528</v>
      </c>
    </row>
    <row r="15" spans="1:2" ht="30">
      <c r="A15" s="14" t="s">
        <v>416</v>
      </c>
      <c r="B15" s="8" t="s">
        <v>529</v>
      </c>
    </row>
    <row r="16" spans="1:2">
      <c r="A16" s="14" t="s">
        <v>417</v>
      </c>
      <c r="B16" s="8" t="s">
        <v>530</v>
      </c>
    </row>
    <row r="17" spans="1:2">
      <c r="A17" s="14" t="s">
        <v>418</v>
      </c>
      <c r="B17" s="8" t="s">
        <v>531</v>
      </c>
    </row>
    <row r="18" spans="1:2">
      <c r="A18" s="14" t="s">
        <v>419</v>
      </c>
      <c r="B18" s="8" t="s">
        <v>532</v>
      </c>
    </row>
    <row r="19" spans="1:2">
      <c r="A19" s="14" t="s">
        <v>57</v>
      </c>
      <c r="B19" s="8" t="s">
        <v>533</v>
      </c>
    </row>
    <row r="20" spans="1:2">
      <c r="A20" s="14" t="s">
        <v>79</v>
      </c>
      <c r="B20" s="8" t="s">
        <v>534</v>
      </c>
    </row>
    <row r="21" spans="1:2">
      <c r="A21" s="14" t="s">
        <v>80</v>
      </c>
      <c r="B21" s="8" t="s">
        <v>535</v>
      </c>
    </row>
    <row r="22" spans="1:2">
      <c r="A22" s="14" t="s">
        <v>81</v>
      </c>
      <c r="B22" s="8" t="s">
        <v>536</v>
      </c>
    </row>
    <row r="23" spans="1:2">
      <c r="A23" s="14" t="s">
        <v>420</v>
      </c>
      <c r="B23" s="8" t="s">
        <v>537</v>
      </c>
    </row>
    <row r="24" spans="1:2">
      <c r="A24" s="14" t="s">
        <v>421</v>
      </c>
      <c r="B24" s="8" t="s">
        <v>538</v>
      </c>
    </row>
    <row r="25" spans="1:2">
      <c r="A25" s="14" t="s">
        <v>422</v>
      </c>
      <c r="B25" s="8" t="s">
        <v>539</v>
      </c>
    </row>
    <row r="26" spans="1:2">
      <c r="A26" s="14" t="s">
        <v>423</v>
      </c>
      <c r="B26" s="8" t="s">
        <v>540</v>
      </c>
    </row>
    <row r="27" spans="1:2" ht="30">
      <c r="A27" s="14" t="s">
        <v>424</v>
      </c>
      <c r="B27" s="8" t="s">
        <v>541</v>
      </c>
    </row>
    <row r="28" spans="1:2">
      <c r="A28" s="14" t="s">
        <v>425</v>
      </c>
      <c r="B28" s="8" t="s">
        <v>542</v>
      </c>
    </row>
    <row r="29" spans="1:2">
      <c r="A29" s="14" t="s">
        <v>426</v>
      </c>
      <c r="B29" s="8" t="s">
        <v>543</v>
      </c>
    </row>
    <row r="30" spans="1:2">
      <c r="A30" s="14" t="s">
        <v>427</v>
      </c>
      <c r="B30" s="8" t="s">
        <v>544</v>
      </c>
    </row>
    <row r="31" spans="1:2">
      <c r="A31" s="14" t="s">
        <v>428</v>
      </c>
      <c r="B31" s="8" t="s">
        <v>545</v>
      </c>
    </row>
    <row r="32" spans="1:2">
      <c r="A32" s="14" t="s">
        <v>429</v>
      </c>
      <c r="B32" s="8" t="s">
        <v>546</v>
      </c>
    </row>
    <row r="33" spans="1:2">
      <c r="A33" s="14" t="s">
        <v>430</v>
      </c>
      <c r="B33" s="8" t="s">
        <v>547</v>
      </c>
    </row>
    <row r="34" spans="1:2">
      <c r="A34" s="14" t="s">
        <v>431</v>
      </c>
      <c r="B34" s="8" t="s">
        <v>548</v>
      </c>
    </row>
    <row r="35" spans="1:2">
      <c r="A35" s="14" t="s">
        <v>432</v>
      </c>
      <c r="B35" s="8" t="s">
        <v>549</v>
      </c>
    </row>
    <row r="36" spans="1:2">
      <c r="A36" s="14" t="s">
        <v>433</v>
      </c>
      <c r="B36" s="8" t="s">
        <v>550</v>
      </c>
    </row>
    <row r="37" spans="1:2">
      <c r="A37" s="14" t="s">
        <v>82</v>
      </c>
      <c r="B37" s="8" t="s">
        <v>551</v>
      </c>
    </row>
    <row r="38" spans="1:2" ht="30">
      <c r="A38" s="14" t="s">
        <v>434</v>
      </c>
      <c r="B38" s="8" t="s">
        <v>552</v>
      </c>
    </row>
    <row r="39" spans="1:2" ht="30">
      <c r="A39" s="14" t="s">
        <v>435</v>
      </c>
      <c r="B39" s="8" t="s">
        <v>553</v>
      </c>
    </row>
    <row r="40" spans="1:2">
      <c r="A40" s="14" t="s">
        <v>436</v>
      </c>
      <c r="B40" s="8" t="s">
        <v>554</v>
      </c>
    </row>
    <row r="41" spans="1:2">
      <c r="A41" s="14" t="s">
        <v>437</v>
      </c>
      <c r="B41" s="8" t="s">
        <v>555</v>
      </c>
    </row>
    <row r="42" spans="1:2" ht="30">
      <c r="A42" s="14" t="s">
        <v>438</v>
      </c>
      <c r="B42" s="8" t="s">
        <v>556</v>
      </c>
    </row>
    <row r="43" spans="1:2">
      <c r="A43" s="14" t="s">
        <v>439</v>
      </c>
      <c r="B43" s="8" t="s">
        <v>557</v>
      </c>
    </row>
    <row r="44" spans="1:2" ht="30">
      <c r="A44" s="14" t="s">
        <v>440</v>
      </c>
      <c r="B44" s="8" t="s">
        <v>558</v>
      </c>
    </row>
    <row r="45" spans="1:2">
      <c r="A45" s="14" t="s">
        <v>441</v>
      </c>
      <c r="B45" s="8" t="s">
        <v>559</v>
      </c>
    </row>
    <row r="46" spans="1:2">
      <c r="A46" s="14" t="s">
        <v>442</v>
      </c>
      <c r="B46" s="8" t="s">
        <v>560</v>
      </c>
    </row>
    <row r="47" spans="1:2" ht="30">
      <c r="A47" s="14" t="s">
        <v>443</v>
      </c>
      <c r="B47" s="8" t="s">
        <v>561</v>
      </c>
    </row>
    <row r="48" spans="1:2">
      <c r="A48" s="14" t="s">
        <v>444</v>
      </c>
      <c r="B48" s="8" t="s">
        <v>562</v>
      </c>
    </row>
    <row r="49" spans="1:2">
      <c r="A49" s="14" t="s">
        <v>445</v>
      </c>
      <c r="B49" s="8" t="s">
        <v>563</v>
      </c>
    </row>
    <row r="50" spans="1:2">
      <c r="A50" s="14" t="s">
        <v>446</v>
      </c>
      <c r="B50" s="8" t="s">
        <v>564</v>
      </c>
    </row>
    <row r="51" spans="1:2" ht="30">
      <c r="A51" s="14" t="s">
        <v>447</v>
      </c>
      <c r="B51" s="8" t="s">
        <v>565</v>
      </c>
    </row>
    <row r="52" spans="1:2">
      <c r="A52" s="14" t="s">
        <v>448</v>
      </c>
      <c r="B52" s="8" t="s">
        <v>566</v>
      </c>
    </row>
    <row r="53" spans="1:2">
      <c r="A53" s="14" t="s">
        <v>449</v>
      </c>
      <c r="B53" s="8" t="s">
        <v>567</v>
      </c>
    </row>
    <row r="54" spans="1:2">
      <c r="A54" s="14" t="s">
        <v>450</v>
      </c>
      <c r="B54" s="8" t="s">
        <v>568</v>
      </c>
    </row>
    <row r="55" spans="1:2">
      <c r="A55" s="14" t="s">
        <v>451</v>
      </c>
      <c r="B55" s="8" t="s">
        <v>569</v>
      </c>
    </row>
    <row r="56" spans="1:2">
      <c r="A56" s="14" t="s">
        <v>452</v>
      </c>
      <c r="B56" s="8" t="s">
        <v>570</v>
      </c>
    </row>
    <row r="57" spans="1:2">
      <c r="A57" s="14" t="s">
        <v>453</v>
      </c>
      <c r="B57" s="8" t="s">
        <v>571</v>
      </c>
    </row>
    <row r="58" spans="1:2">
      <c r="A58" s="14" t="s">
        <v>454</v>
      </c>
      <c r="B58" s="8" t="s">
        <v>572</v>
      </c>
    </row>
    <row r="59" spans="1:2" ht="30">
      <c r="A59" s="14" t="s">
        <v>455</v>
      </c>
      <c r="B59" s="8" t="s">
        <v>573</v>
      </c>
    </row>
    <row r="60" spans="1:2">
      <c r="A60" s="14" t="s">
        <v>456</v>
      </c>
      <c r="B60" s="8" t="s">
        <v>574</v>
      </c>
    </row>
    <row r="61" spans="1:2">
      <c r="A61" s="14" t="s">
        <v>457</v>
      </c>
      <c r="B61" s="8" t="s">
        <v>575</v>
      </c>
    </row>
    <row r="62" spans="1:2">
      <c r="A62" s="14" t="s">
        <v>458</v>
      </c>
      <c r="B62" s="8" t="s">
        <v>576</v>
      </c>
    </row>
    <row r="63" spans="1:2">
      <c r="A63" s="14" t="s">
        <v>459</v>
      </c>
      <c r="B63" s="8" t="s">
        <v>577</v>
      </c>
    </row>
    <row r="64" spans="1:2">
      <c r="A64" s="14" t="s">
        <v>460</v>
      </c>
      <c r="B64" s="8" t="s">
        <v>578</v>
      </c>
    </row>
    <row r="65" spans="1:2">
      <c r="A65" s="14" t="s">
        <v>461</v>
      </c>
      <c r="B65" s="8" t="s">
        <v>579</v>
      </c>
    </row>
    <row r="66" spans="1:2">
      <c r="A66" s="14" t="s">
        <v>462</v>
      </c>
      <c r="B66" s="8" t="s">
        <v>580</v>
      </c>
    </row>
    <row r="67" spans="1:2">
      <c r="A67" s="14" t="s">
        <v>463</v>
      </c>
      <c r="B67" s="8" t="s">
        <v>581</v>
      </c>
    </row>
    <row r="68" spans="1:2">
      <c r="A68" s="14" t="s">
        <v>464</v>
      </c>
      <c r="B68" s="8" t="s">
        <v>582</v>
      </c>
    </row>
    <row r="69" spans="1:2">
      <c r="A69" s="14" t="s">
        <v>465</v>
      </c>
      <c r="B69" s="8" t="s">
        <v>583</v>
      </c>
    </row>
    <row r="70" spans="1:2">
      <c r="A70" s="14" t="s">
        <v>466</v>
      </c>
      <c r="B70" s="8" t="s">
        <v>584</v>
      </c>
    </row>
    <row r="71" spans="1:2">
      <c r="A71" s="14" t="s">
        <v>467</v>
      </c>
      <c r="B71" s="8" t="s">
        <v>585</v>
      </c>
    </row>
    <row r="72" spans="1:2">
      <c r="A72" s="14" t="s">
        <v>468</v>
      </c>
      <c r="B72" s="8" t="s">
        <v>586</v>
      </c>
    </row>
    <row r="73" spans="1:2">
      <c r="A73" s="14" t="s">
        <v>469</v>
      </c>
      <c r="B73" s="8" t="s">
        <v>587</v>
      </c>
    </row>
    <row r="74" spans="1:2">
      <c r="A74" s="14" t="s">
        <v>470</v>
      </c>
      <c r="B74" s="8" t="s">
        <v>588</v>
      </c>
    </row>
    <row r="75" spans="1:2">
      <c r="A75" s="14" t="s">
        <v>471</v>
      </c>
      <c r="B75" s="8" t="s">
        <v>589</v>
      </c>
    </row>
    <row r="76" spans="1:2">
      <c r="A76" s="14" t="s">
        <v>472</v>
      </c>
      <c r="B76" s="8" t="s">
        <v>590</v>
      </c>
    </row>
    <row r="77" spans="1:2">
      <c r="A77" s="14" t="s">
        <v>473</v>
      </c>
      <c r="B77" s="8" t="s">
        <v>591</v>
      </c>
    </row>
    <row r="78" spans="1:2">
      <c r="A78" s="14" t="s">
        <v>474</v>
      </c>
      <c r="B78" s="8" t="s">
        <v>592</v>
      </c>
    </row>
    <row r="79" spans="1:2">
      <c r="A79" s="14" t="s">
        <v>475</v>
      </c>
      <c r="B79" s="8" t="s">
        <v>593</v>
      </c>
    </row>
    <row r="80" spans="1:2">
      <c r="A80" s="14" t="s">
        <v>476</v>
      </c>
      <c r="B80" s="8" t="s">
        <v>594</v>
      </c>
    </row>
    <row r="81" spans="1:2">
      <c r="A81" s="14" t="s">
        <v>477</v>
      </c>
      <c r="B81" s="8" t="s">
        <v>595</v>
      </c>
    </row>
    <row r="82" spans="1:2">
      <c r="A82" s="14" t="s">
        <v>478</v>
      </c>
      <c r="B82" s="8" t="s">
        <v>596</v>
      </c>
    </row>
    <row r="83" spans="1:2">
      <c r="A83" s="14" t="s">
        <v>479</v>
      </c>
      <c r="B83" s="8" t="s">
        <v>597</v>
      </c>
    </row>
    <row r="84" spans="1:2">
      <c r="A84" s="14" t="s">
        <v>480</v>
      </c>
      <c r="B84" s="8" t="s">
        <v>598</v>
      </c>
    </row>
    <row r="85" spans="1:2">
      <c r="A85" s="14" t="s">
        <v>481</v>
      </c>
      <c r="B85" s="8" t="s">
        <v>599</v>
      </c>
    </row>
    <row r="86" spans="1:2">
      <c r="A86" s="14" t="s">
        <v>482</v>
      </c>
      <c r="B86" s="8" t="s">
        <v>600</v>
      </c>
    </row>
    <row r="87" spans="1:2" ht="30">
      <c r="A87" s="14" t="s">
        <v>483</v>
      </c>
      <c r="B87" s="8" t="s">
        <v>601</v>
      </c>
    </row>
    <row r="88" spans="1:2">
      <c r="A88" s="14" t="s">
        <v>484</v>
      </c>
      <c r="B88" s="8" t="s">
        <v>602</v>
      </c>
    </row>
    <row r="89" spans="1:2">
      <c r="A89" s="14" t="s">
        <v>485</v>
      </c>
      <c r="B89" s="8" t="s">
        <v>603</v>
      </c>
    </row>
    <row r="90" spans="1:2">
      <c r="A90" s="14" t="s">
        <v>486</v>
      </c>
      <c r="B90" s="8" t="s">
        <v>604</v>
      </c>
    </row>
    <row r="91" spans="1:2">
      <c r="A91" s="14" t="s">
        <v>487</v>
      </c>
      <c r="B91" s="8" t="s">
        <v>605</v>
      </c>
    </row>
    <row r="92" spans="1:2">
      <c r="A92" s="14" t="s">
        <v>488</v>
      </c>
      <c r="B92" s="8" t="s">
        <v>606</v>
      </c>
    </row>
    <row r="93" spans="1:2">
      <c r="A93" s="14" t="s">
        <v>489</v>
      </c>
      <c r="B93" s="8" t="s">
        <v>607</v>
      </c>
    </row>
    <row r="94" spans="1:2">
      <c r="A94" s="14" t="s">
        <v>490</v>
      </c>
      <c r="B94" s="8" t="s">
        <v>608</v>
      </c>
    </row>
    <row r="95" spans="1:2">
      <c r="A95" s="14" t="s">
        <v>491</v>
      </c>
      <c r="B95" s="8" t="s">
        <v>609</v>
      </c>
    </row>
    <row r="96" spans="1:2">
      <c r="A96" s="14" t="s">
        <v>492</v>
      </c>
      <c r="B96" s="8" t="s">
        <v>610</v>
      </c>
    </row>
    <row r="97" spans="1:2">
      <c r="A97" s="14" t="s">
        <v>493</v>
      </c>
      <c r="B97" s="8" t="s">
        <v>611</v>
      </c>
    </row>
    <row r="98" spans="1:2">
      <c r="A98" s="14" t="s">
        <v>494</v>
      </c>
      <c r="B98" s="8" t="s">
        <v>612</v>
      </c>
    </row>
    <row r="99" spans="1:2">
      <c r="A99" s="14" t="s">
        <v>495</v>
      </c>
      <c r="B99" s="8" t="s">
        <v>613</v>
      </c>
    </row>
    <row r="100" spans="1:2">
      <c r="A100" s="14" t="s">
        <v>496</v>
      </c>
      <c r="B100" s="8" t="s">
        <v>614</v>
      </c>
    </row>
    <row r="101" spans="1:2">
      <c r="A101" s="14" t="s">
        <v>497</v>
      </c>
      <c r="B101" s="8" t="s">
        <v>615</v>
      </c>
    </row>
    <row r="102" spans="1:2">
      <c r="A102" s="14" t="s">
        <v>498</v>
      </c>
      <c r="B102" s="8" t="s">
        <v>616</v>
      </c>
    </row>
    <row r="103" spans="1:2">
      <c r="A103" s="14" t="s">
        <v>499</v>
      </c>
      <c r="B103" s="8" t="s">
        <v>617</v>
      </c>
    </row>
    <row r="104" spans="1:2">
      <c r="A104" s="14" t="s">
        <v>500</v>
      </c>
      <c r="B104" s="8" t="s">
        <v>618</v>
      </c>
    </row>
    <row r="105" spans="1:2">
      <c r="A105" s="14" t="s">
        <v>501</v>
      </c>
      <c r="B105" s="8" t="s">
        <v>619</v>
      </c>
    </row>
    <row r="106" spans="1:2">
      <c r="A106" s="14" t="s">
        <v>502</v>
      </c>
      <c r="B106" s="8" t="s">
        <v>620</v>
      </c>
    </row>
    <row r="107" spans="1:2">
      <c r="A107" s="14" t="s">
        <v>503</v>
      </c>
      <c r="B107" s="8" t="s">
        <v>621</v>
      </c>
    </row>
    <row r="108" spans="1:2">
      <c r="A108" s="14" t="s">
        <v>504</v>
      </c>
      <c r="B108" s="8" t="s">
        <v>622</v>
      </c>
    </row>
    <row r="109" spans="1:2">
      <c r="A109" s="14" t="s">
        <v>505</v>
      </c>
      <c r="B109" s="8" t="s">
        <v>623</v>
      </c>
    </row>
    <row r="110" spans="1:2">
      <c r="A110" s="14" t="s">
        <v>506</v>
      </c>
      <c r="B110" s="8" t="s">
        <v>624</v>
      </c>
    </row>
    <row r="111" spans="1:2">
      <c r="A111" s="14" t="s">
        <v>507</v>
      </c>
      <c r="B111" s="8" t="s">
        <v>625</v>
      </c>
    </row>
    <row r="112" spans="1:2" ht="30">
      <c r="A112" s="14" t="s">
        <v>508</v>
      </c>
      <c r="B112" s="8" t="s">
        <v>626</v>
      </c>
    </row>
    <row r="113" spans="1:2" ht="30">
      <c r="A113" s="14" t="s">
        <v>509</v>
      </c>
      <c r="B113" s="8" t="s">
        <v>627</v>
      </c>
    </row>
    <row r="114" spans="1:2">
      <c r="A114" s="14" t="s">
        <v>510</v>
      </c>
      <c r="B114" s="8" t="s">
        <v>628</v>
      </c>
    </row>
    <row r="115" spans="1:2">
      <c r="A115" s="14" t="s">
        <v>511</v>
      </c>
      <c r="B115" s="8" t="s">
        <v>629</v>
      </c>
    </row>
    <row r="116" spans="1:2">
      <c r="A116" s="14" t="s">
        <v>512</v>
      </c>
      <c r="B116" s="8" t="s">
        <v>630</v>
      </c>
    </row>
    <row r="117" spans="1:2">
      <c r="A117" s="14" t="s">
        <v>513</v>
      </c>
      <c r="B117" s="8" t="s">
        <v>631</v>
      </c>
    </row>
    <row r="118" spans="1:2">
      <c r="A118" s="14" t="s">
        <v>514</v>
      </c>
      <c r="B118" s="8" t="s">
        <v>632</v>
      </c>
    </row>
    <row r="119" spans="1:2">
      <c r="A119" s="14" t="s">
        <v>515</v>
      </c>
      <c r="B119" s="8" t="s">
        <v>633</v>
      </c>
    </row>
    <row r="120" spans="1:2" ht="30">
      <c r="A120" s="14" t="s">
        <v>382</v>
      </c>
      <c r="B120" s="8" t="s">
        <v>634</v>
      </c>
    </row>
    <row r="121" spans="1:2">
      <c r="A121" s="14" t="s">
        <v>383</v>
      </c>
      <c r="B121" s="8" t="s">
        <v>635</v>
      </c>
    </row>
    <row r="122" spans="1:2">
      <c r="A122" s="14" t="s">
        <v>384</v>
      </c>
      <c r="B122" s="8" t="s">
        <v>636</v>
      </c>
    </row>
    <row r="123" spans="1:2" ht="30">
      <c r="A123" s="14" t="s">
        <v>385</v>
      </c>
      <c r="B123" s="8" t="s">
        <v>637</v>
      </c>
    </row>
    <row r="124" spans="1:2">
      <c r="A124" s="14" t="s">
        <v>386</v>
      </c>
      <c r="B124" s="8" t="s">
        <v>638</v>
      </c>
    </row>
    <row r="125" spans="1:2">
      <c r="A125" s="14" t="s">
        <v>387</v>
      </c>
      <c r="B125" s="8" t="s">
        <v>639</v>
      </c>
    </row>
    <row r="126" spans="1:2">
      <c r="A126" s="14" t="s">
        <v>388</v>
      </c>
      <c r="B126" s="8" t="s">
        <v>640</v>
      </c>
    </row>
    <row r="127" spans="1:2">
      <c r="A127" s="14" t="s">
        <v>389</v>
      </c>
      <c r="B127" s="8" t="s">
        <v>641</v>
      </c>
    </row>
    <row r="128" spans="1:2" ht="30">
      <c r="A128" s="14" t="s">
        <v>390</v>
      </c>
      <c r="B128" s="8" t="s">
        <v>642</v>
      </c>
    </row>
    <row r="129" spans="1:2" ht="30">
      <c r="A129" s="14" t="s">
        <v>391</v>
      </c>
      <c r="B129" s="8" t="s">
        <v>643</v>
      </c>
    </row>
    <row r="130" spans="1:2">
      <c r="A130" s="14" t="s">
        <v>392</v>
      </c>
      <c r="B130" s="8" t="s">
        <v>644</v>
      </c>
    </row>
    <row r="131" spans="1:2">
      <c r="A131" s="14" t="s">
        <v>393</v>
      </c>
      <c r="B131" s="8" t="s">
        <v>645</v>
      </c>
    </row>
    <row r="132" spans="1:2">
      <c r="A132" s="14" t="s">
        <v>394</v>
      </c>
      <c r="B132" s="8" t="s">
        <v>646</v>
      </c>
    </row>
    <row r="133" spans="1:2">
      <c r="A133" s="14" t="s">
        <v>395</v>
      </c>
      <c r="B133" s="8" t="s">
        <v>647</v>
      </c>
    </row>
    <row r="134" spans="1:2">
      <c r="A134" s="14" t="s">
        <v>396</v>
      </c>
      <c r="B134" s="8" t="s">
        <v>648</v>
      </c>
    </row>
    <row r="135" spans="1:2">
      <c r="A135" s="14" t="s">
        <v>397</v>
      </c>
      <c r="B135" s="8" t="s">
        <v>649</v>
      </c>
    </row>
    <row r="136" spans="1:2">
      <c r="A136" s="14" t="s">
        <v>398</v>
      </c>
      <c r="B136" s="8" t="s">
        <v>650</v>
      </c>
    </row>
    <row r="137" spans="1:2">
      <c r="A137" s="14" t="s">
        <v>399</v>
      </c>
      <c r="B137" s="8" t="s">
        <v>651</v>
      </c>
    </row>
    <row r="138" spans="1:2">
      <c r="A138" s="14" t="s">
        <v>400</v>
      </c>
      <c r="B138" s="8" t="s">
        <v>652</v>
      </c>
    </row>
    <row r="139" spans="1:2">
      <c r="A139" s="14" t="s">
        <v>401</v>
      </c>
      <c r="B139" s="8" t="s">
        <v>653</v>
      </c>
    </row>
    <row r="140" spans="1:2">
      <c r="A140" s="14" t="s">
        <v>402</v>
      </c>
      <c r="B140" s="8" t="s">
        <v>654</v>
      </c>
    </row>
    <row r="141" spans="1:2">
      <c r="A141" s="14" t="s">
        <v>516</v>
      </c>
      <c r="B141" s="8" t="s">
        <v>655</v>
      </c>
    </row>
    <row r="142" spans="1:2">
      <c r="A142" s="14" t="s">
        <v>403</v>
      </c>
      <c r="B142" s="8" t="s">
        <v>656</v>
      </c>
    </row>
    <row r="143" spans="1:2">
      <c r="A143" s="14" t="s">
        <v>404</v>
      </c>
      <c r="B143" s="8" t="s">
        <v>657</v>
      </c>
    </row>
    <row r="144" spans="1:2">
      <c r="A144" s="14" t="s">
        <v>405</v>
      </c>
      <c r="B144" s="8" t="s">
        <v>658</v>
      </c>
    </row>
    <row r="145" spans="1:2">
      <c r="A145" s="14" t="s">
        <v>517</v>
      </c>
      <c r="B145" s="8" t="s">
        <v>659</v>
      </c>
    </row>
    <row r="146" spans="1:2">
      <c r="A146" s="14" t="s">
        <v>406</v>
      </c>
      <c r="B146" s="8" t="s">
        <v>660</v>
      </c>
    </row>
    <row r="147" spans="1:2">
      <c r="A147" s="14" t="s">
        <v>407</v>
      </c>
      <c r="B147" s="8" t="s">
        <v>661</v>
      </c>
    </row>
    <row r="148" spans="1:2">
      <c r="A148" s="14" t="s">
        <v>408</v>
      </c>
      <c r="B148" s="8" t="s">
        <v>662</v>
      </c>
    </row>
    <row r="149" spans="1:2">
      <c r="A149" s="14" t="s">
        <v>409</v>
      </c>
      <c r="B149" s="8" t="s">
        <v>663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Лист2</vt:lpstr>
      <vt:lpstr>1. Бюджетный сектор</vt:lpstr>
      <vt:lpstr>1.1. Реквизиты БУ</vt:lpstr>
      <vt:lpstr>1.2. Программы ЭЭ</vt:lpstr>
      <vt:lpstr>1.3. Мероприятия</vt:lpstr>
      <vt:lpstr>1.4. Энергосервисные контракты</vt:lpstr>
      <vt:lpstr>2 Перечень БУ</vt:lpstr>
      <vt:lpstr>Таблица 1</vt:lpstr>
      <vt:lpstr>Таблица 2</vt:lpstr>
      <vt:lpstr>Таблица 3</vt:lpstr>
      <vt:lpstr>Таблица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Самылина Е.С.</dc:creator>
  <cp:lastModifiedBy>Самылина Е.С.</cp:lastModifiedBy>
  <dcterms:created xsi:type="dcterms:W3CDTF">2015-06-05T18:19:34Z</dcterms:created>
  <dcterms:modified xsi:type="dcterms:W3CDTF">2024-04-04T12:12:29Z</dcterms:modified>
</cp:coreProperties>
</file>